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365-my.sharepoint.com/personal/simon_cerda_coordinador_cl/Documents/01. SCE/2025/Estadística página web/"/>
    </mc:Choice>
  </mc:AlternateContent>
  <xr:revisionPtr revIDLastSave="54" documentId="8_{9664DBE5-EE19-46B1-85E6-DB5B4C4E85B0}" xr6:coauthVersionLast="47" xr6:coauthVersionMax="47" xr10:uidLastSave="{A4140BBD-299E-44FF-94F3-36AE01D5BDF3}"/>
  <bookViews>
    <workbookView xWindow="-120" yWindow="-120" windowWidth="38640" windowHeight="21120" tabRatio="834" activeTab="2" xr2:uid="{265CFBD8-9EAB-4287-8FA2-07EED5E3A391}"/>
  </bookViews>
  <sheets>
    <sheet name="Notas" sheetId="43" r:id="rId1"/>
    <sheet name="Gen por Tecnología" sheetId="42" r:id="rId2"/>
    <sheet name="Gen ERNC" sheetId="44" r:id="rId3"/>
  </sheets>
  <definedNames>
    <definedName name="_xlnm._FilterDatabase" localSheetId="1" hidden="1">'Gen por Tecnología'!$B$2:$E$8728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44" l="1"/>
  <c r="P28" i="42"/>
  <c r="J17" i="44"/>
  <c r="P27" i="42"/>
  <c r="J16" i="44" l="1"/>
  <c r="J15" i="44"/>
  <c r="J14" i="44"/>
  <c r="J13" i="44"/>
  <c r="J12" i="44"/>
  <c r="J11" i="44"/>
  <c r="J10" i="44"/>
  <c r="J9" i="44"/>
  <c r="J8" i="44"/>
  <c r="J7" i="44"/>
  <c r="J6" i="44"/>
  <c r="J5" i="44"/>
  <c r="J4" i="44"/>
  <c r="P5" i="42"/>
  <c r="P6" i="42"/>
  <c r="P7" i="42"/>
  <c r="P8" i="42"/>
  <c r="P9" i="42"/>
  <c r="P10" i="42"/>
  <c r="P11" i="42"/>
  <c r="P12" i="42"/>
  <c r="P13" i="42"/>
  <c r="P14" i="42"/>
  <c r="P15" i="42"/>
  <c r="P16" i="42"/>
  <c r="P17" i="42"/>
  <c r="P18" i="42"/>
  <c r="P19" i="42"/>
  <c r="P20" i="42"/>
  <c r="P21" i="42"/>
  <c r="P22" i="42"/>
  <c r="P23" i="42"/>
  <c r="P24" i="42"/>
  <c r="P25" i="42"/>
  <c r="P26" i="42"/>
  <c r="P4" i="42"/>
</calcChain>
</file>

<file path=xl/sharedStrings.xml><?xml version="1.0" encoding="utf-8"?>
<sst xmlns="http://schemas.openxmlformats.org/spreadsheetml/2006/main" count="36" uniqueCount="27">
  <si>
    <t>1)</t>
  </si>
  <si>
    <t>2)</t>
  </si>
  <si>
    <t>3)</t>
  </si>
  <si>
    <t>4)</t>
  </si>
  <si>
    <t>Valores sujetos a revisión</t>
  </si>
  <si>
    <t>Año</t>
  </si>
  <si>
    <t>Carbón</t>
  </si>
  <si>
    <t>Diésel</t>
  </si>
  <si>
    <t>Gas Natural</t>
  </si>
  <si>
    <t>Solar</t>
  </si>
  <si>
    <t>Termosolar</t>
  </si>
  <si>
    <t>TOTAL</t>
  </si>
  <si>
    <t>Geotérmica</t>
  </si>
  <si>
    <t>Eólica</t>
  </si>
  <si>
    <t>Biogás</t>
  </si>
  <si>
    <t>Biomasa</t>
  </si>
  <si>
    <t>Cogeneración</t>
  </si>
  <si>
    <t>Fuel Oil</t>
  </si>
  <si>
    <t>Petcoke</t>
  </si>
  <si>
    <t>Hidráulica</t>
  </si>
  <si>
    <t>Generación de Energía (en GWh)</t>
  </si>
  <si>
    <t>Generación Bruta anual.</t>
  </si>
  <si>
    <t>Valores en GWh</t>
  </si>
  <si>
    <t>* Generación ERNC según ley 20.257</t>
  </si>
  <si>
    <t>Generación de Energía Renovable No Convencional (en GWh) *</t>
  </si>
  <si>
    <t>Para mayor información visita nuestro sitio web</t>
  </si>
  <si>
    <t>www.coordinador.cl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</si>
</sst>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 * #,##0.0_ ;_ * \-#,##0.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2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1" fillId="0" borderId="1" xfId="1" applyNumberFormat="1" applyFont="1" applyBorder="1"/>
    <xf numFmtId="164" fontId="1" fillId="0" borderId="1" xfId="1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3">
    <cellStyle name="Hipervínculo" xfId="2" builtinId="8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654050</xdr:colOff>
      <xdr:row>6</xdr:row>
      <xdr:rowOff>101600</xdr:rowOff>
    </xdr:from>
    <xdr:to>
      <xdr:col>6</xdr:col>
      <xdr:colOff>648073</xdr:colOff>
      <xdr:row>19</xdr:row>
      <xdr:rowOff>92405</xdr:rowOff>
    </xdr:to>
    <xdr:pic>
      <xdr:nvPicPr>
        <xdr:cNvPr id="2" name="Imagen 1" descr="https://pbs.twimg.com/media/Dhbac-XXkAIgLWL.png">
          <a:extLst>
            <a:ext uri="{FF2B5EF4-FFF2-40B4-BE49-F238E27FC236}">
              <a16:creationId xmlns:a16="http://schemas.microsoft.com/office/drawing/2014/main" id="{BED1A07F-1E64-4600-BD55-B99E17488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050" y="1390650"/>
          <a:ext cx="3854823" cy="2384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ordinador.c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F5B43-41B3-4767-A08B-07E6E290F108}">
  <sheetPr>
    <tabColor rgb="FFFFFF00"/>
  </sheetPr>
  <dimension ref="B2:G5"/>
  <sheetViews>
    <sheetView workbookViewId="0">
      <selection activeCell="B6" sqref="B6"/>
    </sheetView>
  </sheetViews>
  <sheetFormatPr baseColWidth="10" defaultRowHeight="15" x14ac:dyDescent="0.25"/>
  <cols>
    <col min="2" max="2" width="2.42578125" bestFit="1" customWidth="1"/>
    <col min="6" max="6" width="9.140625" customWidth="1"/>
  </cols>
  <sheetData>
    <row r="2" spans="2:7" x14ac:dyDescent="0.25">
      <c r="B2" s="1" t="s">
        <v>0</v>
      </c>
      <c r="C2" t="s">
        <v>21</v>
      </c>
    </row>
    <row r="3" spans="2:7" x14ac:dyDescent="0.25">
      <c r="B3" s="1" t="s">
        <v>1</v>
      </c>
      <c r="C3" t="s">
        <v>22</v>
      </c>
    </row>
    <row r="4" spans="2:7" x14ac:dyDescent="0.25">
      <c r="B4" s="1" t="s">
        <v>2</v>
      </c>
      <c r="C4" t="s">
        <v>4</v>
      </c>
    </row>
    <row r="5" spans="2:7" x14ac:dyDescent="0.25">
      <c r="B5" s="1" t="s">
        <v>3</v>
      </c>
      <c r="C5" t="s">
        <v>25</v>
      </c>
      <c r="G5" s="2" t="s">
        <v>26</v>
      </c>
    </row>
  </sheetData>
  <hyperlinks>
    <hyperlink ref="G5" r:id="rId1" xr:uid="{F17F9211-6575-48A2-9208-F7C75C55463B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8C79A-899F-4C4F-B4D7-0C4F7308CD38}">
  <dimension ref="B1:P28"/>
  <sheetViews>
    <sheetView showGridLines="0" zoomScaleNormal="100" workbookViewId="0">
      <selection activeCell="O28" sqref="O28"/>
    </sheetView>
  </sheetViews>
  <sheetFormatPr baseColWidth="10" defaultColWidth="8.5703125" defaultRowHeight="15" x14ac:dyDescent="0.25"/>
  <cols>
    <col min="1" max="1" width="8.5703125" customWidth="1"/>
    <col min="2" max="2" width="17.42578125" customWidth="1"/>
    <col min="3" max="4" width="11.140625" customWidth="1"/>
    <col min="5" max="5" width="8.5703125" customWidth="1"/>
    <col min="6" max="6" width="10.5703125" bestFit="1" customWidth="1"/>
    <col min="9" max="9" width="12.28515625" customWidth="1"/>
    <col min="10" max="10" width="10.85546875" bestFit="1" customWidth="1"/>
    <col min="11" max="11" width="9.42578125" customWidth="1"/>
    <col min="12" max="12" width="13.42578125" customWidth="1"/>
    <col min="13" max="13" width="9" bestFit="1" customWidth="1"/>
    <col min="14" max="14" width="11" bestFit="1" customWidth="1"/>
    <col min="15" max="15" width="11.42578125" bestFit="1" customWidth="1"/>
    <col min="16" max="16" width="11.7109375" customWidth="1"/>
    <col min="17" max="17" width="9.140625" bestFit="1" customWidth="1"/>
  </cols>
  <sheetData>
    <row r="1" spans="2:16" ht="15" customHeight="1" x14ac:dyDescent="0.25"/>
    <row r="2" spans="2:16" x14ac:dyDescent="0.25">
      <c r="C2" s="9" t="s">
        <v>20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2:16" x14ac:dyDescent="0.25">
      <c r="B3" s="3" t="s">
        <v>5</v>
      </c>
      <c r="C3" s="4" t="s">
        <v>19</v>
      </c>
      <c r="D3" s="4" t="s">
        <v>6</v>
      </c>
      <c r="E3" s="4" t="s">
        <v>7</v>
      </c>
      <c r="F3" s="4" t="s">
        <v>8</v>
      </c>
      <c r="G3" s="4" t="s">
        <v>17</v>
      </c>
      <c r="H3" s="4" t="s">
        <v>18</v>
      </c>
      <c r="I3" s="4" t="s">
        <v>16</v>
      </c>
      <c r="J3" s="4" t="s">
        <v>14</v>
      </c>
      <c r="K3" s="4" t="s">
        <v>15</v>
      </c>
      <c r="L3" s="4" t="s">
        <v>13</v>
      </c>
      <c r="M3" s="4" t="s">
        <v>9</v>
      </c>
      <c r="N3" s="4" t="s">
        <v>10</v>
      </c>
      <c r="O3" s="4" t="s">
        <v>12</v>
      </c>
      <c r="P3" s="4" t="s">
        <v>11</v>
      </c>
    </row>
    <row r="4" spans="2:16" x14ac:dyDescent="0.25">
      <c r="B4" s="5">
        <v>2000</v>
      </c>
      <c r="C4" s="7">
        <v>18481.012019999998</v>
      </c>
      <c r="D4" s="7">
        <v>8921.1132409999991</v>
      </c>
      <c r="E4" s="7">
        <v>454.61079699999993</v>
      </c>
      <c r="F4" s="7">
        <v>9973.715021</v>
      </c>
      <c r="G4" s="7">
        <v>0</v>
      </c>
      <c r="H4" s="7">
        <v>509.9430000000001</v>
      </c>
      <c r="I4" s="7">
        <v>73.862400000000008</v>
      </c>
      <c r="J4" s="7">
        <v>0</v>
      </c>
      <c r="K4" s="7">
        <v>489.72118</v>
      </c>
      <c r="L4" s="8">
        <v>0</v>
      </c>
      <c r="M4" s="7">
        <v>0</v>
      </c>
      <c r="N4" s="7">
        <v>0</v>
      </c>
      <c r="O4" s="8">
        <v>0</v>
      </c>
      <c r="P4" s="6">
        <f t="shared" ref="P4:P26" si="0">+SUM(C4:O4)</f>
        <v>38903.977658999996</v>
      </c>
    </row>
    <row r="5" spans="2:16" x14ac:dyDescent="0.25">
      <c r="B5" s="5">
        <v>2001</v>
      </c>
      <c r="C5" s="7">
        <v>21028.108749999999</v>
      </c>
      <c r="D5" s="7">
        <v>5736.0150990000002</v>
      </c>
      <c r="E5" s="7">
        <v>202.26100900000003</v>
      </c>
      <c r="F5" s="7">
        <v>12789.34346</v>
      </c>
      <c r="G5" s="7">
        <v>0</v>
      </c>
      <c r="H5" s="7">
        <v>523.70799999999997</v>
      </c>
      <c r="I5" s="7">
        <v>71.96629999999999</v>
      </c>
      <c r="J5" s="7">
        <v>0</v>
      </c>
      <c r="K5" s="7">
        <v>265.08519999999999</v>
      </c>
      <c r="L5" s="8">
        <v>0</v>
      </c>
      <c r="M5" s="7">
        <v>0</v>
      </c>
      <c r="N5" s="7">
        <v>0</v>
      </c>
      <c r="O5" s="7">
        <v>0</v>
      </c>
      <c r="P5" s="6">
        <f t="shared" si="0"/>
        <v>40616.487818000001</v>
      </c>
    </row>
    <row r="6" spans="2:16" x14ac:dyDescent="0.25">
      <c r="B6" s="5">
        <v>2002</v>
      </c>
      <c r="C6" s="7">
        <v>22497.656614999996</v>
      </c>
      <c r="D6" s="7">
        <v>6424.5197430000007</v>
      </c>
      <c r="E6" s="7">
        <v>159.40741200000002</v>
      </c>
      <c r="F6" s="7">
        <v>12471.033985221959</v>
      </c>
      <c r="G6" s="7">
        <v>0</v>
      </c>
      <c r="H6" s="7">
        <v>477.32900000000006</v>
      </c>
      <c r="I6" s="7">
        <v>93.125</v>
      </c>
      <c r="J6" s="7">
        <v>0</v>
      </c>
      <c r="K6" s="7">
        <v>247.82549999999998</v>
      </c>
      <c r="L6" s="8">
        <v>0</v>
      </c>
      <c r="M6" s="7">
        <v>0</v>
      </c>
      <c r="N6" s="7">
        <v>0</v>
      </c>
      <c r="O6" s="7">
        <v>0</v>
      </c>
      <c r="P6" s="6">
        <f t="shared" si="0"/>
        <v>42370.897255221957</v>
      </c>
    </row>
    <row r="7" spans="2:16" x14ac:dyDescent="0.25">
      <c r="B7" s="5">
        <v>2003</v>
      </c>
      <c r="C7" s="7">
        <v>21837.117748999997</v>
      </c>
      <c r="D7" s="7">
        <v>6138.7401200000004</v>
      </c>
      <c r="E7" s="7">
        <v>226.392315</v>
      </c>
      <c r="F7" s="7">
        <v>16120.431109166668</v>
      </c>
      <c r="G7" s="7">
        <v>0</v>
      </c>
      <c r="H7" s="7">
        <v>482.89499999999998</v>
      </c>
      <c r="I7" s="7">
        <v>87.052699999999987</v>
      </c>
      <c r="J7" s="7">
        <v>0</v>
      </c>
      <c r="K7" s="7">
        <v>239.59694000000002</v>
      </c>
      <c r="L7" s="8">
        <v>0</v>
      </c>
      <c r="M7" s="7">
        <v>0</v>
      </c>
      <c r="N7" s="7">
        <v>0</v>
      </c>
      <c r="O7" s="7">
        <v>0</v>
      </c>
      <c r="P7" s="6">
        <f t="shared" si="0"/>
        <v>45132.225933166665</v>
      </c>
    </row>
    <row r="8" spans="2:16" x14ac:dyDescent="0.25">
      <c r="B8" s="5">
        <v>2004</v>
      </c>
      <c r="C8" s="7">
        <v>20874.791379999999</v>
      </c>
      <c r="D8" s="7">
        <v>8902.933669</v>
      </c>
      <c r="E8" s="7">
        <v>611.10611000000006</v>
      </c>
      <c r="F8" s="7">
        <v>17412.451731666668</v>
      </c>
      <c r="G8" s="7">
        <v>0</v>
      </c>
      <c r="H8" s="7">
        <v>526.23199999999986</v>
      </c>
      <c r="I8" s="7">
        <v>79.438550000000006</v>
      </c>
      <c r="J8" s="7">
        <v>0</v>
      </c>
      <c r="K8" s="7">
        <v>266.97041999999999</v>
      </c>
      <c r="L8" s="8">
        <v>0</v>
      </c>
      <c r="M8" s="7">
        <v>0</v>
      </c>
      <c r="N8" s="7">
        <v>0</v>
      </c>
      <c r="O8" s="7">
        <v>0</v>
      </c>
      <c r="P8" s="6">
        <f t="shared" si="0"/>
        <v>48673.923860666662</v>
      </c>
    </row>
    <row r="9" spans="2:16" x14ac:dyDescent="0.25">
      <c r="B9" s="5">
        <v>2005</v>
      </c>
      <c r="C9" s="7">
        <v>25419.392650000002</v>
      </c>
      <c r="D9" s="7">
        <v>8450.4510257117672</v>
      </c>
      <c r="E9" s="7">
        <v>739.59503808333329</v>
      </c>
      <c r="F9" s="7">
        <v>15437.355554166668</v>
      </c>
      <c r="G9" s="7">
        <v>0</v>
      </c>
      <c r="H9" s="7">
        <v>365.95299999999997</v>
      </c>
      <c r="I9" s="7">
        <v>77.04679999999999</v>
      </c>
      <c r="J9" s="7">
        <v>0</v>
      </c>
      <c r="K9" s="7">
        <v>132.17041</v>
      </c>
      <c r="L9" s="8">
        <v>0</v>
      </c>
      <c r="M9" s="7">
        <v>0</v>
      </c>
      <c r="N9" s="7">
        <v>0</v>
      </c>
      <c r="O9" s="7">
        <v>0</v>
      </c>
      <c r="P9" s="6">
        <f t="shared" si="0"/>
        <v>50621.964477961767</v>
      </c>
    </row>
    <row r="10" spans="2:16" x14ac:dyDescent="0.25">
      <c r="B10" s="5">
        <v>2006</v>
      </c>
      <c r="C10" s="7">
        <v>28034.306939999999</v>
      </c>
      <c r="D10" s="7">
        <v>11610.021869909091</v>
      </c>
      <c r="E10" s="7">
        <v>394.20574898000007</v>
      </c>
      <c r="F10" s="7">
        <v>12457.940836113561</v>
      </c>
      <c r="G10" s="7">
        <v>0</v>
      </c>
      <c r="H10" s="7">
        <v>484.52699999999999</v>
      </c>
      <c r="I10" s="7">
        <v>102.13192799999999</v>
      </c>
      <c r="J10" s="7">
        <v>0</v>
      </c>
      <c r="K10" s="7">
        <v>492.65612999999996</v>
      </c>
      <c r="L10" s="8">
        <v>0</v>
      </c>
      <c r="M10" s="7">
        <v>0</v>
      </c>
      <c r="N10" s="7">
        <v>0</v>
      </c>
      <c r="O10" s="7">
        <v>0</v>
      </c>
      <c r="P10" s="6">
        <f t="shared" si="0"/>
        <v>53575.790453002657</v>
      </c>
    </row>
    <row r="11" spans="2:16" x14ac:dyDescent="0.25">
      <c r="B11" s="5">
        <v>2007</v>
      </c>
      <c r="C11" s="7">
        <v>22290.54638</v>
      </c>
      <c r="D11" s="7">
        <v>14423.176159999999</v>
      </c>
      <c r="E11" s="7">
        <v>2334.25083</v>
      </c>
      <c r="F11" s="7">
        <v>15739.299059999999</v>
      </c>
      <c r="G11" s="7">
        <v>0</v>
      </c>
      <c r="H11" s="7">
        <v>484.35900000000004</v>
      </c>
      <c r="I11" s="7">
        <v>0</v>
      </c>
      <c r="J11" s="7">
        <v>0</v>
      </c>
      <c r="K11" s="7">
        <v>711.14482999999996</v>
      </c>
      <c r="L11" s="8">
        <v>2.8041700000000001</v>
      </c>
      <c r="M11" s="7">
        <v>0</v>
      </c>
      <c r="N11" s="7">
        <v>0</v>
      </c>
      <c r="O11" s="7">
        <v>0</v>
      </c>
      <c r="P11" s="6">
        <f t="shared" si="0"/>
        <v>55985.580429999995</v>
      </c>
    </row>
    <row r="12" spans="2:16" x14ac:dyDescent="0.25">
      <c r="B12" s="5">
        <v>2008</v>
      </c>
      <c r="C12" s="7">
        <v>23752.056425500003</v>
      </c>
      <c r="D12" s="7">
        <v>14800.376542258768</v>
      </c>
      <c r="E12" s="7">
        <v>2512.8156491695208</v>
      </c>
      <c r="F12" s="7">
        <v>14326.165140000001</v>
      </c>
      <c r="G12" s="7">
        <v>0</v>
      </c>
      <c r="H12" s="7">
        <v>493.91100000000006</v>
      </c>
      <c r="I12" s="7">
        <v>0</v>
      </c>
      <c r="J12" s="7">
        <v>0</v>
      </c>
      <c r="K12" s="7">
        <v>454.59754000000004</v>
      </c>
      <c r="L12" s="8">
        <v>30.842030000000001</v>
      </c>
      <c r="M12" s="7">
        <v>0</v>
      </c>
      <c r="N12" s="7">
        <v>0</v>
      </c>
      <c r="O12" s="7">
        <v>0</v>
      </c>
      <c r="P12" s="6">
        <f t="shared" si="0"/>
        <v>56370.764326928293</v>
      </c>
    </row>
    <row r="13" spans="2:16" x14ac:dyDescent="0.25">
      <c r="B13" s="5">
        <v>2009</v>
      </c>
      <c r="C13" s="7">
        <v>24503.864120999999</v>
      </c>
      <c r="D13" s="7">
        <v>15263.046182891041</v>
      </c>
      <c r="E13" s="7">
        <v>1904.0160802016499</v>
      </c>
      <c r="F13" s="7">
        <v>13896.356008360655</v>
      </c>
      <c r="G13" s="7">
        <v>0</v>
      </c>
      <c r="H13" s="7">
        <v>482.12400000000002</v>
      </c>
      <c r="I13" s="7">
        <v>0</v>
      </c>
      <c r="J13" s="7">
        <v>0</v>
      </c>
      <c r="K13" s="7">
        <v>581.15550000000007</v>
      </c>
      <c r="L13" s="8">
        <v>66.377489999999995</v>
      </c>
      <c r="M13" s="7">
        <v>0</v>
      </c>
      <c r="N13" s="7">
        <v>0</v>
      </c>
      <c r="O13" s="7">
        <v>0</v>
      </c>
      <c r="P13" s="6">
        <f t="shared" si="0"/>
        <v>56696.939382453347</v>
      </c>
    </row>
    <row r="14" spans="2:16" x14ac:dyDescent="0.25">
      <c r="B14" s="5">
        <v>2010</v>
      </c>
      <c r="C14" s="7">
        <v>21230.849775111641</v>
      </c>
      <c r="D14" s="7">
        <v>17500.056128535041</v>
      </c>
      <c r="E14" s="7">
        <v>1858.5387555047996</v>
      </c>
      <c r="F14" s="7">
        <v>16761.968487671398</v>
      </c>
      <c r="G14" s="7">
        <v>32.480699999999992</v>
      </c>
      <c r="H14" s="7">
        <v>61.391096820292958</v>
      </c>
      <c r="I14" s="7">
        <v>0</v>
      </c>
      <c r="J14" s="7">
        <v>0</v>
      </c>
      <c r="K14" s="7">
        <v>494.69739585408234</v>
      </c>
      <c r="L14" s="8">
        <v>318.45034503450347</v>
      </c>
      <c r="M14" s="7">
        <v>0</v>
      </c>
      <c r="N14" s="7">
        <v>0</v>
      </c>
      <c r="O14" s="7">
        <v>0</v>
      </c>
      <c r="P14" s="6">
        <f t="shared" si="0"/>
        <v>58258.432684531748</v>
      </c>
    </row>
    <row r="15" spans="2:16" x14ac:dyDescent="0.25">
      <c r="B15" s="5">
        <v>2011</v>
      </c>
      <c r="C15" s="7">
        <v>20722.115811468604</v>
      </c>
      <c r="D15" s="7">
        <v>21186.151125920176</v>
      </c>
      <c r="E15" s="7">
        <v>2650.992330418449</v>
      </c>
      <c r="F15" s="7">
        <v>16134.168300000001</v>
      </c>
      <c r="G15" s="7">
        <v>170.24860800000013</v>
      </c>
      <c r="H15" s="7">
        <v>349.12600000000003</v>
      </c>
      <c r="I15" s="7">
        <v>0</v>
      </c>
      <c r="J15" s="7">
        <v>0</v>
      </c>
      <c r="K15" s="7">
        <v>502.87983000000003</v>
      </c>
      <c r="L15" s="8">
        <v>315.21525013501349</v>
      </c>
      <c r="M15" s="7">
        <v>0</v>
      </c>
      <c r="N15" s="7">
        <v>0</v>
      </c>
      <c r="O15" s="7">
        <v>0</v>
      </c>
      <c r="P15" s="6">
        <f t="shared" si="0"/>
        <v>62030.89725594224</v>
      </c>
    </row>
    <row r="16" spans="2:16" x14ac:dyDescent="0.25">
      <c r="B16" s="5">
        <v>2012</v>
      </c>
      <c r="C16" s="7">
        <v>20202.341998815002</v>
      </c>
      <c r="D16" s="7">
        <v>26335.915012078505</v>
      </c>
      <c r="E16" s="7">
        <v>1675.8517943505742</v>
      </c>
      <c r="F16" s="7">
        <v>14756.977626137843</v>
      </c>
      <c r="G16" s="7">
        <v>165.25592130000035</v>
      </c>
      <c r="H16" s="7">
        <v>543.87660174954124</v>
      </c>
      <c r="I16" s="7">
        <v>25.02617</v>
      </c>
      <c r="J16" s="7">
        <v>100.48310405500928</v>
      </c>
      <c r="K16" s="7">
        <v>1532.4185715125213</v>
      </c>
      <c r="L16" s="8">
        <v>389.69489507585865</v>
      </c>
      <c r="M16" s="7">
        <v>0.58433000000000002</v>
      </c>
      <c r="N16" s="7">
        <v>0</v>
      </c>
      <c r="O16" s="7">
        <v>0</v>
      </c>
      <c r="P16" s="6">
        <f t="shared" si="0"/>
        <v>65728.426025074848</v>
      </c>
    </row>
    <row r="17" spans="2:16" x14ac:dyDescent="0.25">
      <c r="B17" s="5">
        <v>2013</v>
      </c>
      <c r="C17" s="7">
        <v>19608.345111420564</v>
      </c>
      <c r="D17" s="7">
        <v>31053.819063276795</v>
      </c>
      <c r="E17" s="7">
        <v>1700.8972334779251</v>
      </c>
      <c r="F17" s="7">
        <v>12580.326516799878</v>
      </c>
      <c r="G17" s="7">
        <v>121.92518000000003</v>
      </c>
      <c r="H17" s="7">
        <v>495.44734862385326</v>
      </c>
      <c r="I17" s="7">
        <v>120.66354</v>
      </c>
      <c r="J17" s="7">
        <v>199.22731829640026</v>
      </c>
      <c r="K17" s="7">
        <v>1738.389580385365</v>
      </c>
      <c r="L17" s="8">
        <v>548.17276421658767</v>
      </c>
      <c r="M17" s="7">
        <v>7.8184414348715947</v>
      </c>
      <c r="N17" s="7">
        <v>0</v>
      </c>
      <c r="O17" s="7">
        <v>0</v>
      </c>
      <c r="P17" s="6">
        <f t="shared" si="0"/>
        <v>68175.032097932228</v>
      </c>
    </row>
    <row r="18" spans="2:16" x14ac:dyDescent="0.25">
      <c r="B18" s="5">
        <v>2014</v>
      </c>
      <c r="C18" s="7">
        <v>23550.337611076007</v>
      </c>
      <c r="D18" s="7">
        <v>28362.085070000001</v>
      </c>
      <c r="E18" s="7">
        <v>2003.8742145249994</v>
      </c>
      <c r="F18" s="7">
        <v>10877.376676185999</v>
      </c>
      <c r="G18" s="7">
        <v>80.993840000000105</v>
      </c>
      <c r="H18" s="7">
        <v>529.76400000000001</v>
      </c>
      <c r="I18" s="7">
        <v>122.23</v>
      </c>
      <c r="J18" s="7">
        <v>286.79533113999997</v>
      </c>
      <c r="K18" s="7">
        <v>2265.2661023199994</v>
      </c>
      <c r="L18" s="8">
        <v>1425.9543899999999</v>
      </c>
      <c r="M18" s="7">
        <v>464.35055381799998</v>
      </c>
      <c r="N18" s="7">
        <v>0</v>
      </c>
      <c r="O18" s="7">
        <v>0</v>
      </c>
      <c r="P18" s="6">
        <f t="shared" si="0"/>
        <v>69969.027789065018</v>
      </c>
    </row>
    <row r="19" spans="2:16" x14ac:dyDescent="0.25">
      <c r="B19" s="5">
        <v>2015</v>
      </c>
      <c r="C19" s="7">
        <v>23906.502277079213</v>
      </c>
      <c r="D19" s="7">
        <v>28097.854550000004</v>
      </c>
      <c r="E19" s="7">
        <v>912.57599473949711</v>
      </c>
      <c r="F19" s="7">
        <v>12247.859935753</v>
      </c>
      <c r="G19" s="7">
        <v>90.9977099999996</v>
      </c>
      <c r="H19" s="7">
        <v>505.05</v>
      </c>
      <c r="I19" s="7">
        <v>133.90629000000001</v>
      </c>
      <c r="J19" s="7">
        <v>259.89057299999996</v>
      </c>
      <c r="K19" s="7">
        <v>2124.3164508648711</v>
      </c>
      <c r="L19" s="8">
        <v>2104.1339337989998</v>
      </c>
      <c r="M19" s="7">
        <v>1373.4791722665987</v>
      </c>
      <c r="N19" s="7">
        <v>0</v>
      </c>
      <c r="O19" s="7">
        <v>0</v>
      </c>
      <c r="P19" s="6">
        <f t="shared" si="0"/>
        <v>71756.566887502195</v>
      </c>
    </row>
    <row r="20" spans="2:16" x14ac:dyDescent="0.25">
      <c r="B20" s="5">
        <v>2016</v>
      </c>
      <c r="C20" s="7">
        <v>19462.863655256362</v>
      </c>
      <c r="D20" s="7">
        <v>31953.829280000002</v>
      </c>
      <c r="E20" s="7">
        <v>1754.1848458936345</v>
      </c>
      <c r="F20" s="7">
        <v>12069.463738399032</v>
      </c>
      <c r="G20" s="7">
        <v>37.841345827652916</v>
      </c>
      <c r="H20" s="7">
        <v>497.11099999999999</v>
      </c>
      <c r="I20" s="7">
        <v>131.13622000000001</v>
      </c>
      <c r="J20" s="7">
        <v>255.03065799999999</v>
      </c>
      <c r="K20" s="7">
        <v>2395.7286645376048</v>
      </c>
      <c r="L20" s="8">
        <v>2251.8955077262131</v>
      </c>
      <c r="M20" s="7">
        <v>2563.5061786368155</v>
      </c>
      <c r="N20" s="7">
        <v>0</v>
      </c>
      <c r="O20" s="7">
        <v>0</v>
      </c>
      <c r="P20" s="6">
        <f t="shared" si="0"/>
        <v>73372.591094277319</v>
      </c>
    </row>
    <row r="21" spans="2:16" x14ac:dyDescent="0.25">
      <c r="B21" s="5">
        <v>2017</v>
      </c>
      <c r="C21" s="7">
        <v>21808.244211672954</v>
      </c>
      <c r="D21" s="7">
        <v>28948.986302139441</v>
      </c>
      <c r="E21" s="7">
        <v>715.27763561051268</v>
      </c>
      <c r="F21" s="7">
        <v>12170.263700162504</v>
      </c>
      <c r="G21" s="7">
        <v>24.120051267564001</v>
      </c>
      <c r="H21" s="7">
        <v>436.64077083521738</v>
      </c>
      <c r="I21" s="7">
        <v>135.51789327758968</v>
      </c>
      <c r="J21" s="7">
        <v>267.03036521125932</v>
      </c>
      <c r="K21" s="7">
        <v>2198.3418982236931</v>
      </c>
      <c r="L21" s="8">
        <v>3551.6610418198106</v>
      </c>
      <c r="M21" s="7">
        <v>3902.2937943285388</v>
      </c>
      <c r="N21" s="7">
        <v>0</v>
      </c>
      <c r="O21" s="7">
        <v>63.789909999999999</v>
      </c>
      <c r="P21" s="6">
        <f t="shared" si="0"/>
        <v>74222.167574549079</v>
      </c>
    </row>
    <row r="22" spans="2:16" x14ac:dyDescent="0.25">
      <c r="B22" s="5">
        <v>2018</v>
      </c>
      <c r="C22" s="7">
        <v>23208.459111372711</v>
      </c>
      <c r="D22" s="7">
        <v>28868.414354018249</v>
      </c>
      <c r="E22" s="7">
        <v>287.76684752563904</v>
      </c>
      <c r="F22" s="7">
        <v>11709.217977630586</v>
      </c>
      <c r="G22" s="7">
        <v>5.423986000000002</v>
      </c>
      <c r="H22" s="7">
        <v>437.77679999999998</v>
      </c>
      <c r="I22" s="7">
        <v>140.54039399999999</v>
      </c>
      <c r="J22" s="7">
        <v>230.49606648155162</v>
      </c>
      <c r="K22" s="7">
        <v>2164.8423962513425</v>
      </c>
      <c r="L22" s="8">
        <v>4020.6648373207445</v>
      </c>
      <c r="M22" s="7">
        <v>5452.1461114081048</v>
      </c>
      <c r="N22" s="7">
        <v>0</v>
      </c>
      <c r="O22" s="7">
        <v>213.78359249999994</v>
      </c>
      <c r="P22" s="6">
        <f t="shared" si="0"/>
        <v>76739.532474508931</v>
      </c>
    </row>
    <row r="23" spans="2:16" x14ac:dyDescent="0.25">
      <c r="B23" s="5">
        <v>2019</v>
      </c>
      <c r="C23" s="7">
        <v>20829.8743885433</v>
      </c>
      <c r="D23" s="7">
        <v>28398.676549900105</v>
      </c>
      <c r="E23" s="7">
        <v>289.45006630658793</v>
      </c>
      <c r="F23" s="7">
        <v>14130.974202529836</v>
      </c>
      <c r="G23" s="7">
        <v>1.2709609999999998</v>
      </c>
      <c r="H23" s="7">
        <v>392.47649999999999</v>
      </c>
      <c r="I23" s="7">
        <v>130.15887110000003</v>
      </c>
      <c r="J23" s="7">
        <v>213.51302602065726</v>
      </c>
      <c r="K23" s="7">
        <v>1608.9479134568217</v>
      </c>
      <c r="L23" s="8">
        <v>4818.1019663614006</v>
      </c>
      <c r="M23" s="7">
        <v>6380.8091913142343</v>
      </c>
      <c r="N23" s="7">
        <v>0</v>
      </c>
      <c r="O23" s="7">
        <v>201.64268810000002</v>
      </c>
      <c r="P23" s="6">
        <f t="shared" si="0"/>
        <v>77395.896324632922</v>
      </c>
    </row>
    <row r="24" spans="2:16" x14ac:dyDescent="0.25">
      <c r="B24" s="5">
        <v>2020</v>
      </c>
      <c r="C24" s="7">
        <v>20629.207569350114</v>
      </c>
      <c r="D24" s="7">
        <v>27014.406332599992</v>
      </c>
      <c r="E24" s="7">
        <v>547.68029719909578</v>
      </c>
      <c r="F24" s="7">
        <v>13710.330937486202</v>
      </c>
      <c r="G24" s="7">
        <v>8.4237900000000021</v>
      </c>
      <c r="H24" s="7">
        <v>341.49549999999999</v>
      </c>
      <c r="I24" s="7">
        <v>183.43577540000004</v>
      </c>
      <c r="J24" s="7">
        <v>170.28100141632521</v>
      </c>
      <c r="K24" s="7">
        <v>1709.1691864757331</v>
      </c>
      <c r="L24" s="8">
        <v>5538.8177095879564</v>
      </c>
      <c r="M24" s="7">
        <v>7637.596572154056</v>
      </c>
      <c r="N24" s="7">
        <v>0</v>
      </c>
      <c r="O24" s="7">
        <v>246.87554480000006</v>
      </c>
      <c r="P24" s="6">
        <f t="shared" si="0"/>
        <v>77737.720216469475</v>
      </c>
    </row>
    <row r="25" spans="2:16" x14ac:dyDescent="0.25">
      <c r="B25" s="5">
        <v>2021</v>
      </c>
      <c r="C25" s="7">
        <v>16477.208333131704</v>
      </c>
      <c r="D25" s="7">
        <v>27665.922442600026</v>
      </c>
      <c r="E25" s="7">
        <v>1829.8129604043322</v>
      </c>
      <c r="F25" s="7">
        <v>14487.34583479811</v>
      </c>
      <c r="G25" s="7">
        <v>27.882533999999985</v>
      </c>
      <c r="H25" s="7">
        <v>353.75750000000005</v>
      </c>
      <c r="I25" s="7">
        <v>310.41922299999999</v>
      </c>
      <c r="J25" s="7">
        <v>143.0342694720681</v>
      </c>
      <c r="K25" s="7">
        <v>1874.3852963888396</v>
      </c>
      <c r="L25" s="8">
        <v>7209.9131211610556</v>
      </c>
      <c r="M25" s="7">
        <v>10632.831182569444</v>
      </c>
      <c r="N25" s="7">
        <v>153.87268999999998</v>
      </c>
      <c r="O25" s="7">
        <v>325.58213589999997</v>
      </c>
      <c r="P25" s="6">
        <f t="shared" si="0"/>
        <v>81491.96752342557</v>
      </c>
    </row>
    <row r="26" spans="2:16" x14ac:dyDescent="0.25">
      <c r="B26" s="5">
        <v>2022</v>
      </c>
      <c r="C26" s="7">
        <v>20306.538053787521</v>
      </c>
      <c r="D26" s="7">
        <v>19156.964215570533</v>
      </c>
      <c r="E26" s="7">
        <v>1474.8611076641771</v>
      </c>
      <c r="F26" s="7">
        <v>15840.414152249423</v>
      </c>
      <c r="G26" s="7">
        <v>27.11266774649701</v>
      </c>
      <c r="H26" s="7">
        <v>284.57</v>
      </c>
      <c r="I26" s="7">
        <v>278.17468999999994</v>
      </c>
      <c r="J26" s="7">
        <v>141.42728028714043</v>
      </c>
      <c r="K26" s="7">
        <v>1753.9308278861447</v>
      </c>
      <c r="L26" s="8">
        <v>8833.7179615884197</v>
      </c>
      <c r="M26" s="7">
        <v>14228.081242038166</v>
      </c>
      <c r="N26" s="7">
        <v>280.44139000000007</v>
      </c>
      <c r="O26" s="7">
        <v>448.00080000000008</v>
      </c>
      <c r="P26" s="6">
        <f t="shared" si="0"/>
        <v>83054.234388818033</v>
      </c>
    </row>
    <row r="27" spans="2:16" x14ac:dyDescent="0.25">
      <c r="B27" s="5">
        <v>2023</v>
      </c>
      <c r="C27" s="7">
        <v>23943.956608303437</v>
      </c>
      <c r="D27" s="7">
        <v>13983.386179504214</v>
      </c>
      <c r="E27" s="7">
        <v>485.92926237721582</v>
      </c>
      <c r="F27" s="7">
        <v>15455.013311854778</v>
      </c>
      <c r="G27" s="7">
        <v>1.2763563199999999</v>
      </c>
      <c r="H27" s="7">
        <v>383.38400000000001</v>
      </c>
      <c r="I27" s="7">
        <v>407.55137000000002</v>
      </c>
      <c r="J27" s="7">
        <v>159.15040604400579</v>
      </c>
      <c r="K27" s="7">
        <v>1806.6511916879824</v>
      </c>
      <c r="L27" s="8">
        <v>9911.1198681432325</v>
      </c>
      <c r="M27" s="7">
        <v>16074.811474724656</v>
      </c>
      <c r="N27" s="7">
        <v>587.0029599999998</v>
      </c>
      <c r="O27" s="7">
        <v>437.89165000000008</v>
      </c>
      <c r="P27" s="6">
        <f>SUM(C27:O27)</f>
        <v>83637.124638959518</v>
      </c>
    </row>
    <row r="28" spans="2:16" x14ac:dyDescent="0.25">
      <c r="B28" s="5">
        <v>2024</v>
      </c>
      <c r="C28" s="7">
        <v>27074.542563198542</v>
      </c>
      <c r="D28" s="7">
        <v>13001.720929065477</v>
      </c>
      <c r="E28" s="7">
        <v>172.70897399549798</v>
      </c>
      <c r="F28" s="7">
        <v>12343.496322224335</v>
      </c>
      <c r="G28" s="7">
        <v>0.81403000000000014</v>
      </c>
      <c r="H28" s="7">
        <v>354.24</v>
      </c>
      <c r="I28" s="7">
        <v>624.85027999999966</v>
      </c>
      <c r="J28" s="7">
        <v>152.90330706228053</v>
      </c>
      <c r="K28" s="7">
        <v>1786.9760590586843</v>
      </c>
      <c r="L28" s="8">
        <v>11085.571642887098</v>
      </c>
      <c r="M28" s="7">
        <v>18612.145710933772</v>
      </c>
      <c r="N28" s="7">
        <v>0</v>
      </c>
      <c r="O28" s="7">
        <v>308.42842999999993</v>
      </c>
      <c r="P28" s="6">
        <f>SUM(C28:O28)</f>
        <v>85518.398248425685</v>
      </c>
    </row>
  </sheetData>
  <mergeCells count="1">
    <mergeCell ref="C2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3F9B7-9099-4E8D-AF0D-872626C9C156}">
  <dimension ref="B1:J20"/>
  <sheetViews>
    <sheetView tabSelected="1" zoomScaleNormal="100" workbookViewId="0">
      <selection activeCell="B3" sqref="B3"/>
    </sheetView>
  </sheetViews>
  <sheetFormatPr baseColWidth="10" defaultColWidth="8.5703125" defaultRowHeight="15" x14ac:dyDescent="0.25"/>
  <cols>
    <col min="2" max="2" width="17.140625" customWidth="1"/>
    <col min="3" max="3" width="10.85546875" customWidth="1"/>
    <col min="5" max="5" width="8.5703125" customWidth="1"/>
    <col min="6" max="6" width="10.5703125" bestFit="1" customWidth="1"/>
    <col min="7" max="7" width="10.5703125" customWidth="1"/>
    <col min="9" max="9" width="10.42578125" bestFit="1" customWidth="1"/>
    <col min="10" max="10" width="11.140625" customWidth="1"/>
    <col min="12" max="12" width="13" customWidth="1"/>
  </cols>
  <sheetData>
    <row r="1" spans="2:10" ht="15" customHeight="1" x14ac:dyDescent="0.25"/>
    <row r="2" spans="2:10" x14ac:dyDescent="0.25">
      <c r="C2" s="9" t="s">
        <v>24</v>
      </c>
      <c r="D2" s="10"/>
      <c r="E2" s="10"/>
      <c r="F2" s="10"/>
      <c r="G2" s="10"/>
      <c r="H2" s="10"/>
      <c r="I2" s="10"/>
      <c r="J2" s="10"/>
    </row>
    <row r="3" spans="2:10" x14ac:dyDescent="0.25">
      <c r="B3" s="3" t="s">
        <v>5</v>
      </c>
      <c r="C3" s="4" t="s">
        <v>19</v>
      </c>
      <c r="D3" s="4" t="s">
        <v>14</v>
      </c>
      <c r="E3" s="4" t="s">
        <v>15</v>
      </c>
      <c r="F3" s="4" t="s">
        <v>13</v>
      </c>
      <c r="G3" s="4" t="s">
        <v>9</v>
      </c>
      <c r="H3" s="4" t="s">
        <v>10</v>
      </c>
      <c r="I3" s="4" t="s">
        <v>12</v>
      </c>
      <c r="J3" s="4" t="s">
        <v>11</v>
      </c>
    </row>
    <row r="4" spans="2:10" x14ac:dyDescent="0.25">
      <c r="B4" s="5">
        <v>2010</v>
      </c>
      <c r="C4" s="7">
        <v>566.4877788</v>
      </c>
      <c r="D4" s="7">
        <v>0</v>
      </c>
      <c r="E4" s="7">
        <v>146.86187616549648</v>
      </c>
      <c r="F4" s="7">
        <v>318.45034503450347</v>
      </c>
      <c r="G4" s="7">
        <v>0</v>
      </c>
      <c r="H4" s="7">
        <v>0</v>
      </c>
      <c r="I4" s="7">
        <v>0</v>
      </c>
      <c r="J4" s="6">
        <f t="shared" ref="J4:J16" si="0">+SUM(C4:I4)</f>
        <v>1031.8</v>
      </c>
    </row>
    <row r="5" spans="2:10" x14ac:dyDescent="0.25">
      <c r="B5" s="5">
        <v>2011</v>
      </c>
      <c r="C5" s="7">
        <v>694.03649075439421</v>
      </c>
      <c r="D5" s="7">
        <v>0</v>
      </c>
      <c r="E5" s="7">
        <v>281.58321397154276</v>
      </c>
      <c r="F5" s="7">
        <v>315.21525013501349</v>
      </c>
      <c r="G5" s="7">
        <v>0</v>
      </c>
      <c r="H5" s="7">
        <v>0</v>
      </c>
      <c r="I5" s="7">
        <v>0</v>
      </c>
      <c r="J5" s="6">
        <f t="shared" si="0"/>
        <v>1290.8349548609506</v>
      </c>
    </row>
    <row r="6" spans="2:10" x14ac:dyDescent="0.25">
      <c r="B6" s="5">
        <v>2012</v>
      </c>
      <c r="C6" s="7">
        <v>802.57672604920003</v>
      </c>
      <c r="D6" s="7">
        <v>73.458786165000006</v>
      </c>
      <c r="E6" s="7">
        <v>987.44181268532998</v>
      </c>
      <c r="F6" s="7">
        <v>389.69489507585865</v>
      </c>
      <c r="G6" s="7">
        <v>0.58433000000000002</v>
      </c>
      <c r="H6" s="7">
        <v>0</v>
      </c>
      <c r="I6" s="7">
        <v>0</v>
      </c>
      <c r="J6" s="6">
        <f t="shared" si="0"/>
        <v>2253.7565499753887</v>
      </c>
    </row>
    <row r="7" spans="2:10" x14ac:dyDescent="0.25">
      <c r="B7" s="5">
        <v>2013</v>
      </c>
      <c r="C7" s="7">
        <v>1010.8876129978</v>
      </c>
      <c r="D7" s="7">
        <v>163.24449999999999</v>
      </c>
      <c r="E7" s="7">
        <v>1079.7879209903299</v>
      </c>
      <c r="F7" s="7">
        <v>548.17276421658767</v>
      </c>
      <c r="G7" s="7">
        <v>7.8184414348715947</v>
      </c>
      <c r="H7" s="7">
        <v>0</v>
      </c>
      <c r="I7" s="7">
        <v>0</v>
      </c>
      <c r="J7" s="6">
        <f t="shared" si="0"/>
        <v>2809.9112396395894</v>
      </c>
    </row>
    <row r="8" spans="2:10" x14ac:dyDescent="0.25">
      <c r="B8" s="5">
        <v>2014</v>
      </c>
      <c r="C8" s="7">
        <v>1184.3843882579597</v>
      </c>
      <c r="D8" s="7">
        <v>260.31</v>
      </c>
      <c r="E8" s="7">
        <v>1338.4312083315901</v>
      </c>
      <c r="F8" s="7">
        <v>1425.9543899999999</v>
      </c>
      <c r="G8" s="7">
        <v>464.35055381799998</v>
      </c>
      <c r="H8" s="7">
        <v>0</v>
      </c>
      <c r="I8" s="7">
        <v>0</v>
      </c>
      <c r="J8" s="6">
        <f t="shared" si="0"/>
        <v>4673.4305404075494</v>
      </c>
    </row>
    <row r="9" spans="2:10" x14ac:dyDescent="0.25">
      <c r="B9" s="5">
        <v>2015</v>
      </c>
      <c r="C9" s="7">
        <v>1367.45486476889</v>
      </c>
      <c r="D9" s="7">
        <v>82</v>
      </c>
      <c r="E9" s="7">
        <v>1200.4144740842701</v>
      </c>
      <c r="F9" s="7">
        <v>2104.1339337989998</v>
      </c>
      <c r="G9" s="7">
        <v>1373.4791722665987</v>
      </c>
      <c r="H9" s="7">
        <v>0</v>
      </c>
      <c r="I9" s="7">
        <v>0</v>
      </c>
      <c r="J9" s="6">
        <f t="shared" si="0"/>
        <v>6127.482444918759</v>
      </c>
    </row>
    <row r="10" spans="2:10" x14ac:dyDescent="0.25">
      <c r="B10" s="5">
        <v>2016</v>
      </c>
      <c r="C10" s="7">
        <v>902.3578866006319</v>
      </c>
      <c r="D10" s="7">
        <v>255.03065799999999</v>
      </c>
      <c r="E10" s="7">
        <v>1292.9693420000001</v>
      </c>
      <c r="F10" s="7">
        <v>2247.8955077262099</v>
      </c>
      <c r="G10" s="7">
        <v>2563.5061786368155</v>
      </c>
      <c r="H10" s="7">
        <v>0</v>
      </c>
      <c r="I10" s="7">
        <v>0</v>
      </c>
      <c r="J10" s="6">
        <f t="shared" si="0"/>
        <v>7261.7595729636578</v>
      </c>
    </row>
    <row r="11" spans="2:10" x14ac:dyDescent="0.25">
      <c r="B11" s="5">
        <v>2017</v>
      </c>
      <c r="C11" s="7">
        <v>1765.1874348999995</v>
      </c>
      <c r="D11" s="7">
        <v>267.03036521125932</v>
      </c>
      <c r="E11" s="7">
        <v>1589.0980367704763</v>
      </c>
      <c r="F11" s="7">
        <v>3551.6610418198106</v>
      </c>
      <c r="G11" s="7">
        <v>3902.2937943285388</v>
      </c>
      <c r="H11" s="7">
        <v>0</v>
      </c>
      <c r="I11" s="7">
        <v>63.789909999999999</v>
      </c>
      <c r="J11" s="6">
        <f t="shared" si="0"/>
        <v>11139.060583030085</v>
      </c>
    </row>
    <row r="12" spans="2:10" x14ac:dyDescent="0.25">
      <c r="B12" s="5">
        <v>2018</v>
      </c>
      <c r="C12" s="7">
        <v>2222.6167332321056</v>
      </c>
      <c r="D12" s="7">
        <v>227.98393962002993</v>
      </c>
      <c r="E12" s="7">
        <v>1907.738918951344</v>
      </c>
      <c r="F12" s="7">
        <v>4020.6648373207445</v>
      </c>
      <c r="G12" s="7">
        <v>5452.1461114081048</v>
      </c>
      <c r="H12" s="7">
        <v>0</v>
      </c>
      <c r="I12" s="7">
        <v>213.78359249999994</v>
      </c>
      <c r="J12" s="6">
        <f t="shared" si="0"/>
        <v>14044.934133032328</v>
      </c>
    </row>
    <row r="13" spans="2:10" x14ac:dyDescent="0.25">
      <c r="B13" s="5">
        <v>2019</v>
      </c>
      <c r="C13" s="7">
        <v>2118.9023541077395</v>
      </c>
      <c r="D13" s="7">
        <v>212.33059341208022</v>
      </c>
      <c r="E13" s="7">
        <v>1397.9430200568213</v>
      </c>
      <c r="F13" s="7">
        <v>4818.1019663614052</v>
      </c>
      <c r="G13" s="7">
        <v>6380.8091913142453</v>
      </c>
      <c r="H13" s="7">
        <v>0</v>
      </c>
      <c r="I13" s="7">
        <v>201.64268810000004</v>
      </c>
      <c r="J13" s="6">
        <f t="shared" si="0"/>
        <v>15129.729813352293</v>
      </c>
    </row>
    <row r="14" spans="2:10" x14ac:dyDescent="0.25">
      <c r="B14" s="5">
        <v>2020</v>
      </c>
      <c r="C14" s="7">
        <v>2140.7336986330029</v>
      </c>
      <c r="D14" s="7">
        <v>169.51914881315466</v>
      </c>
      <c r="E14" s="7">
        <v>1503.8146181757304</v>
      </c>
      <c r="F14" s="7">
        <v>5530.8955040879628</v>
      </c>
      <c r="G14" s="7">
        <v>7637.482362496341</v>
      </c>
      <c r="H14" s="7">
        <v>0</v>
      </c>
      <c r="I14" s="7">
        <v>246.87554479999983</v>
      </c>
      <c r="J14" s="6">
        <f t="shared" si="0"/>
        <v>17229.32087700619</v>
      </c>
    </row>
    <row r="15" spans="2:10" x14ac:dyDescent="0.25">
      <c r="B15" s="5">
        <v>2021</v>
      </c>
      <c r="C15" s="7">
        <v>2046.0845443557562</v>
      </c>
      <c r="D15" s="7">
        <v>142.65075434119171</v>
      </c>
      <c r="E15" s="7">
        <v>1638.9265949888393</v>
      </c>
      <c r="F15" s="7">
        <v>7209.9131211610611</v>
      </c>
      <c r="G15" s="7">
        <v>10629.631182569467</v>
      </c>
      <c r="H15" s="7">
        <v>153.87269000000001</v>
      </c>
      <c r="I15" s="7">
        <v>325.58213589999997</v>
      </c>
      <c r="J15" s="6">
        <f t="shared" si="0"/>
        <v>22146.661023316316</v>
      </c>
    </row>
    <row r="16" spans="2:10" x14ac:dyDescent="0.25">
      <c r="B16" s="5">
        <v>2022</v>
      </c>
      <c r="C16" s="7">
        <v>2258.3190064613555</v>
      </c>
      <c r="D16" s="7">
        <v>141.28407487789607</v>
      </c>
      <c r="E16" s="7">
        <v>1551.9089519229706</v>
      </c>
      <c r="F16" s="7">
        <v>8833.7136459564736</v>
      </c>
      <c r="G16" s="7">
        <v>14228.075524328986</v>
      </c>
      <c r="H16" s="7">
        <v>280.43739000000005</v>
      </c>
      <c r="I16" s="7">
        <v>448.00772410032806</v>
      </c>
      <c r="J16" s="6">
        <f t="shared" si="0"/>
        <v>27741.746317648009</v>
      </c>
    </row>
    <row r="17" spans="2:10" x14ac:dyDescent="0.25">
      <c r="B17" s="5">
        <v>2023</v>
      </c>
      <c r="C17" s="7">
        <v>2317.0086499093491</v>
      </c>
      <c r="D17" s="7">
        <v>159.0585972160051</v>
      </c>
      <c r="E17" s="7">
        <v>1572.2045489721067</v>
      </c>
      <c r="F17" s="7">
        <v>9911.1179360236274</v>
      </c>
      <c r="G17" s="7">
        <v>16074.811474724656</v>
      </c>
      <c r="H17" s="7">
        <v>587.00515999999971</v>
      </c>
      <c r="I17" s="7">
        <v>437.89582000000007</v>
      </c>
      <c r="J17" s="6">
        <f>SUM(C17:I17)</f>
        <v>31059.102186845746</v>
      </c>
    </row>
    <row r="18" spans="2:10" x14ac:dyDescent="0.25">
      <c r="B18" s="5">
        <v>2024</v>
      </c>
      <c r="C18" s="7">
        <v>2778.4374086001494</v>
      </c>
      <c r="D18" s="7">
        <v>152.89690582451209</v>
      </c>
      <c r="E18" s="7">
        <v>1589.2765825218366</v>
      </c>
      <c r="F18" s="7">
        <v>11085.571642887098</v>
      </c>
      <c r="G18" s="7">
        <v>18612.145710933772</v>
      </c>
      <c r="H18" s="7">
        <v>0</v>
      </c>
      <c r="I18" s="7">
        <v>308.42842999999993</v>
      </c>
      <c r="J18" s="6">
        <f>SUM(C18:I18)</f>
        <v>34526.756680767372</v>
      </c>
    </row>
    <row r="20" spans="2:10" x14ac:dyDescent="0.25">
      <c r="B20" t="s">
        <v>23</v>
      </c>
    </row>
  </sheetData>
  <mergeCells count="1">
    <mergeCell ref="C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5B6595CCE4A74AB6792F211D22E4B1" ma:contentTypeVersion="16" ma:contentTypeDescription="Crear nuevo documento." ma:contentTypeScope="" ma:versionID="9bbd3ba5954a59981e90ccb7fd7e8961">
  <xsd:schema xmlns:xsd="http://www.w3.org/2001/XMLSchema" xmlns:xs="http://www.w3.org/2001/XMLSchema" xmlns:p="http://schemas.microsoft.com/office/2006/metadata/properties" xmlns:ns2="a684ac5c-c958-4620-a9c7-d6d670efeef6" xmlns:ns3="3f9b7089-6fd3-4a47-969f-0d340d8042b1" targetNamespace="http://schemas.microsoft.com/office/2006/metadata/properties" ma:root="true" ma:fieldsID="50e6dda9f556479ae41ffb983fdd7315" ns2:_="" ns3:_="">
    <xsd:import namespace="a684ac5c-c958-4620-a9c7-d6d670efeef6"/>
    <xsd:import namespace="3f9b7089-6fd3-4a47-969f-0d340d8042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4ac5c-c958-4620-a9c7-d6d670efee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b7089-6fd3-4a47-969f-0d340d8042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df2faa-2f8d-4f50-87d2-217d0212d1fb}" ma:internalName="TaxCatchAll" ma:showField="CatchAllData" ma:web="3f9b7089-6fd3-4a47-969f-0d340d8042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9b7089-6fd3-4a47-969f-0d340d8042b1" xsi:nil="true"/>
    <lcf76f155ced4ddcb4097134ff3c332f xmlns="a684ac5c-c958-4620-a9c7-d6d670efeef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C6CE09-01DD-4D3A-BEB4-31EA7DF515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84ac5c-c958-4620-a9c7-d6d670efeef6"/>
    <ds:schemaRef ds:uri="3f9b7089-6fd3-4a47-969f-0d340d8042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B6B84E-77F5-49CB-8B40-0CF87402B8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3295E0-555C-43BC-B614-EABDDB3F2C96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a684ac5c-c958-4620-a9c7-d6d670efeef6"/>
    <ds:schemaRef ds:uri="http://schemas.microsoft.com/office/infopath/2007/PartnerControls"/>
    <ds:schemaRef ds:uri="3f9b7089-6fd3-4a47-969f-0d340d8042b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Notas</vt:lpstr>
      <vt:lpstr>Gen por Tecnología</vt:lpstr>
      <vt:lpstr>Gen ERNC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Monsalve</dc:creator>
  <cp:lastModifiedBy>Simon Cerda Echiburu</cp:lastModifiedBy>
  <dcterms:created xsi:type="dcterms:W3CDTF">2015-11-26T14:53:24Z</dcterms:created>
  <dcterms:modified xsi:type="dcterms:W3CDTF">2025-04-17T19:54:03Z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0x010100395B6595CCE4A74AB6792F211D22E4B1</vt:lpwstr>
  </property>
  <property fmtid="{D5CDD505-2E9C-101B-9397-08002B2CF9AE}" pid="3" name="MediaServiceImageTags">
    <vt:lpwstr/>
  </property>
</Properties>
</file>