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Agosto/"/>
    </mc:Choice>
  </mc:AlternateContent>
  <xr:revisionPtr revIDLastSave="2261" documentId="13_ncr:1_{763D87EB-000A-4FCE-96BF-8ED4E6776A60}" xr6:coauthVersionLast="47" xr6:coauthVersionMax="47" xr10:uidLastSave="{B8DB515E-43C2-4A21-BFC4-5AF34F612A77}"/>
  <bookViews>
    <workbookView xWindow="57480" yWindow="-120" windowWidth="29040" windowHeight="15840" tabRatio="908" activeTab="6" xr2:uid="{4B30D9F1-566D-4C5C-995D-1115B86AFAAA}"/>
    <workbookView xWindow="-120" yWindow="-120" windowWidth="29040" windowHeight="15840" firstSheet="1" activeTab="4" xr2:uid="{FFF2993A-B029-41F5-A79F-22916D5182F5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'Resumen-DiarioHorario-Eólico'!$B$7:$AE$1623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'Resumen-DiarioHorario-Solar'!$A$7:$AE$2135</definedName>
    <definedName name="_xlnm._FilterDatabase" localSheetId="0" hidden="1">'Resumen-Mensual'!$D$2:$D$891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'Acumulado-Anual-HP'!$A$1:$AM$470</definedName>
    <definedName name="_xlnm.Print_Area" localSheetId="6">'Acumulado-Anual-Solar'!$A$1:$AM$742</definedName>
    <definedName name="_xlnm.Print_Area" localSheetId="1">'Resumen-DiarioHorario-Eólico'!$A$1:$AF$1982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'Resumen-DiarioHorario-Solar'!$A$1:$AF$2138</definedName>
    <definedName name="_xlnm.Print_Area" localSheetId="0">'Resumen-Mensual'!$A$1:$AM$891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4" l="1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X15" i="4"/>
  <c r="X14" i="4"/>
  <c r="AD4126" i="12"/>
  <c r="AD4127" i="12"/>
  <c r="AD4128" i="12"/>
  <c r="AD4129" i="12"/>
  <c r="AD4130" i="12"/>
  <c r="AD4131" i="12"/>
  <c r="AD4132" i="12"/>
  <c r="AH157" i="4" s="1"/>
  <c r="AD4133" i="12"/>
  <c r="AH158" i="4" s="1"/>
  <c r="AD4134" i="12"/>
  <c r="AD4135" i="12"/>
  <c r="AD4136" i="12"/>
  <c r="AD4137" i="12"/>
  <c r="AD4138" i="12"/>
  <c r="AD4139" i="12"/>
  <c r="AD4140" i="12"/>
  <c r="AH165" i="4" s="1"/>
  <c r="AD4141" i="12"/>
  <c r="AH166" i="4" s="1"/>
  <c r="AD4142" i="12"/>
  <c r="AD4143" i="12"/>
  <c r="AD4144" i="12"/>
  <c r="AD4145" i="12"/>
  <c r="AD4146" i="12"/>
  <c r="AD4147" i="12"/>
  <c r="AD4148" i="12"/>
  <c r="AD4149" i="12"/>
  <c r="AH174" i="4" s="1"/>
  <c r="AD4150" i="12"/>
  <c r="AD4151" i="12"/>
  <c r="AD4152" i="12"/>
  <c r="AD4153" i="12"/>
  <c r="AD4154" i="12"/>
  <c r="AD4155" i="12"/>
  <c r="AD4156" i="12"/>
  <c r="AD4157" i="12"/>
  <c r="AD4158" i="12"/>
  <c r="AD4159" i="12"/>
  <c r="AD4160" i="12"/>
  <c r="AD4161" i="12"/>
  <c r="AD4162" i="12"/>
  <c r="AD4163" i="12"/>
  <c r="AD4164" i="12"/>
  <c r="AH189" i="4" s="1"/>
  <c r="AD4165" i="12"/>
  <c r="AH190" i="4" s="1"/>
  <c r="AD4166" i="12"/>
  <c r="AD4167" i="12"/>
  <c r="AD4168" i="12"/>
  <c r="AD4169" i="12"/>
  <c r="AD4170" i="12"/>
  <c r="AD4171" i="12"/>
  <c r="AD4172" i="12"/>
  <c r="AD4173" i="12"/>
  <c r="AH198" i="4" s="1"/>
  <c r="AD4174" i="12"/>
  <c r="AD4175" i="12"/>
  <c r="AD4176" i="12"/>
  <c r="AD4177" i="12"/>
  <c r="AD4178" i="12"/>
  <c r="AD4179" i="12"/>
  <c r="AD4180" i="12"/>
  <c r="AD4181" i="12"/>
  <c r="AH206" i="4" s="1"/>
  <c r="AD4182" i="12"/>
  <c r="AD4183" i="12"/>
  <c r="AD4184" i="12"/>
  <c r="AD4185" i="12"/>
  <c r="AD4186" i="12"/>
  <c r="AD4187" i="12"/>
  <c r="AD4188" i="12"/>
  <c r="AD4189" i="12"/>
  <c r="AH214" i="4" s="1"/>
  <c r="AD4190" i="12"/>
  <c r="AD4191" i="12"/>
  <c r="AD4192" i="12"/>
  <c r="AD4193" i="12"/>
  <c r="AD4194" i="12"/>
  <c r="AD4195" i="12"/>
  <c r="AD4196" i="12"/>
  <c r="AH221" i="4" s="1"/>
  <c r="AD4197" i="12"/>
  <c r="AH222" i="4" s="1"/>
  <c r="AD4198" i="12"/>
  <c r="AD4199" i="12"/>
  <c r="AD4200" i="12"/>
  <c r="AD4201" i="12"/>
  <c r="AD4202" i="12"/>
  <c r="AD4203" i="12"/>
  <c r="AD4204" i="12"/>
  <c r="AD4205" i="12"/>
  <c r="AH230" i="4" s="1"/>
  <c r="AD4206" i="12"/>
  <c r="AD4207" i="12"/>
  <c r="AD4208" i="12"/>
  <c r="AD4209" i="12"/>
  <c r="AD4210" i="12"/>
  <c r="AD4211" i="12"/>
  <c r="AD4212" i="12"/>
  <c r="AD4213" i="12"/>
  <c r="AH238" i="4" s="1"/>
  <c r="AD4214" i="12"/>
  <c r="AD4215" i="12"/>
  <c r="AD4216" i="12"/>
  <c r="AD4217" i="12"/>
  <c r="AD4218" i="12"/>
  <c r="AD4219" i="12"/>
  <c r="AD4220" i="12"/>
  <c r="AD4221" i="12"/>
  <c r="AH246" i="4" s="1"/>
  <c r="AD4222" i="12"/>
  <c r="AD4223" i="12"/>
  <c r="AD4224" i="12"/>
  <c r="AD4225" i="12"/>
  <c r="AD4226" i="12"/>
  <c r="AD4227" i="12"/>
  <c r="AD4228" i="12"/>
  <c r="AH253" i="4" s="1"/>
  <c r="AD4229" i="12"/>
  <c r="AH254" i="4" s="1"/>
  <c r="AD4230" i="12"/>
  <c r="AD4231" i="12"/>
  <c r="AD4232" i="12"/>
  <c r="AD4233" i="12"/>
  <c r="AD4234" i="12"/>
  <c r="AD4235" i="12"/>
  <c r="AD4236" i="12"/>
  <c r="AD4237" i="12"/>
  <c r="AH262" i="4" s="1"/>
  <c r="AD4238" i="12"/>
  <c r="AD4239" i="12"/>
  <c r="AD4240" i="12"/>
  <c r="AD4241" i="12"/>
  <c r="AD4242" i="12"/>
  <c r="AD4243" i="12"/>
  <c r="AD4244" i="12"/>
  <c r="AD4245" i="12"/>
  <c r="AH270" i="4" s="1"/>
  <c r="AD4246" i="12"/>
  <c r="AD4247" i="12"/>
  <c r="AD4248" i="12"/>
  <c r="AD4249" i="12"/>
  <c r="AD4250" i="12"/>
  <c r="AD4251" i="12"/>
  <c r="AD4252" i="12"/>
  <c r="AD4253" i="12"/>
  <c r="AD4254" i="12"/>
  <c r="AD4255" i="12"/>
  <c r="AD4256" i="12"/>
  <c r="AD4257" i="12"/>
  <c r="AD4258" i="12"/>
  <c r="AD4259" i="12"/>
  <c r="AD4260" i="12"/>
  <c r="AD4261" i="12"/>
  <c r="AH286" i="4" s="1"/>
  <c r="AH279" i="4"/>
  <c r="AH271" i="4"/>
  <c r="AH263" i="4"/>
  <c r="AH255" i="4"/>
  <c r="AH247" i="4"/>
  <c r="AH239" i="4"/>
  <c r="AH231" i="4"/>
  <c r="AH223" i="4"/>
  <c r="AH191" i="4"/>
  <c r="AH183" i="4"/>
  <c r="AH175" i="4"/>
  <c r="AH167" i="4"/>
  <c r="AK482" i="11"/>
  <c r="E81" i="4"/>
  <c r="F81" i="4"/>
  <c r="G81" i="4"/>
  <c r="H81" i="4"/>
  <c r="I81" i="4"/>
  <c r="J81" i="4"/>
  <c r="K81" i="4"/>
  <c r="L81" i="4"/>
  <c r="AK81" i="4" s="1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E82" i="4"/>
  <c r="AK82" i="4" s="1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E83" i="4"/>
  <c r="F83" i="4"/>
  <c r="AK83" i="4" s="1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E84" i="4"/>
  <c r="F84" i="4"/>
  <c r="G84" i="4"/>
  <c r="AK84" i="4" s="1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E85" i="4"/>
  <c r="F85" i="4"/>
  <c r="G85" i="4"/>
  <c r="H85" i="4"/>
  <c r="AK85" i="4" s="1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E86" i="4"/>
  <c r="F86" i="4"/>
  <c r="G86" i="4"/>
  <c r="H86" i="4"/>
  <c r="I86" i="4"/>
  <c r="AK86" i="4" s="1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E87" i="4"/>
  <c r="F87" i="4"/>
  <c r="G87" i="4"/>
  <c r="H87" i="4"/>
  <c r="I87" i="4"/>
  <c r="J87" i="4"/>
  <c r="AK87" i="4" s="1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E89" i="4"/>
  <c r="F89" i="4"/>
  <c r="G89" i="4"/>
  <c r="H89" i="4"/>
  <c r="I89" i="4"/>
  <c r="J89" i="4"/>
  <c r="K89" i="4"/>
  <c r="L89" i="4"/>
  <c r="AK89" i="4" s="1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E90" i="4"/>
  <c r="AK90" i="4" s="1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E91" i="4"/>
  <c r="F91" i="4"/>
  <c r="AK91" i="4" s="1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E92" i="4"/>
  <c r="F92" i="4"/>
  <c r="G92" i="4"/>
  <c r="AK92" i="4" s="1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E93" i="4"/>
  <c r="F93" i="4"/>
  <c r="G93" i="4"/>
  <c r="H93" i="4"/>
  <c r="AK93" i="4" s="1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E94" i="4"/>
  <c r="F94" i="4"/>
  <c r="G94" i="4"/>
  <c r="H94" i="4"/>
  <c r="I94" i="4"/>
  <c r="AK94" i="4" s="1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E95" i="4"/>
  <c r="F95" i="4"/>
  <c r="G95" i="4"/>
  <c r="H95" i="4"/>
  <c r="I95" i="4"/>
  <c r="J95" i="4"/>
  <c r="AK95" i="4" s="1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E97" i="4"/>
  <c r="F97" i="4"/>
  <c r="G97" i="4"/>
  <c r="H97" i="4"/>
  <c r="I97" i="4"/>
  <c r="J97" i="4"/>
  <c r="K97" i="4"/>
  <c r="L97" i="4"/>
  <c r="AK97" i="4" s="1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E98" i="4"/>
  <c r="AK98" i="4" s="1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E99" i="4"/>
  <c r="F99" i="4"/>
  <c r="AK99" i="4" s="1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E100" i="4"/>
  <c r="F100" i="4"/>
  <c r="G100" i="4"/>
  <c r="AK100" i="4" s="1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E101" i="4"/>
  <c r="F101" i="4"/>
  <c r="G101" i="4"/>
  <c r="H101" i="4"/>
  <c r="AK101" i="4" s="1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E102" i="4"/>
  <c r="F102" i="4"/>
  <c r="G102" i="4"/>
  <c r="H102" i="4"/>
  <c r="I102" i="4"/>
  <c r="AK102" i="4" s="1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E103" i="4"/>
  <c r="F103" i="4"/>
  <c r="G103" i="4"/>
  <c r="H103" i="4"/>
  <c r="I103" i="4"/>
  <c r="J103" i="4"/>
  <c r="AK103" i="4" s="1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E105" i="4"/>
  <c r="F105" i="4"/>
  <c r="G105" i="4"/>
  <c r="H105" i="4"/>
  <c r="I105" i="4"/>
  <c r="J105" i="4"/>
  <c r="K105" i="4"/>
  <c r="L105" i="4"/>
  <c r="AK105" i="4" s="1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E106" i="4"/>
  <c r="AK106" i="4" s="1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AH106" i="4"/>
  <c r="AI106" i="4"/>
  <c r="E107" i="4"/>
  <c r="F107" i="4"/>
  <c r="AK107" i="4" s="1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AH107" i="4"/>
  <c r="AI107" i="4"/>
  <c r="E108" i="4"/>
  <c r="F108" i="4"/>
  <c r="G108" i="4"/>
  <c r="AK108" i="4" s="1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E109" i="4"/>
  <c r="F109" i="4"/>
  <c r="G109" i="4"/>
  <c r="H109" i="4"/>
  <c r="AK109" i="4" s="1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E110" i="4"/>
  <c r="F110" i="4"/>
  <c r="G110" i="4"/>
  <c r="H110" i="4"/>
  <c r="I110" i="4"/>
  <c r="AK110" i="4" s="1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AH110" i="4"/>
  <c r="AI110" i="4"/>
  <c r="E111" i="4"/>
  <c r="F111" i="4"/>
  <c r="G111" i="4"/>
  <c r="H111" i="4"/>
  <c r="I111" i="4"/>
  <c r="J111" i="4"/>
  <c r="AK111" i="4" s="1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E113" i="4"/>
  <c r="F113" i="4"/>
  <c r="G113" i="4"/>
  <c r="H113" i="4"/>
  <c r="I113" i="4"/>
  <c r="J113" i="4"/>
  <c r="K113" i="4"/>
  <c r="L113" i="4"/>
  <c r="AK113" i="4" s="1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E115" i="4"/>
  <c r="F115" i="4"/>
  <c r="AK115" i="4" s="1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AC115" i="4"/>
  <c r="AD115" i="4"/>
  <c r="AE115" i="4"/>
  <c r="AF115" i="4"/>
  <c r="AG115" i="4"/>
  <c r="AH115" i="4"/>
  <c r="AI115" i="4"/>
  <c r="E116" i="4"/>
  <c r="F116" i="4"/>
  <c r="G116" i="4"/>
  <c r="AK116" i="4" s="1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E117" i="4"/>
  <c r="F117" i="4"/>
  <c r="G117" i="4"/>
  <c r="H117" i="4"/>
  <c r="AK117" i="4" s="1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E118" i="4"/>
  <c r="F118" i="4"/>
  <c r="G118" i="4"/>
  <c r="H118" i="4"/>
  <c r="I118" i="4"/>
  <c r="AK118" i="4" s="1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AC118" i="4"/>
  <c r="AD118" i="4"/>
  <c r="AE118" i="4"/>
  <c r="AF118" i="4"/>
  <c r="AG118" i="4"/>
  <c r="AH118" i="4"/>
  <c r="AI118" i="4"/>
  <c r="E119" i="4"/>
  <c r="F119" i="4"/>
  <c r="G119" i="4"/>
  <c r="H119" i="4"/>
  <c r="I119" i="4"/>
  <c r="J119" i="4"/>
  <c r="AK119" i="4" s="1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E121" i="4"/>
  <c r="F121" i="4"/>
  <c r="G121" i="4"/>
  <c r="H121" i="4"/>
  <c r="I121" i="4"/>
  <c r="J121" i="4"/>
  <c r="K121" i="4"/>
  <c r="L121" i="4"/>
  <c r="AK121" i="4" s="1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AA121" i="4"/>
  <c r="AB121" i="4"/>
  <c r="AC121" i="4"/>
  <c r="AD121" i="4"/>
  <c r="AE121" i="4"/>
  <c r="AF121" i="4"/>
  <c r="AG121" i="4"/>
  <c r="AH121" i="4"/>
  <c r="AI121" i="4"/>
  <c r="E122" i="4"/>
  <c r="AK122" i="4" s="1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E123" i="4"/>
  <c r="F123" i="4"/>
  <c r="AK123" i="4" s="1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E124" i="4"/>
  <c r="F124" i="4"/>
  <c r="G124" i="4"/>
  <c r="AK124" i="4" s="1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AF124" i="4"/>
  <c r="AG124" i="4"/>
  <c r="AH124" i="4"/>
  <c r="AI124" i="4"/>
  <c r="E125" i="4"/>
  <c r="F125" i="4"/>
  <c r="G125" i="4"/>
  <c r="H125" i="4"/>
  <c r="AK125" i="4" s="1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E126" i="4"/>
  <c r="F126" i="4"/>
  <c r="G126" i="4"/>
  <c r="H126" i="4"/>
  <c r="I126" i="4"/>
  <c r="AK126" i="4" s="1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AA126" i="4"/>
  <c r="AB126" i="4"/>
  <c r="AC126" i="4"/>
  <c r="AD126" i="4"/>
  <c r="AE126" i="4"/>
  <c r="AF126" i="4"/>
  <c r="AG126" i="4"/>
  <c r="AH126" i="4"/>
  <c r="AI126" i="4"/>
  <c r="E127" i="4"/>
  <c r="F127" i="4"/>
  <c r="G127" i="4"/>
  <c r="H127" i="4"/>
  <c r="I127" i="4"/>
  <c r="J127" i="4"/>
  <c r="AK127" i="4" s="1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AA128" i="4"/>
  <c r="AB128" i="4"/>
  <c r="AC128" i="4"/>
  <c r="AD128" i="4"/>
  <c r="AE128" i="4"/>
  <c r="AF128" i="4"/>
  <c r="AG128" i="4"/>
  <c r="AH128" i="4"/>
  <c r="AI128" i="4"/>
  <c r="E129" i="4"/>
  <c r="F129" i="4"/>
  <c r="G129" i="4"/>
  <c r="H129" i="4"/>
  <c r="I129" i="4"/>
  <c r="J129" i="4"/>
  <c r="K129" i="4"/>
  <c r="L129" i="4"/>
  <c r="AK129" i="4" s="1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AA129" i="4"/>
  <c r="AB129" i="4"/>
  <c r="AC129" i="4"/>
  <c r="AD129" i="4"/>
  <c r="AE129" i="4"/>
  <c r="AF129" i="4"/>
  <c r="AG129" i="4"/>
  <c r="AH129" i="4"/>
  <c r="AI129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AA130" i="4"/>
  <c r="AB130" i="4"/>
  <c r="AC130" i="4"/>
  <c r="AD130" i="4"/>
  <c r="AE130" i="4"/>
  <c r="AF130" i="4"/>
  <c r="AG130" i="4"/>
  <c r="AH130" i="4"/>
  <c r="E131" i="4"/>
  <c r="F131" i="4"/>
  <c r="AK131" i="4" s="1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AA131" i="4"/>
  <c r="AB131" i="4"/>
  <c r="AC131" i="4"/>
  <c r="AD131" i="4"/>
  <c r="AE131" i="4"/>
  <c r="AF131" i="4"/>
  <c r="AG131" i="4"/>
  <c r="AH131" i="4"/>
  <c r="AI131" i="4"/>
  <c r="E132" i="4"/>
  <c r="F132" i="4"/>
  <c r="G132" i="4"/>
  <c r="AK132" i="4" s="1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AB132" i="4"/>
  <c r="AC132" i="4"/>
  <c r="AD132" i="4"/>
  <c r="AE132" i="4"/>
  <c r="AF132" i="4"/>
  <c r="AG132" i="4"/>
  <c r="AH132" i="4"/>
  <c r="AI132" i="4"/>
  <c r="E133" i="4"/>
  <c r="F133" i="4"/>
  <c r="G133" i="4"/>
  <c r="H133" i="4"/>
  <c r="AK133" i="4" s="1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AF133" i="4"/>
  <c r="AG133" i="4"/>
  <c r="AH133" i="4"/>
  <c r="AI133" i="4"/>
  <c r="E134" i="4"/>
  <c r="F134" i="4"/>
  <c r="G134" i="4"/>
  <c r="H134" i="4"/>
  <c r="I134" i="4"/>
  <c r="AK134" i="4" s="1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AA134" i="4"/>
  <c r="AB134" i="4"/>
  <c r="AC134" i="4"/>
  <c r="AD134" i="4"/>
  <c r="AE134" i="4"/>
  <c r="AF134" i="4"/>
  <c r="AG134" i="4"/>
  <c r="AH134" i="4"/>
  <c r="AI134" i="4"/>
  <c r="E135" i="4"/>
  <c r="F135" i="4"/>
  <c r="G135" i="4"/>
  <c r="H135" i="4"/>
  <c r="I135" i="4"/>
  <c r="J135" i="4"/>
  <c r="AK135" i="4" s="1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AA135" i="4"/>
  <c r="AB135" i="4"/>
  <c r="AC135" i="4"/>
  <c r="AD135" i="4"/>
  <c r="AE135" i="4"/>
  <c r="AF135" i="4"/>
  <c r="AG135" i="4"/>
  <c r="AH135" i="4"/>
  <c r="AI135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AA136" i="4"/>
  <c r="AB136" i="4"/>
  <c r="AC136" i="4"/>
  <c r="AD136" i="4"/>
  <c r="AE136" i="4"/>
  <c r="AF136" i="4"/>
  <c r="AG136" i="4"/>
  <c r="AH136" i="4"/>
  <c r="AI136" i="4"/>
  <c r="E137" i="4"/>
  <c r="F137" i="4"/>
  <c r="G137" i="4"/>
  <c r="H137" i="4"/>
  <c r="I137" i="4"/>
  <c r="J137" i="4"/>
  <c r="K137" i="4"/>
  <c r="L137" i="4"/>
  <c r="AK137" i="4" s="1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AA137" i="4"/>
  <c r="AB137" i="4"/>
  <c r="AC137" i="4"/>
  <c r="AD137" i="4"/>
  <c r="AE137" i="4"/>
  <c r="AF137" i="4"/>
  <c r="AG137" i="4"/>
  <c r="AH137" i="4"/>
  <c r="AI137" i="4"/>
  <c r="E138" i="4"/>
  <c r="AK138" i="4" s="1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AA138" i="4"/>
  <c r="AB138" i="4"/>
  <c r="AC138" i="4"/>
  <c r="AD138" i="4"/>
  <c r="AE138" i="4"/>
  <c r="AF138" i="4"/>
  <c r="AG138" i="4"/>
  <c r="AH138" i="4"/>
  <c r="AI138" i="4"/>
  <c r="E139" i="4"/>
  <c r="F139" i="4"/>
  <c r="AK139" i="4" s="1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AA139" i="4"/>
  <c r="AB139" i="4"/>
  <c r="AC139" i="4"/>
  <c r="AD139" i="4"/>
  <c r="AE139" i="4"/>
  <c r="AF139" i="4"/>
  <c r="AG139" i="4"/>
  <c r="AH139" i="4"/>
  <c r="AI139" i="4"/>
  <c r="E140" i="4"/>
  <c r="F140" i="4"/>
  <c r="G140" i="4"/>
  <c r="AK140" i="4" s="1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AA140" i="4"/>
  <c r="AB140" i="4"/>
  <c r="AC140" i="4"/>
  <c r="AD140" i="4"/>
  <c r="AE140" i="4"/>
  <c r="AF140" i="4"/>
  <c r="AG140" i="4"/>
  <c r="AH140" i="4"/>
  <c r="AI140" i="4"/>
  <c r="E141" i="4"/>
  <c r="F141" i="4"/>
  <c r="G141" i="4"/>
  <c r="H141" i="4"/>
  <c r="AK141" i="4" s="1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AA141" i="4"/>
  <c r="AB141" i="4"/>
  <c r="AC141" i="4"/>
  <c r="AD141" i="4"/>
  <c r="AE141" i="4"/>
  <c r="AF141" i="4"/>
  <c r="AG141" i="4"/>
  <c r="AH141" i="4"/>
  <c r="AI141" i="4"/>
  <c r="E142" i="4"/>
  <c r="F142" i="4"/>
  <c r="G142" i="4"/>
  <c r="H142" i="4"/>
  <c r="I142" i="4"/>
  <c r="AK142" i="4" s="1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AF142" i="4"/>
  <c r="AG142" i="4"/>
  <c r="AH142" i="4"/>
  <c r="AI142" i="4"/>
  <c r="E143" i="4"/>
  <c r="F143" i="4"/>
  <c r="G143" i="4"/>
  <c r="H143" i="4"/>
  <c r="I143" i="4"/>
  <c r="J143" i="4"/>
  <c r="AK143" i="4" s="1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AA143" i="4"/>
  <c r="AB143" i="4"/>
  <c r="AC143" i="4"/>
  <c r="AD143" i="4"/>
  <c r="AE143" i="4"/>
  <c r="AF143" i="4"/>
  <c r="AG143" i="4"/>
  <c r="AH143" i="4"/>
  <c r="AI143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AK88" i="4"/>
  <c r="AK96" i="4"/>
  <c r="AK104" i="4"/>
  <c r="AK112" i="4"/>
  <c r="AK120" i="4"/>
  <c r="AK128" i="4"/>
  <c r="AK136" i="4"/>
  <c r="AK144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F103" i="15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103" i="15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Q152" i="4"/>
  <c r="X152" i="4"/>
  <c r="G153" i="4"/>
  <c r="O153" i="4"/>
  <c r="P153" i="4"/>
  <c r="V153" i="4"/>
  <c r="AC153" i="4"/>
  <c r="L154" i="4"/>
  <c r="Z154" i="4"/>
  <c r="AC154" i="4"/>
  <c r="N155" i="4"/>
  <c r="O155" i="4"/>
  <c r="T155" i="4"/>
  <c r="AF155" i="4"/>
  <c r="AG155" i="4"/>
  <c r="J156" i="4"/>
  <c r="O156" i="4"/>
  <c r="P156" i="4"/>
  <c r="R156" i="4"/>
  <c r="T156" i="4"/>
  <c r="W156" i="4"/>
  <c r="AI156" i="4"/>
  <c r="G157" i="4"/>
  <c r="L157" i="4"/>
  <c r="Q157" i="4"/>
  <c r="T157" i="4"/>
  <c r="U157" i="4"/>
  <c r="V157" i="4"/>
  <c r="AG157" i="4"/>
  <c r="O158" i="4"/>
  <c r="H159" i="4"/>
  <c r="I159" i="4"/>
  <c r="K159" i="4"/>
  <c r="V159" i="4"/>
  <c r="X159" i="4"/>
  <c r="AC159" i="4"/>
  <c r="AH159" i="4"/>
  <c r="H160" i="4"/>
  <c r="I160" i="4"/>
  <c r="L160" i="4"/>
  <c r="P160" i="4"/>
  <c r="R160" i="4"/>
  <c r="V160" i="4"/>
  <c r="AG160" i="4"/>
  <c r="G161" i="4"/>
  <c r="O161" i="4"/>
  <c r="T161" i="4"/>
  <c r="W161" i="4"/>
  <c r="X161" i="4"/>
  <c r="AE161" i="4"/>
  <c r="N162" i="4"/>
  <c r="R162" i="4"/>
  <c r="V162" i="4"/>
  <c r="AE162" i="4"/>
  <c r="AG162" i="4"/>
  <c r="F164" i="4"/>
  <c r="I164" i="4"/>
  <c r="R164" i="4"/>
  <c r="V164" i="4"/>
  <c r="AA164" i="4"/>
  <c r="AI164" i="4"/>
  <c r="L165" i="4"/>
  <c r="Q165" i="4"/>
  <c r="U165" i="4"/>
  <c r="W165" i="4"/>
  <c r="AG165" i="4"/>
  <c r="I166" i="4"/>
  <c r="Q166" i="4"/>
  <c r="T166" i="4"/>
  <c r="AC166" i="4"/>
  <c r="F167" i="4"/>
  <c r="I167" i="4"/>
  <c r="K167" i="4"/>
  <c r="Q167" i="4"/>
  <c r="T167" i="4"/>
  <c r="V167" i="4"/>
  <c r="AC167" i="4"/>
  <c r="I168" i="4"/>
  <c r="L168" i="4"/>
  <c r="R168" i="4"/>
  <c r="AA168" i="4"/>
  <c r="AC168" i="4"/>
  <c r="AF168" i="4"/>
  <c r="I169" i="4"/>
  <c r="N169" i="4"/>
  <c r="U169" i="4"/>
  <c r="X169" i="4"/>
  <c r="AE169" i="4"/>
  <c r="AH169" i="4"/>
  <c r="F170" i="4"/>
  <c r="G170" i="4"/>
  <c r="I170" i="4"/>
  <c r="P170" i="4"/>
  <c r="R170" i="4"/>
  <c r="X170" i="4"/>
  <c r="AC170" i="4"/>
  <c r="O171" i="4"/>
  <c r="R171" i="4"/>
  <c r="O172" i="4"/>
  <c r="R172" i="4"/>
  <c r="T172" i="4"/>
  <c r="Z172" i="4"/>
  <c r="AA172" i="4"/>
  <c r="AD172" i="4"/>
  <c r="U173" i="4"/>
  <c r="V173" i="4"/>
  <c r="X173" i="4"/>
  <c r="AG173" i="4"/>
  <c r="J174" i="4"/>
  <c r="R174" i="4"/>
  <c r="U174" i="4"/>
  <c r="Z174" i="4"/>
  <c r="G175" i="4"/>
  <c r="K175" i="4"/>
  <c r="P175" i="4"/>
  <c r="Q175" i="4"/>
  <c r="AC175" i="4"/>
  <c r="AE175" i="4"/>
  <c r="P176" i="4"/>
  <c r="Q176" i="4"/>
  <c r="V176" i="4"/>
  <c r="AB176" i="4"/>
  <c r="AC176" i="4"/>
  <c r="AG176" i="4"/>
  <c r="H177" i="4"/>
  <c r="I177" i="4"/>
  <c r="Q177" i="4"/>
  <c r="T177" i="4"/>
  <c r="U177" i="4"/>
  <c r="Z177" i="4"/>
  <c r="AC177" i="4"/>
  <c r="I178" i="4"/>
  <c r="J178" i="4"/>
  <c r="Q178" i="4"/>
  <c r="S178" i="4"/>
  <c r="AB178" i="4"/>
  <c r="AE178" i="4"/>
  <c r="Q179" i="4"/>
  <c r="X179" i="4"/>
  <c r="AB179" i="4"/>
  <c r="AE179" i="4"/>
  <c r="AH179" i="4"/>
  <c r="G180" i="4"/>
  <c r="I180" i="4"/>
  <c r="R180" i="4"/>
  <c r="U180" i="4"/>
  <c r="Q181" i="4"/>
  <c r="R181" i="4"/>
  <c r="V181" i="4"/>
  <c r="X181" i="4"/>
  <c r="AG181" i="4"/>
  <c r="L182" i="4"/>
  <c r="O182" i="4"/>
  <c r="AI182" i="4"/>
  <c r="K183" i="4"/>
  <c r="T183" i="4"/>
  <c r="X183" i="4"/>
  <c r="AC183" i="4"/>
  <c r="J184" i="4"/>
  <c r="N184" i="4"/>
  <c r="AC184" i="4"/>
  <c r="AF184" i="4"/>
  <c r="I185" i="4"/>
  <c r="L185" i="4"/>
  <c r="AC185" i="4"/>
  <c r="I186" i="4"/>
  <c r="P186" i="4"/>
  <c r="U186" i="4"/>
  <c r="X186" i="4"/>
  <c r="AD186" i="4"/>
  <c r="AF186" i="4"/>
  <c r="G187" i="4"/>
  <c r="P187" i="4"/>
  <c r="T187" i="4"/>
  <c r="X187" i="4"/>
  <c r="Y187" i="4"/>
  <c r="I188" i="4"/>
  <c r="O188" i="4"/>
  <c r="V188" i="4"/>
  <c r="W188" i="4"/>
  <c r="AC188" i="4"/>
  <c r="AE188" i="4"/>
  <c r="I189" i="4"/>
  <c r="N189" i="4"/>
  <c r="O189" i="4"/>
  <c r="S189" i="4"/>
  <c r="I190" i="4"/>
  <c r="L190" i="4"/>
  <c r="U190" i="4"/>
  <c r="AC190" i="4"/>
  <c r="J191" i="4"/>
  <c r="K191" i="4"/>
  <c r="O191" i="4"/>
  <c r="V191" i="4"/>
  <c r="AC191" i="4"/>
  <c r="T192" i="4"/>
  <c r="AB192" i="4"/>
  <c r="AG192" i="4"/>
  <c r="AI192" i="4"/>
  <c r="L193" i="4"/>
  <c r="U193" i="4"/>
  <c r="V193" i="4"/>
  <c r="AE194" i="4"/>
  <c r="AG194" i="4"/>
  <c r="G195" i="4"/>
  <c r="M195" i="4"/>
  <c r="O195" i="4"/>
  <c r="Q195" i="4"/>
  <c r="X195" i="4"/>
  <c r="AA195" i="4"/>
  <c r="AF195" i="4"/>
  <c r="J196" i="4"/>
  <c r="L196" i="4"/>
  <c r="T196" i="4"/>
  <c r="U196" i="4"/>
  <c r="V196" i="4"/>
  <c r="Y196" i="4"/>
  <c r="F197" i="4"/>
  <c r="G197" i="4"/>
  <c r="O197" i="4"/>
  <c r="T197" i="4"/>
  <c r="J198" i="4"/>
  <c r="N198" i="4"/>
  <c r="O198" i="4"/>
  <c r="U198" i="4"/>
  <c r="K199" i="4"/>
  <c r="L199" i="4"/>
  <c r="V199" i="4"/>
  <c r="AC199" i="4"/>
  <c r="F200" i="4"/>
  <c r="N200" i="4"/>
  <c r="Q200" i="4"/>
  <c r="R200" i="4"/>
  <c r="G201" i="4"/>
  <c r="H201" i="4"/>
  <c r="I201" i="4"/>
  <c r="Q201" i="4"/>
  <c r="X201" i="4"/>
  <c r="G202" i="4"/>
  <c r="I202" i="4"/>
  <c r="J202" i="4"/>
  <c r="P202" i="4"/>
  <c r="Q202" i="4"/>
  <c r="X202" i="4"/>
  <c r="AA202" i="4"/>
  <c r="AE202" i="4"/>
  <c r="H203" i="4"/>
  <c r="O203" i="4"/>
  <c r="S203" i="4"/>
  <c r="T203" i="4"/>
  <c r="Y203" i="4"/>
  <c r="AF203" i="4"/>
  <c r="I204" i="4"/>
  <c r="L204" i="4"/>
  <c r="O204" i="4"/>
  <c r="R204" i="4"/>
  <c r="T204" i="4"/>
  <c r="W204" i="4"/>
  <c r="Y204" i="4"/>
  <c r="J205" i="4"/>
  <c r="N205" i="4"/>
  <c r="R205" i="4"/>
  <c r="T205" i="4"/>
  <c r="O206" i="4"/>
  <c r="R206" i="4"/>
  <c r="T206" i="4"/>
  <c r="V206" i="4"/>
  <c r="I207" i="4"/>
  <c r="J207" i="4"/>
  <c r="K207" i="4"/>
  <c r="L207" i="4"/>
  <c r="Q207" i="4"/>
  <c r="T207" i="4"/>
  <c r="V207" i="4"/>
  <c r="X207" i="4"/>
  <c r="AC207" i="4"/>
  <c r="AF207" i="4"/>
  <c r="Q208" i="4"/>
  <c r="AC208" i="4"/>
  <c r="G209" i="4"/>
  <c r="O209" i="4"/>
  <c r="Q209" i="4"/>
  <c r="U209" i="4"/>
  <c r="V209" i="4"/>
  <c r="Y209" i="4"/>
  <c r="AC209" i="4"/>
  <c r="P210" i="4"/>
  <c r="S210" i="4"/>
  <c r="AE210" i="4"/>
  <c r="AF210" i="4"/>
  <c r="AG210" i="4"/>
  <c r="P211" i="4"/>
  <c r="T211" i="4"/>
  <c r="X211" i="4"/>
  <c r="AA211" i="4"/>
  <c r="AF211" i="4"/>
  <c r="AG211" i="4"/>
  <c r="U212" i="4"/>
  <c r="V212" i="4"/>
  <c r="Z212" i="4"/>
  <c r="O213" i="4"/>
  <c r="Y213" i="4"/>
  <c r="AE213" i="4"/>
  <c r="I214" i="4"/>
  <c r="T214" i="4"/>
  <c r="V214" i="4"/>
  <c r="AC214" i="4"/>
  <c r="F215" i="4"/>
  <c r="G215" i="4"/>
  <c r="I215" i="4"/>
  <c r="J215" i="4"/>
  <c r="K215" i="4"/>
  <c r="T215" i="4"/>
  <c r="X215" i="4"/>
  <c r="AC215" i="4"/>
  <c r="I216" i="4"/>
  <c r="P216" i="4"/>
  <c r="S216" i="4"/>
  <c r="V216" i="4"/>
  <c r="AE216" i="4"/>
  <c r="AH216" i="4"/>
  <c r="I217" i="4"/>
  <c r="O217" i="4"/>
  <c r="U217" i="4"/>
  <c r="Z217" i="4"/>
  <c r="AB217" i="4"/>
  <c r="F218" i="4"/>
  <c r="I218" i="4"/>
  <c r="J218" i="4"/>
  <c r="L218" i="4"/>
  <c r="Q218" i="4"/>
  <c r="H219" i="4"/>
  <c r="T219" i="4"/>
  <c r="AC219" i="4"/>
  <c r="AD219" i="4"/>
  <c r="O220" i="4"/>
  <c r="U220" i="4"/>
  <c r="AB220" i="4"/>
  <c r="AI220" i="4"/>
  <c r="H221" i="4"/>
  <c r="I221" i="4"/>
  <c r="L221" i="4"/>
  <c r="O221" i="4"/>
  <c r="V221" i="4"/>
  <c r="I222" i="4"/>
  <c r="M222" i="4"/>
  <c r="AB222" i="4"/>
  <c r="AC222" i="4"/>
  <c r="AG222" i="4"/>
  <c r="K223" i="4"/>
  <c r="O223" i="4"/>
  <c r="U223" i="4"/>
  <c r="AE223" i="4"/>
  <c r="L224" i="4"/>
  <c r="P224" i="4"/>
  <c r="Q224" i="4"/>
  <c r="U224" i="4"/>
  <c r="AC224" i="4"/>
  <c r="I225" i="4"/>
  <c r="Q225" i="4"/>
  <c r="U225" i="4"/>
  <c r="X225" i="4"/>
  <c r="AC225" i="4"/>
  <c r="G226" i="4"/>
  <c r="I226" i="4"/>
  <c r="Q226" i="4"/>
  <c r="X226" i="4"/>
  <c r="AG226" i="4"/>
  <c r="G227" i="4"/>
  <c r="S227" i="4"/>
  <c r="AB227" i="4"/>
  <c r="T228" i="4"/>
  <c r="AB228" i="4"/>
  <c r="L229" i="4"/>
  <c r="Q229" i="4"/>
  <c r="T229" i="4"/>
  <c r="V229" i="4"/>
  <c r="X229" i="4"/>
  <c r="Z229" i="4"/>
  <c r="AD229" i="4"/>
  <c r="O230" i="4"/>
  <c r="U230" i="4"/>
  <c r="W230" i="4"/>
  <c r="AC230" i="4"/>
  <c r="F231" i="4"/>
  <c r="G231" i="4"/>
  <c r="I231" i="4"/>
  <c r="K231" i="4"/>
  <c r="M231" i="4"/>
  <c r="X231" i="4"/>
  <c r="AI231" i="4"/>
  <c r="L232" i="4"/>
  <c r="V232" i="4"/>
  <c r="W232" i="4"/>
  <c r="Y232" i="4"/>
  <c r="Z232" i="4"/>
  <c r="AB232" i="4"/>
  <c r="I233" i="4"/>
  <c r="N233" i="4"/>
  <c r="O233" i="4"/>
  <c r="P233" i="4"/>
  <c r="Q233" i="4"/>
  <c r="AA233" i="4"/>
  <c r="AC233" i="4"/>
  <c r="I234" i="4"/>
  <c r="Q234" i="4"/>
  <c r="R234" i="4"/>
  <c r="U234" i="4"/>
  <c r="AC234" i="4"/>
  <c r="AG234" i="4"/>
  <c r="T235" i="4"/>
  <c r="X235" i="4"/>
  <c r="AC235" i="4"/>
  <c r="AH235" i="4"/>
  <c r="O236" i="4"/>
  <c r="AC236" i="4"/>
  <c r="J237" i="4"/>
  <c r="O237" i="4"/>
  <c r="U237" i="4"/>
  <c r="V237" i="4"/>
  <c r="AG237" i="4"/>
  <c r="R238" i="4"/>
  <c r="U238" i="4"/>
  <c r="AC238" i="4"/>
  <c r="AG238" i="4"/>
  <c r="K239" i="4"/>
  <c r="S239" i="4"/>
  <c r="T239" i="4"/>
  <c r="X239" i="4"/>
  <c r="AC239" i="4"/>
  <c r="AI239" i="4"/>
  <c r="U240" i="4"/>
  <c r="V240" i="4"/>
  <c r="Y240" i="4"/>
  <c r="AH240" i="4"/>
  <c r="I241" i="4"/>
  <c r="G242" i="4"/>
  <c r="I242" i="4"/>
  <c r="O243" i="4"/>
  <c r="X243" i="4"/>
  <c r="AH243" i="4"/>
  <c r="P244" i="4"/>
  <c r="AE244" i="4"/>
  <c r="P245" i="4"/>
  <c r="W245" i="4"/>
  <c r="AF245" i="4"/>
  <c r="L246" i="4"/>
  <c r="T246" i="4"/>
  <c r="U246" i="4"/>
  <c r="V246" i="4"/>
  <c r="Y246" i="4"/>
  <c r="AC246" i="4"/>
  <c r="AD246" i="4"/>
  <c r="K247" i="4"/>
  <c r="Q247" i="4"/>
  <c r="T247" i="4"/>
  <c r="X247" i="4"/>
  <c r="AC247" i="4"/>
  <c r="M248" i="4"/>
  <c r="Q248" i="4"/>
  <c r="AB248" i="4"/>
  <c r="AC248" i="4"/>
  <c r="AG248" i="4"/>
  <c r="AH248" i="4"/>
  <c r="L249" i="4"/>
  <c r="O249" i="4"/>
  <c r="U249" i="4"/>
  <c r="V249" i="4"/>
  <c r="AC249" i="4"/>
  <c r="AE249" i="4"/>
  <c r="G250" i="4"/>
  <c r="N250" i="4"/>
  <c r="R250" i="4"/>
  <c r="AB250" i="4"/>
  <c r="AG250" i="4"/>
  <c r="T251" i="4"/>
  <c r="X251" i="4"/>
  <c r="AE251" i="4"/>
  <c r="J252" i="4"/>
  <c r="AG252" i="4"/>
  <c r="O253" i="4"/>
  <c r="V253" i="4"/>
  <c r="Z253" i="4"/>
  <c r="AG253" i="4"/>
  <c r="L254" i="4"/>
  <c r="S254" i="4"/>
  <c r="AC254" i="4"/>
  <c r="AF254" i="4"/>
  <c r="J255" i="4"/>
  <c r="K255" i="4"/>
  <c r="T255" i="4"/>
  <c r="Z256" i="4"/>
  <c r="I257" i="4"/>
  <c r="L257" i="4"/>
  <c r="M257" i="4"/>
  <c r="P257" i="4"/>
  <c r="AA257" i="4"/>
  <c r="AC257" i="4"/>
  <c r="AE257" i="4"/>
  <c r="F258" i="4"/>
  <c r="G258" i="4"/>
  <c r="I258" i="4"/>
  <c r="P258" i="4"/>
  <c r="AC258" i="4"/>
  <c r="AF258" i="4"/>
  <c r="G259" i="4"/>
  <c r="H259" i="4"/>
  <c r="M259" i="4"/>
  <c r="N259" i="4"/>
  <c r="O259" i="4"/>
  <c r="Y259" i="4"/>
  <c r="AH259" i="4"/>
  <c r="G260" i="4"/>
  <c r="L260" i="4"/>
  <c r="AF260" i="4"/>
  <c r="G261" i="4"/>
  <c r="I261" i="4"/>
  <c r="O261" i="4"/>
  <c r="P261" i="4"/>
  <c r="Q261" i="4"/>
  <c r="V261" i="4"/>
  <c r="Q262" i="4"/>
  <c r="T262" i="4"/>
  <c r="U262" i="4"/>
  <c r="AC262" i="4"/>
  <c r="K263" i="4"/>
  <c r="L263" i="4"/>
  <c r="T263" i="4"/>
  <c r="AA263" i="4"/>
  <c r="AC263" i="4"/>
  <c r="V264" i="4"/>
  <c r="AB264" i="4"/>
  <c r="AE264" i="4"/>
  <c r="G265" i="4"/>
  <c r="T265" i="4"/>
  <c r="U265" i="4"/>
  <c r="X265" i="4"/>
  <c r="Y265" i="4"/>
  <c r="AC265" i="4"/>
  <c r="AI265" i="4"/>
  <c r="I266" i="4"/>
  <c r="N266" i="4"/>
  <c r="P266" i="4"/>
  <c r="V266" i="4"/>
  <c r="AC266" i="4"/>
  <c r="AG266" i="4"/>
  <c r="H267" i="4"/>
  <c r="R267" i="4"/>
  <c r="S267" i="4"/>
  <c r="T267" i="4"/>
  <c r="X267" i="4"/>
  <c r="AA267" i="4"/>
  <c r="AE267" i="4"/>
  <c r="AF267" i="4"/>
  <c r="AH267" i="4"/>
  <c r="L268" i="4"/>
  <c r="R268" i="4"/>
  <c r="AB268" i="4"/>
  <c r="AE268" i="4"/>
  <c r="AF268" i="4"/>
  <c r="U269" i="4"/>
  <c r="V269" i="4"/>
  <c r="AG269" i="4"/>
  <c r="G270" i="4"/>
  <c r="M270" i="4"/>
  <c r="T270" i="4"/>
  <c r="AG270" i="4"/>
  <c r="F271" i="4"/>
  <c r="K271" i="4"/>
  <c r="L271" i="4"/>
  <c r="Q271" i="4"/>
  <c r="T271" i="4"/>
  <c r="Z271" i="4"/>
  <c r="AC271" i="4"/>
  <c r="AF271" i="4"/>
  <c r="Q272" i="4"/>
  <c r="V272" i="4"/>
  <c r="AA272" i="4"/>
  <c r="G273" i="4"/>
  <c r="Q273" i="4"/>
  <c r="U273" i="4"/>
  <c r="F274" i="4"/>
  <c r="G274" i="4"/>
  <c r="O274" i="4"/>
  <c r="V274" i="4"/>
  <c r="J275" i="4"/>
  <c r="O275" i="4"/>
  <c r="P275" i="4"/>
  <c r="AC275" i="4"/>
  <c r="AH275" i="4"/>
  <c r="P276" i="4"/>
  <c r="T276" i="4"/>
  <c r="U276" i="4"/>
  <c r="S277" i="4"/>
  <c r="V277" i="4"/>
  <c r="W277" i="4"/>
  <c r="Y277" i="4"/>
  <c r="AG277" i="4"/>
  <c r="N278" i="4"/>
  <c r="AC278" i="4"/>
  <c r="AH278" i="4"/>
  <c r="G279" i="4"/>
  <c r="I279" i="4"/>
  <c r="K279" i="4"/>
  <c r="V279" i="4"/>
  <c r="X279" i="4"/>
  <c r="AE279" i="4"/>
  <c r="R280" i="4"/>
  <c r="T280" i="4"/>
  <c r="G281" i="4"/>
  <c r="O281" i="4"/>
  <c r="P281" i="4"/>
  <c r="Q281" i="4"/>
  <c r="U281" i="4"/>
  <c r="AC281" i="4"/>
  <c r="I282" i="4"/>
  <c r="L282" i="4"/>
  <c r="X282" i="4"/>
  <c r="AC282" i="4"/>
  <c r="M283" i="4"/>
  <c r="AB283" i="4"/>
  <c r="AG283" i="4"/>
  <c r="I284" i="4"/>
  <c r="O284" i="4"/>
  <c r="V284" i="4"/>
  <c r="AG284" i="4"/>
  <c r="F285" i="4"/>
  <c r="G285" i="4"/>
  <c r="I285" i="4"/>
  <c r="L285" i="4"/>
  <c r="P285" i="4"/>
  <c r="T285" i="4"/>
  <c r="W285" i="4"/>
  <c r="AG285" i="4"/>
  <c r="V286" i="4"/>
  <c r="Y286" i="4"/>
  <c r="Z286" i="4"/>
  <c r="AB286" i="4"/>
  <c r="AC286" i="4"/>
  <c r="AG286" i="4"/>
  <c r="AD9" i="12"/>
  <c r="E152" i="4" s="1"/>
  <c r="AD10" i="12"/>
  <c r="E153" i="4" s="1"/>
  <c r="AD11" i="12"/>
  <c r="E154" i="4" s="1"/>
  <c r="AD12" i="12"/>
  <c r="E155" i="4" s="1"/>
  <c r="AD13" i="12"/>
  <c r="E156" i="4" s="1"/>
  <c r="AD14" i="12"/>
  <c r="E157" i="4" s="1"/>
  <c r="AD15" i="12"/>
  <c r="E158" i="4" s="1"/>
  <c r="AD16" i="12"/>
  <c r="E159" i="4" s="1"/>
  <c r="AD17" i="12"/>
  <c r="E160" i="4" s="1"/>
  <c r="AD18" i="12"/>
  <c r="E161" i="4" s="1"/>
  <c r="AD19" i="12"/>
  <c r="E162" i="4" s="1"/>
  <c r="AD20" i="12"/>
  <c r="E163" i="4" s="1"/>
  <c r="AD21" i="12"/>
  <c r="E164" i="4" s="1"/>
  <c r="AD22" i="12"/>
  <c r="E165" i="4" s="1"/>
  <c r="AD23" i="12"/>
  <c r="E166" i="4" s="1"/>
  <c r="AD24" i="12"/>
  <c r="E167" i="4" s="1"/>
  <c r="AD25" i="12"/>
  <c r="E168" i="4" s="1"/>
  <c r="AD26" i="12"/>
  <c r="E169" i="4" s="1"/>
  <c r="AD27" i="12"/>
  <c r="E170" i="4" s="1"/>
  <c r="AD28" i="12"/>
  <c r="E171" i="4" s="1"/>
  <c r="AD29" i="12"/>
  <c r="E172" i="4" s="1"/>
  <c r="AD30" i="12"/>
  <c r="E173" i="4" s="1"/>
  <c r="AD31" i="12"/>
  <c r="E174" i="4" s="1"/>
  <c r="AD32" i="12"/>
  <c r="E175" i="4" s="1"/>
  <c r="AD33" i="12"/>
  <c r="E176" i="4" s="1"/>
  <c r="AD34" i="12"/>
  <c r="E177" i="4" s="1"/>
  <c r="AD35" i="12"/>
  <c r="E178" i="4" s="1"/>
  <c r="AD36" i="12"/>
  <c r="E179" i="4" s="1"/>
  <c r="AD37" i="12"/>
  <c r="E180" i="4" s="1"/>
  <c r="AD38" i="12"/>
  <c r="E181" i="4" s="1"/>
  <c r="AD39" i="12"/>
  <c r="E182" i="4" s="1"/>
  <c r="AD40" i="12"/>
  <c r="E183" i="4" s="1"/>
  <c r="AD41" i="12"/>
  <c r="E184" i="4" s="1"/>
  <c r="AD42" i="12"/>
  <c r="E185" i="4" s="1"/>
  <c r="AD43" i="12"/>
  <c r="E186" i="4" s="1"/>
  <c r="AD44" i="12"/>
  <c r="E187" i="4" s="1"/>
  <c r="AD45" i="12"/>
  <c r="E188" i="4" s="1"/>
  <c r="AD46" i="12"/>
  <c r="E189" i="4" s="1"/>
  <c r="AD47" i="12"/>
  <c r="E190" i="4" s="1"/>
  <c r="AD48" i="12"/>
  <c r="E191" i="4" s="1"/>
  <c r="AD49" i="12"/>
  <c r="E192" i="4" s="1"/>
  <c r="AD50" i="12"/>
  <c r="E193" i="4" s="1"/>
  <c r="AD51" i="12"/>
  <c r="E194" i="4" s="1"/>
  <c r="AD52" i="12"/>
  <c r="E195" i="4" s="1"/>
  <c r="AD53" i="12"/>
  <c r="E196" i="4" s="1"/>
  <c r="AD54" i="12"/>
  <c r="E197" i="4" s="1"/>
  <c r="AD55" i="12"/>
  <c r="E198" i="4" s="1"/>
  <c r="AD56" i="12"/>
  <c r="E199" i="4" s="1"/>
  <c r="AD57" i="12"/>
  <c r="E200" i="4" s="1"/>
  <c r="AD58" i="12"/>
  <c r="E201" i="4" s="1"/>
  <c r="AD59" i="12"/>
  <c r="E202" i="4" s="1"/>
  <c r="AD60" i="12"/>
  <c r="E203" i="4" s="1"/>
  <c r="AD61" i="12"/>
  <c r="E204" i="4" s="1"/>
  <c r="AD62" i="12"/>
  <c r="E205" i="4" s="1"/>
  <c r="AD63" i="12"/>
  <c r="E206" i="4" s="1"/>
  <c r="AD64" i="12"/>
  <c r="E207" i="4" s="1"/>
  <c r="AD65" i="12"/>
  <c r="E208" i="4" s="1"/>
  <c r="AD66" i="12"/>
  <c r="E209" i="4" s="1"/>
  <c r="AD67" i="12"/>
  <c r="E210" i="4" s="1"/>
  <c r="AD68" i="12"/>
  <c r="E211" i="4" s="1"/>
  <c r="AD69" i="12"/>
  <c r="E212" i="4" s="1"/>
  <c r="AD70" i="12"/>
  <c r="E213" i="4" s="1"/>
  <c r="AD71" i="12"/>
  <c r="E214" i="4" s="1"/>
  <c r="AD72" i="12"/>
  <c r="E215" i="4" s="1"/>
  <c r="AD73" i="12"/>
  <c r="E216" i="4" s="1"/>
  <c r="AD74" i="12"/>
  <c r="E217" i="4" s="1"/>
  <c r="AD75" i="12"/>
  <c r="E218" i="4" s="1"/>
  <c r="AD76" i="12"/>
  <c r="E219" i="4" s="1"/>
  <c r="AD77" i="12"/>
  <c r="E220" i="4" s="1"/>
  <c r="AD78" i="12"/>
  <c r="E221" i="4" s="1"/>
  <c r="AD79" i="12"/>
  <c r="E222" i="4" s="1"/>
  <c r="AD80" i="12"/>
  <c r="E223" i="4" s="1"/>
  <c r="AD81" i="12"/>
  <c r="E224" i="4" s="1"/>
  <c r="AD82" i="12"/>
  <c r="E225" i="4" s="1"/>
  <c r="AD83" i="12"/>
  <c r="E226" i="4" s="1"/>
  <c r="AD84" i="12"/>
  <c r="E227" i="4" s="1"/>
  <c r="AD85" i="12"/>
  <c r="E228" i="4" s="1"/>
  <c r="AD86" i="12"/>
  <c r="E229" i="4" s="1"/>
  <c r="AD87" i="12"/>
  <c r="E230" i="4" s="1"/>
  <c r="AD88" i="12"/>
  <c r="E231" i="4" s="1"/>
  <c r="AD89" i="12"/>
  <c r="E232" i="4" s="1"/>
  <c r="AD90" i="12"/>
  <c r="E233" i="4" s="1"/>
  <c r="AD91" i="12"/>
  <c r="E234" i="4" s="1"/>
  <c r="AD92" i="12"/>
  <c r="E235" i="4" s="1"/>
  <c r="AD93" i="12"/>
  <c r="E236" i="4" s="1"/>
  <c r="AD94" i="12"/>
  <c r="E237" i="4" s="1"/>
  <c r="AD95" i="12"/>
  <c r="E238" i="4" s="1"/>
  <c r="AD96" i="12"/>
  <c r="E239" i="4" s="1"/>
  <c r="AD97" i="12"/>
  <c r="E240" i="4" s="1"/>
  <c r="AD98" i="12"/>
  <c r="E241" i="4" s="1"/>
  <c r="AD99" i="12"/>
  <c r="E242" i="4" s="1"/>
  <c r="AD100" i="12"/>
  <c r="E243" i="4" s="1"/>
  <c r="AD101" i="12"/>
  <c r="E244" i="4" s="1"/>
  <c r="AD102" i="12"/>
  <c r="E245" i="4" s="1"/>
  <c r="AD103" i="12"/>
  <c r="E246" i="4" s="1"/>
  <c r="AD104" i="12"/>
  <c r="E247" i="4" s="1"/>
  <c r="AD105" i="12"/>
  <c r="E248" i="4" s="1"/>
  <c r="AD106" i="12"/>
  <c r="E249" i="4" s="1"/>
  <c r="AD107" i="12"/>
  <c r="E250" i="4" s="1"/>
  <c r="AD108" i="12"/>
  <c r="E251" i="4" s="1"/>
  <c r="AD109" i="12"/>
  <c r="E252" i="4" s="1"/>
  <c r="AD110" i="12"/>
  <c r="E253" i="4" s="1"/>
  <c r="AD111" i="12"/>
  <c r="E254" i="4" s="1"/>
  <c r="AD112" i="12"/>
  <c r="E255" i="4" s="1"/>
  <c r="AD113" i="12"/>
  <c r="E256" i="4" s="1"/>
  <c r="AD114" i="12"/>
  <c r="E257" i="4" s="1"/>
  <c r="AD115" i="12"/>
  <c r="E258" i="4" s="1"/>
  <c r="AD116" i="12"/>
  <c r="E259" i="4" s="1"/>
  <c r="AD117" i="12"/>
  <c r="E260" i="4" s="1"/>
  <c r="AD118" i="12"/>
  <c r="E261" i="4" s="1"/>
  <c r="AD119" i="12"/>
  <c r="E262" i="4" s="1"/>
  <c r="AD120" i="12"/>
  <c r="E263" i="4" s="1"/>
  <c r="AD121" i="12"/>
  <c r="E264" i="4" s="1"/>
  <c r="AD122" i="12"/>
  <c r="E265" i="4" s="1"/>
  <c r="AD123" i="12"/>
  <c r="E266" i="4" s="1"/>
  <c r="AD124" i="12"/>
  <c r="E267" i="4" s="1"/>
  <c r="AD125" i="12"/>
  <c r="E268" i="4" s="1"/>
  <c r="AD126" i="12"/>
  <c r="E269" i="4" s="1"/>
  <c r="AD127" i="12"/>
  <c r="E270" i="4" s="1"/>
  <c r="AD128" i="12"/>
  <c r="E271" i="4" s="1"/>
  <c r="AD129" i="12"/>
  <c r="E272" i="4" s="1"/>
  <c r="AD130" i="12"/>
  <c r="E273" i="4" s="1"/>
  <c r="AD131" i="12"/>
  <c r="E274" i="4" s="1"/>
  <c r="AD132" i="12"/>
  <c r="E275" i="4" s="1"/>
  <c r="AD133" i="12"/>
  <c r="E276" i="4" s="1"/>
  <c r="AD134" i="12"/>
  <c r="E277" i="4" s="1"/>
  <c r="AD135" i="12"/>
  <c r="E278" i="4" s="1"/>
  <c r="AD136" i="12"/>
  <c r="E279" i="4" s="1"/>
  <c r="AD137" i="12"/>
  <c r="E280" i="4" s="1"/>
  <c r="AD138" i="12"/>
  <c r="E281" i="4" s="1"/>
  <c r="AD139" i="12"/>
  <c r="E282" i="4" s="1"/>
  <c r="AD140" i="12"/>
  <c r="E283" i="4" s="1"/>
  <c r="AD141" i="12"/>
  <c r="E284" i="4" s="1"/>
  <c r="AD142" i="12"/>
  <c r="E285" i="4" s="1"/>
  <c r="AD143" i="12"/>
  <c r="E286" i="4" s="1"/>
  <c r="AD151" i="12"/>
  <c r="F152" i="4" s="1"/>
  <c r="AD152" i="12"/>
  <c r="F153" i="4" s="1"/>
  <c r="AD153" i="12"/>
  <c r="F154" i="4" s="1"/>
  <c r="AD154" i="12"/>
  <c r="F155" i="4" s="1"/>
  <c r="AD155" i="12"/>
  <c r="F156" i="4" s="1"/>
  <c r="AD156" i="12"/>
  <c r="F157" i="4" s="1"/>
  <c r="AD157" i="12"/>
  <c r="F158" i="4" s="1"/>
  <c r="AD158" i="12"/>
  <c r="F159" i="4" s="1"/>
  <c r="AD159" i="12"/>
  <c r="F160" i="4" s="1"/>
  <c r="AD160" i="12"/>
  <c r="F161" i="4" s="1"/>
  <c r="AD161" i="12"/>
  <c r="F162" i="4" s="1"/>
  <c r="AD162" i="12"/>
  <c r="F163" i="4" s="1"/>
  <c r="AD163" i="12"/>
  <c r="AD164" i="12"/>
  <c r="F165" i="4" s="1"/>
  <c r="AD165" i="12"/>
  <c r="F166" i="4" s="1"/>
  <c r="AD166" i="12"/>
  <c r="AD167" i="12"/>
  <c r="F168" i="4" s="1"/>
  <c r="AD168" i="12"/>
  <c r="F169" i="4" s="1"/>
  <c r="AD169" i="12"/>
  <c r="AD170" i="12"/>
  <c r="F171" i="4" s="1"/>
  <c r="AD171" i="12"/>
  <c r="F172" i="4" s="1"/>
  <c r="AD172" i="12"/>
  <c r="F173" i="4" s="1"/>
  <c r="AD173" i="12"/>
  <c r="F174" i="4" s="1"/>
  <c r="AD174" i="12"/>
  <c r="F175" i="4" s="1"/>
  <c r="AD175" i="12"/>
  <c r="F176" i="4" s="1"/>
  <c r="AD176" i="12"/>
  <c r="F177" i="4" s="1"/>
  <c r="AD177" i="12"/>
  <c r="F178" i="4" s="1"/>
  <c r="AD178" i="12"/>
  <c r="F179" i="4" s="1"/>
  <c r="AD179" i="12"/>
  <c r="F180" i="4" s="1"/>
  <c r="AD180" i="12"/>
  <c r="F181" i="4" s="1"/>
  <c r="AD181" i="12"/>
  <c r="F182" i="4" s="1"/>
  <c r="AD182" i="12"/>
  <c r="F183" i="4" s="1"/>
  <c r="AD183" i="12"/>
  <c r="F184" i="4" s="1"/>
  <c r="AD184" i="12"/>
  <c r="F185" i="4" s="1"/>
  <c r="AD185" i="12"/>
  <c r="F186" i="4" s="1"/>
  <c r="AD186" i="12"/>
  <c r="F187" i="4" s="1"/>
  <c r="AD187" i="12"/>
  <c r="F188" i="4" s="1"/>
  <c r="AD188" i="12"/>
  <c r="F189" i="4" s="1"/>
  <c r="AD189" i="12"/>
  <c r="F190" i="4" s="1"/>
  <c r="AD190" i="12"/>
  <c r="F191" i="4" s="1"/>
  <c r="AD191" i="12"/>
  <c r="F192" i="4" s="1"/>
  <c r="AD192" i="12"/>
  <c r="F193" i="4" s="1"/>
  <c r="AD193" i="12"/>
  <c r="F194" i="4" s="1"/>
  <c r="AD194" i="12"/>
  <c r="F195" i="4" s="1"/>
  <c r="AD195" i="12"/>
  <c r="F196" i="4" s="1"/>
  <c r="AD196" i="12"/>
  <c r="AD197" i="12"/>
  <c r="F198" i="4" s="1"/>
  <c r="AD198" i="12"/>
  <c r="F199" i="4" s="1"/>
  <c r="AD199" i="12"/>
  <c r="AD200" i="12"/>
  <c r="F201" i="4" s="1"/>
  <c r="AD201" i="12"/>
  <c r="F202" i="4" s="1"/>
  <c r="AD202" i="12"/>
  <c r="F203" i="4" s="1"/>
  <c r="AD203" i="12"/>
  <c r="F204" i="4" s="1"/>
  <c r="AD204" i="12"/>
  <c r="F205" i="4" s="1"/>
  <c r="AD205" i="12"/>
  <c r="F206" i="4" s="1"/>
  <c r="AD206" i="12"/>
  <c r="F207" i="4" s="1"/>
  <c r="AD207" i="12"/>
  <c r="F208" i="4" s="1"/>
  <c r="AD208" i="12"/>
  <c r="F209" i="4" s="1"/>
  <c r="AD209" i="12"/>
  <c r="F210" i="4" s="1"/>
  <c r="AD210" i="12"/>
  <c r="F211" i="4" s="1"/>
  <c r="AD211" i="12"/>
  <c r="F212" i="4" s="1"/>
  <c r="AD212" i="12"/>
  <c r="F213" i="4" s="1"/>
  <c r="AD213" i="12"/>
  <c r="F214" i="4" s="1"/>
  <c r="AD214" i="12"/>
  <c r="AD215" i="12"/>
  <c r="F216" i="4" s="1"/>
  <c r="AD216" i="12"/>
  <c r="F217" i="4" s="1"/>
  <c r="AD217" i="12"/>
  <c r="AD218" i="12"/>
  <c r="F219" i="4" s="1"/>
  <c r="AD219" i="12"/>
  <c r="F220" i="4" s="1"/>
  <c r="AD220" i="12"/>
  <c r="F221" i="4" s="1"/>
  <c r="AD221" i="12"/>
  <c r="F222" i="4" s="1"/>
  <c r="AD222" i="12"/>
  <c r="F223" i="4" s="1"/>
  <c r="AD223" i="12"/>
  <c r="F224" i="4" s="1"/>
  <c r="AD224" i="12"/>
  <c r="F225" i="4" s="1"/>
  <c r="AD225" i="12"/>
  <c r="F226" i="4" s="1"/>
  <c r="AD226" i="12"/>
  <c r="F227" i="4" s="1"/>
  <c r="AD227" i="12"/>
  <c r="F228" i="4" s="1"/>
  <c r="AD228" i="12"/>
  <c r="F229" i="4" s="1"/>
  <c r="AD229" i="12"/>
  <c r="F230" i="4" s="1"/>
  <c r="AD230" i="12"/>
  <c r="AD231" i="12"/>
  <c r="F232" i="4" s="1"/>
  <c r="AD232" i="12"/>
  <c r="F233" i="4" s="1"/>
  <c r="AD233" i="12"/>
  <c r="F234" i="4" s="1"/>
  <c r="AD234" i="12"/>
  <c r="F235" i="4" s="1"/>
  <c r="AD235" i="12"/>
  <c r="F236" i="4" s="1"/>
  <c r="AD236" i="12"/>
  <c r="F237" i="4" s="1"/>
  <c r="AD237" i="12"/>
  <c r="F238" i="4" s="1"/>
  <c r="AD238" i="12"/>
  <c r="F239" i="4" s="1"/>
  <c r="AD239" i="12"/>
  <c r="F240" i="4" s="1"/>
  <c r="AD240" i="12"/>
  <c r="F241" i="4" s="1"/>
  <c r="AD241" i="12"/>
  <c r="F242" i="4" s="1"/>
  <c r="AD242" i="12"/>
  <c r="F243" i="4" s="1"/>
  <c r="AD243" i="12"/>
  <c r="F244" i="4" s="1"/>
  <c r="AD244" i="12"/>
  <c r="F245" i="4" s="1"/>
  <c r="AD245" i="12"/>
  <c r="F246" i="4" s="1"/>
  <c r="AD246" i="12"/>
  <c r="F247" i="4" s="1"/>
  <c r="AD247" i="12"/>
  <c r="F248" i="4" s="1"/>
  <c r="AD248" i="12"/>
  <c r="F249" i="4" s="1"/>
  <c r="AD249" i="12"/>
  <c r="F250" i="4" s="1"/>
  <c r="AD250" i="12"/>
  <c r="F251" i="4" s="1"/>
  <c r="AD251" i="12"/>
  <c r="F252" i="4" s="1"/>
  <c r="AD252" i="12"/>
  <c r="F253" i="4" s="1"/>
  <c r="AD253" i="12"/>
  <c r="F254" i="4" s="1"/>
  <c r="AD254" i="12"/>
  <c r="F255" i="4" s="1"/>
  <c r="AD255" i="12"/>
  <c r="F256" i="4" s="1"/>
  <c r="AD256" i="12"/>
  <c r="F257" i="4" s="1"/>
  <c r="AD257" i="12"/>
  <c r="AD258" i="12"/>
  <c r="F259" i="4" s="1"/>
  <c r="AD259" i="12"/>
  <c r="F260" i="4" s="1"/>
  <c r="AD260" i="12"/>
  <c r="F261" i="4" s="1"/>
  <c r="AD261" i="12"/>
  <c r="F262" i="4" s="1"/>
  <c r="AD262" i="12"/>
  <c r="F263" i="4" s="1"/>
  <c r="AD263" i="12"/>
  <c r="F264" i="4" s="1"/>
  <c r="AD264" i="12"/>
  <c r="F265" i="4" s="1"/>
  <c r="AD265" i="12"/>
  <c r="F266" i="4" s="1"/>
  <c r="AD266" i="12"/>
  <c r="F267" i="4" s="1"/>
  <c r="AD267" i="12"/>
  <c r="F268" i="4" s="1"/>
  <c r="AD268" i="12"/>
  <c r="F269" i="4" s="1"/>
  <c r="AD269" i="12"/>
  <c r="F270" i="4" s="1"/>
  <c r="AD270" i="12"/>
  <c r="AD271" i="12"/>
  <c r="F272" i="4" s="1"/>
  <c r="AD272" i="12"/>
  <c r="F273" i="4" s="1"/>
  <c r="AD273" i="12"/>
  <c r="AD274" i="12"/>
  <c r="F275" i="4" s="1"/>
  <c r="AD275" i="12"/>
  <c r="F276" i="4" s="1"/>
  <c r="AD276" i="12"/>
  <c r="F277" i="4" s="1"/>
  <c r="AD277" i="12"/>
  <c r="F278" i="4" s="1"/>
  <c r="AD278" i="12"/>
  <c r="F279" i="4" s="1"/>
  <c r="AD279" i="12"/>
  <c r="F280" i="4" s="1"/>
  <c r="AD280" i="12"/>
  <c r="F281" i="4" s="1"/>
  <c r="AD281" i="12"/>
  <c r="F282" i="4" s="1"/>
  <c r="AD282" i="12"/>
  <c r="F283" i="4" s="1"/>
  <c r="AD283" i="12"/>
  <c r="F284" i="4" s="1"/>
  <c r="AD284" i="12"/>
  <c r="AD285" i="12"/>
  <c r="F286" i="4" s="1"/>
  <c r="AD293" i="12"/>
  <c r="G152" i="4" s="1"/>
  <c r="AD294" i="12"/>
  <c r="AD295" i="12"/>
  <c r="G154" i="4" s="1"/>
  <c r="AD296" i="12"/>
  <c r="G155" i="4" s="1"/>
  <c r="AD297" i="12"/>
  <c r="G156" i="4" s="1"/>
  <c r="AD298" i="12"/>
  <c r="AD299" i="12"/>
  <c r="G158" i="4" s="1"/>
  <c r="AD300" i="12"/>
  <c r="G159" i="4" s="1"/>
  <c r="AD301" i="12"/>
  <c r="G160" i="4" s="1"/>
  <c r="AD302" i="12"/>
  <c r="AD303" i="12"/>
  <c r="G162" i="4" s="1"/>
  <c r="AD304" i="12"/>
  <c r="G163" i="4" s="1"/>
  <c r="AD305" i="12"/>
  <c r="G164" i="4" s="1"/>
  <c r="AD306" i="12"/>
  <c r="G165" i="4" s="1"/>
  <c r="AD307" i="12"/>
  <c r="G166" i="4" s="1"/>
  <c r="AD308" i="12"/>
  <c r="G167" i="4" s="1"/>
  <c r="AD309" i="12"/>
  <c r="G168" i="4" s="1"/>
  <c r="AD310" i="12"/>
  <c r="G169" i="4" s="1"/>
  <c r="AD311" i="12"/>
  <c r="AD312" i="12"/>
  <c r="G171" i="4" s="1"/>
  <c r="AD313" i="12"/>
  <c r="G172" i="4" s="1"/>
  <c r="AD314" i="12"/>
  <c r="G173" i="4" s="1"/>
  <c r="AD315" i="12"/>
  <c r="G174" i="4" s="1"/>
  <c r="AD316" i="12"/>
  <c r="AD317" i="12"/>
  <c r="G176" i="4" s="1"/>
  <c r="AD318" i="12"/>
  <c r="G177" i="4" s="1"/>
  <c r="AD319" i="12"/>
  <c r="G178" i="4" s="1"/>
  <c r="AD320" i="12"/>
  <c r="G179" i="4" s="1"/>
  <c r="AD321" i="12"/>
  <c r="AD322" i="12"/>
  <c r="G181" i="4" s="1"/>
  <c r="AD323" i="12"/>
  <c r="G182" i="4" s="1"/>
  <c r="AD324" i="12"/>
  <c r="G183" i="4" s="1"/>
  <c r="AD325" i="12"/>
  <c r="G184" i="4" s="1"/>
  <c r="AD326" i="12"/>
  <c r="G185" i="4" s="1"/>
  <c r="AD327" i="12"/>
  <c r="G186" i="4" s="1"/>
  <c r="AD328" i="12"/>
  <c r="AD329" i="12"/>
  <c r="G188" i="4" s="1"/>
  <c r="AD330" i="12"/>
  <c r="G189" i="4" s="1"/>
  <c r="AD331" i="12"/>
  <c r="G190" i="4" s="1"/>
  <c r="AD332" i="12"/>
  <c r="G191" i="4" s="1"/>
  <c r="AD333" i="12"/>
  <c r="G192" i="4" s="1"/>
  <c r="AD334" i="12"/>
  <c r="G193" i="4" s="1"/>
  <c r="AD335" i="12"/>
  <c r="G194" i="4" s="1"/>
  <c r="AD336" i="12"/>
  <c r="AD337" i="12"/>
  <c r="G196" i="4" s="1"/>
  <c r="AD338" i="12"/>
  <c r="AD339" i="12"/>
  <c r="G198" i="4" s="1"/>
  <c r="AD340" i="12"/>
  <c r="G199" i="4" s="1"/>
  <c r="AD341" i="12"/>
  <c r="G200" i="4" s="1"/>
  <c r="AD342" i="12"/>
  <c r="AD343" i="12"/>
  <c r="AD344" i="12"/>
  <c r="G203" i="4" s="1"/>
  <c r="AD345" i="12"/>
  <c r="G204" i="4" s="1"/>
  <c r="AD346" i="12"/>
  <c r="G205" i="4" s="1"/>
  <c r="AD347" i="12"/>
  <c r="G206" i="4" s="1"/>
  <c r="AD348" i="12"/>
  <c r="G207" i="4" s="1"/>
  <c r="AD349" i="12"/>
  <c r="G208" i="4" s="1"/>
  <c r="AD350" i="12"/>
  <c r="AD351" i="12"/>
  <c r="G210" i="4" s="1"/>
  <c r="AD352" i="12"/>
  <c r="G211" i="4" s="1"/>
  <c r="AD353" i="12"/>
  <c r="G212" i="4" s="1"/>
  <c r="AD354" i="12"/>
  <c r="G213" i="4" s="1"/>
  <c r="AD355" i="12"/>
  <c r="G214" i="4" s="1"/>
  <c r="AD356" i="12"/>
  <c r="AD357" i="12"/>
  <c r="G216" i="4" s="1"/>
  <c r="AD358" i="12"/>
  <c r="G217" i="4" s="1"/>
  <c r="AD359" i="12"/>
  <c r="G218" i="4" s="1"/>
  <c r="AD360" i="12"/>
  <c r="G219" i="4" s="1"/>
  <c r="AD361" i="12"/>
  <c r="G220" i="4" s="1"/>
  <c r="AD362" i="12"/>
  <c r="G221" i="4" s="1"/>
  <c r="AD363" i="12"/>
  <c r="G222" i="4" s="1"/>
  <c r="AD364" i="12"/>
  <c r="G223" i="4" s="1"/>
  <c r="AD365" i="12"/>
  <c r="G224" i="4" s="1"/>
  <c r="AD366" i="12"/>
  <c r="G225" i="4" s="1"/>
  <c r="AD367" i="12"/>
  <c r="AD368" i="12"/>
  <c r="AD369" i="12"/>
  <c r="G228" i="4" s="1"/>
  <c r="AD370" i="12"/>
  <c r="G229" i="4" s="1"/>
  <c r="AD371" i="12"/>
  <c r="G230" i="4" s="1"/>
  <c r="AD372" i="12"/>
  <c r="AD373" i="12"/>
  <c r="G232" i="4" s="1"/>
  <c r="AD374" i="12"/>
  <c r="G233" i="4" s="1"/>
  <c r="AD375" i="12"/>
  <c r="G234" i="4" s="1"/>
  <c r="AD376" i="12"/>
  <c r="G235" i="4" s="1"/>
  <c r="AD377" i="12"/>
  <c r="G236" i="4" s="1"/>
  <c r="AD378" i="12"/>
  <c r="G237" i="4" s="1"/>
  <c r="AD379" i="12"/>
  <c r="G238" i="4" s="1"/>
  <c r="AD380" i="12"/>
  <c r="G239" i="4" s="1"/>
  <c r="AD381" i="12"/>
  <c r="G240" i="4" s="1"/>
  <c r="AD382" i="12"/>
  <c r="G241" i="4" s="1"/>
  <c r="AD383" i="12"/>
  <c r="AD384" i="12"/>
  <c r="G243" i="4" s="1"/>
  <c r="AD385" i="12"/>
  <c r="G244" i="4" s="1"/>
  <c r="AD386" i="12"/>
  <c r="G245" i="4" s="1"/>
  <c r="AD387" i="12"/>
  <c r="G246" i="4" s="1"/>
  <c r="AD388" i="12"/>
  <c r="G247" i="4" s="1"/>
  <c r="AD389" i="12"/>
  <c r="G248" i="4" s="1"/>
  <c r="AD390" i="12"/>
  <c r="G249" i="4" s="1"/>
  <c r="AD391" i="12"/>
  <c r="AD392" i="12"/>
  <c r="G251" i="4" s="1"/>
  <c r="AD393" i="12"/>
  <c r="G252" i="4" s="1"/>
  <c r="AD394" i="12"/>
  <c r="G253" i="4" s="1"/>
  <c r="AD395" i="12"/>
  <c r="G254" i="4" s="1"/>
  <c r="AD396" i="12"/>
  <c r="G255" i="4" s="1"/>
  <c r="AD397" i="12"/>
  <c r="G256" i="4" s="1"/>
  <c r="AD398" i="12"/>
  <c r="G257" i="4" s="1"/>
  <c r="AD399" i="12"/>
  <c r="AD400" i="12"/>
  <c r="AD401" i="12"/>
  <c r="AD402" i="12"/>
  <c r="AD403" i="12"/>
  <c r="G262" i="4" s="1"/>
  <c r="AD404" i="12"/>
  <c r="G263" i="4" s="1"/>
  <c r="AD405" i="12"/>
  <c r="G264" i="4" s="1"/>
  <c r="AD406" i="12"/>
  <c r="AD407" i="12"/>
  <c r="G266" i="4" s="1"/>
  <c r="AD408" i="12"/>
  <c r="G267" i="4" s="1"/>
  <c r="AD409" i="12"/>
  <c r="G268" i="4" s="1"/>
  <c r="AD410" i="12"/>
  <c r="G269" i="4" s="1"/>
  <c r="AD411" i="12"/>
  <c r="AD412" i="12"/>
  <c r="G271" i="4" s="1"/>
  <c r="AD413" i="12"/>
  <c r="G272" i="4" s="1"/>
  <c r="AD414" i="12"/>
  <c r="AD415" i="12"/>
  <c r="AD416" i="12"/>
  <c r="G275" i="4" s="1"/>
  <c r="AD417" i="12"/>
  <c r="G276" i="4" s="1"/>
  <c r="AD418" i="12"/>
  <c r="G277" i="4" s="1"/>
  <c r="AD419" i="12"/>
  <c r="G278" i="4" s="1"/>
  <c r="AD420" i="12"/>
  <c r="AD421" i="12"/>
  <c r="G280" i="4" s="1"/>
  <c r="AD422" i="12"/>
  <c r="AD423" i="12"/>
  <c r="G282" i="4" s="1"/>
  <c r="AD424" i="12"/>
  <c r="G283" i="4" s="1"/>
  <c r="AD425" i="12"/>
  <c r="G284" i="4" s="1"/>
  <c r="AD426" i="12"/>
  <c r="AD427" i="12"/>
  <c r="G286" i="4" s="1"/>
  <c r="AD435" i="12"/>
  <c r="H152" i="4" s="1"/>
  <c r="AD436" i="12"/>
  <c r="H153" i="4" s="1"/>
  <c r="AD437" i="12"/>
  <c r="H154" i="4" s="1"/>
  <c r="AD438" i="12"/>
  <c r="H155" i="4" s="1"/>
  <c r="AD439" i="12"/>
  <c r="H156" i="4" s="1"/>
  <c r="AD440" i="12"/>
  <c r="H157" i="4" s="1"/>
  <c r="AD441" i="12"/>
  <c r="H158" i="4" s="1"/>
  <c r="AD442" i="12"/>
  <c r="AD443" i="12"/>
  <c r="AD444" i="12"/>
  <c r="H161" i="4" s="1"/>
  <c r="AD445" i="12"/>
  <c r="H162" i="4" s="1"/>
  <c r="AD446" i="12"/>
  <c r="H163" i="4" s="1"/>
  <c r="AD447" i="12"/>
  <c r="H164" i="4" s="1"/>
  <c r="AD448" i="12"/>
  <c r="H165" i="4" s="1"/>
  <c r="AD449" i="12"/>
  <c r="H166" i="4" s="1"/>
  <c r="AD450" i="12"/>
  <c r="H167" i="4" s="1"/>
  <c r="AD451" i="12"/>
  <c r="H168" i="4" s="1"/>
  <c r="AD452" i="12"/>
  <c r="H169" i="4" s="1"/>
  <c r="AD453" i="12"/>
  <c r="H170" i="4" s="1"/>
  <c r="AD454" i="12"/>
  <c r="H171" i="4" s="1"/>
  <c r="AD455" i="12"/>
  <c r="H172" i="4" s="1"/>
  <c r="AD456" i="12"/>
  <c r="H173" i="4" s="1"/>
  <c r="AD457" i="12"/>
  <c r="H174" i="4" s="1"/>
  <c r="AD458" i="12"/>
  <c r="H175" i="4" s="1"/>
  <c r="AD459" i="12"/>
  <c r="H176" i="4" s="1"/>
  <c r="AD460" i="12"/>
  <c r="AD461" i="12"/>
  <c r="H178" i="4" s="1"/>
  <c r="AD462" i="12"/>
  <c r="H179" i="4" s="1"/>
  <c r="AD463" i="12"/>
  <c r="H180" i="4" s="1"/>
  <c r="AD464" i="12"/>
  <c r="H181" i="4" s="1"/>
  <c r="AD465" i="12"/>
  <c r="H182" i="4" s="1"/>
  <c r="AD466" i="12"/>
  <c r="H183" i="4" s="1"/>
  <c r="AD467" i="12"/>
  <c r="H184" i="4" s="1"/>
  <c r="AD468" i="12"/>
  <c r="H185" i="4" s="1"/>
  <c r="AD469" i="12"/>
  <c r="H186" i="4" s="1"/>
  <c r="AD470" i="12"/>
  <c r="H187" i="4" s="1"/>
  <c r="AD471" i="12"/>
  <c r="H188" i="4" s="1"/>
  <c r="AD472" i="12"/>
  <c r="H189" i="4" s="1"/>
  <c r="AD473" i="12"/>
  <c r="H190" i="4" s="1"/>
  <c r="AD474" i="12"/>
  <c r="H191" i="4" s="1"/>
  <c r="AD475" i="12"/>
  <c r="H192" i="4" s="1"/>
  <c r="AD476" i="12"/>
  <c r="H193" i="4" s="1"/>
  <c r="AD477" i="12"/>
  <c r="H194" i="4" s="1"/>
  <c r="AD478" i="12"/>
  <c r="H195" i="4" s="1"/>
  <c r="AD479" i="12"/>
  <c r="H196" i="4" s="1"/>
  <c r="AD480" i="12"/>
  <c r="H197" i="4" s="1"/>
  <c r="AD481" i="12"/>
  <c r="H198" i="4" s="1"/>
  <c r="AD482" i="12"/>
  <c r="H199" i="4" s="1"/>
  <c r="AD483" i="12"/>
  <c r="H200" i="4" s="1"/>
  <c r="AD484" i="12"/>
  <c r="AD485" i="12"/>
  <c r="H202" i="4" s="1"/>
  <c r="AD486" i="12"/>
  <c r="AD487" i="12"/>
  <c r="H204" i="4" s="1"/>
  <c r="AD488" i="12"/>
  <c r="H205" i="4" s="1"/>
  <c r="AD489" i="12"/>
  <c r="H206" i="4" s="1"/>
  <c r="AD490" i="12"/>
  <c r="H207" i="4" s="1"/>
  <c r="AD491" i="12"/>
  <c r="H208" i="4" s="1"/>
  <c r="AD492" i="12"/>
  <c r="H209" i="4" s="1"/>
  <c r="AD493" i="12"/>
  <c r="H210" i="4" s="1"/>
  <c r="AD494" i="12"/>
  <c r="H211" i="4" s="1"/>
  <c r="AD495" i="12"/>
  <c r="H212" i="4" s="1"/>
  <c r="AD496" i="12"/>
  <c r="H213" i="4" s="1"/>
  <c r="AD497" i="12"/>
  <c r="H214" i="4" s="1"/>
  <c r="AD498" i="12"/>
  <c r="H215" i="4" s="1"/>
  <c r="AD499" i="12"/>
  <c r="H216" i="4" s="1"/>
  <c r="AD500" i="12"/>
  <c r="H217" i="4" s="1"/>
  <c r="AD501" i="12"/>
  <c r="H218" i="4" s="1"/>
  <c r="AD502" i="12"/>
  <c r="AD503" i="12"/>
  <c r="H220" i="4" s="1"/>
  <c r="AD504" i="12"/>
  <c r="AD505" i="12"/>
  <c r="H222" i="4" s="1"/>
  <c r="AD506" i="12"/>
  <c r="H223" i="4" s="1"/>
  <c r="AD507" i="12"/>
  <c r="H224" i="4" s="1"/>
  <c r="AD508" i="12"/>
  <c r="H225" i="4" s="1"/>
  <c r="AD509" i="12"/>
  <c r="H226" i="4" s="1"/>
  <c r="AD510" i="12"/>
  <c r="H227" i="4" s="1"/>
  <c r="AD511" i="12"/>
  <c r="H228" i="4" s="1"/>
  <c r="AD512" i="12"/>
  <c r="H229" i="4" s="1"/>
  <c r="AD513" i="12"/>
  <c r="H230" i="4" s="1"/>
  <c r="AD514" i="12"/>
  <c r="H231" i="4" s="1"/>
  <c r="AD515" i="12"/>
  <c r="H232" i="4" s="1"/>
  <c r="AD516" i="12"/>
  <c r="H233" i="4" s="1"/>
  <c r="AD517" i="12"/>
  <c r="H234" i="4" s="1"/>
  <c r="AD518" i="12"/>
  <c r="H235" i="4" s="1"/>
  <c r="AD519" i="12"/>
  <c r="H236" i="4" s="1"/>
  <c r="AD520" i="12"/>
  <c r="H237" i="4" s="1"/>
  <c r="AD521" i="12"/>
  <c r="H238" i="4" s="1"/>
  <c r="AD522" i="12"/>
  <c r="H239" i="4" s="1"/>
  <c r="AD523" i="12"/>
  <c r="H240" i="4" s="1"/>
  <c r="AD524" i="12"/>
  <c r="H241" i="4" s="1"/>
  <c r="AD525" i="12"/>
  <c r="H242" i="4" s="1"/>
  <c r="AD526" i="12"/>
  <c r="H243" i="4" s="1"/>
  <c r="AD527" i="12"/>
  <c r="H244" i="4" s="1"/>
  <c r="AD528" i="12"/>
  <c r="H245" i="4" s="1"/>
  <c r="AD529" i="12"/>
  <c r="H246" i="4" s="1"/>
  <c r="AD530" i="12"/>
  <c r="H247" i="4" s="1"/>
  <c r="AD531" i="12"/>
  <c r="H248" i="4" s="1"/>
  <c r="AD532" i="12"/>
  <c r="H249" i="4" s="1"/>
  <c r="AD533" i="12"/>
  <c r="H250" i="4" s="1"/>
  <c r="AD534" i="12"/>
  <c r="H251" i="4" s="1"/>
  <c r="AD535" i="12"/>
  <c r="H252" i="4" s="1"/>
  <c r="AD536" i="12"/>
  <c r="H253" i="4" s="1"/>
  <c r="AD537" i="12"/>
  <c r="H254" i="4" s="1"/>
  <c r="AD538" i="12"/>
  <c r="H255" i="4" s="1"/>
  <c r="AD539" i="12"/>
  <c r="H256" i="4" s="1"/>
  <c r="AD540" i="12"/>
  <c r="H257" i="4" s="1"/>
  <c r="AD541" i="12"/>
  <c r="H258" i="4" s="1"/>
  <c r="AD542" i="12"/>
  <c r="AD543" i="12"/>
  <c r="H260" i="4" s="1"/>
  <c r="AD544" i="12"/>
  <c r="H261" i="4" s="1"/>
  <c r="AD545" i="12"/>
  <c r="H262" i="4" s="1"/>
  <c r="AD546" i="12"/>
  <c r="H263" i="4" s="1"/>
  <c r="AD547" i="12"/>
  <c r="H264" i="4" s="1"/>
  <c r="AD548" i="12"/>
  <c r="H265" i="4" s="1"/>
  <c r="AD549" i="12"/>
  <c r="H266" i="4" s="1"/>
  <c r="AD550" i="12"/>
  <c r="AD551" i="12"/>
  <c r="H268" i="4" s="1"/>
  <c r="AD552" i="12"/>
  <c r="H269" i="4" s="1"/>
  <c r="AD553" i="12"/>
  <c r="H270" i="4" s="1"/>
  <c r="AD554" i="12"/>
  <c r="H271" i="4" s="1"/>
  <c r="AD555" i="12"/>
  <c r="H272" i="4" s="1"/>
  <c r="AD556" i="12"/>
  <c r="H273" i="4" s="1"/>
  <c r="AD557" i="12"/>
  <c r="H274" i="4" s="1"/>
  <c r="AD558" i="12"/>
  <c r="H275" i="4" s="1"/>
  <c r="AD559" i="12"/>
  <c r="H276" i="4" s="1"/>
  <c r="AD560" i="12"/>
  <c r="H277" i="4" s="1"/>
  <c r="AD561" i="12"/>
  <c r="H278" i="4" s="1"/>
  <c r="AD562" i="12"/>
  <c r="H279" i="4" s="1"/>
  <c r="AD563" i="12"/>
  <c r="H280" i="4" s="1"/>
  <c r="AD564" i="12"/>
  <c r="H281" i="4" s="1"/>
  <c r="AD565" i="12"/>
  <c r="H282" i="4" s="1"/>
  <c r="AD566" i="12"/>
  <c r="H283" i="4" s="1"/>
  <c r="AD567" i="12"/>
  <c r="H284" i="4" s="1"/>
  <c r="AD568" i="12"/>
  <c r="H285" i="4" s="1"/>
  <c r="AD569" i="12"/>
  <c r="H286" i="4" s="1"/>
  <c r="AD577" i="12"/>
  <c r="I152" i="4" s="1"/>
  <c r="AD578" i="12"/>
  <c r="I153" i="4" s="1"/>
  <c r="AD579" i="12"/>
  <c r="I154" i="4" s="1"/>
  <c r="AD580" i="12"/>
  <c r="I155" i="4" s="1"/>
  <c r="AD581" i="12"/>
  <c r="I156" i="4" s="1"/>
  <c r="AD582" i="12"/>
  <c r="I157" i="4" s="1"/>
  <c r="AD583" i="12"/>
  <c r="I158" i="4" s="1"/>
  <c r="AD584" i="12"/>
  <c r="AD585" i="12"/>
  <c r="AD586" i="12"/>
  <c r="I161" i="4" s="1"/>
  <c r="AD587" i="12"/>
  <c r="I162" i="4" s="1"/>
  <c r="AD588" i="12"/>
  <c r="I163" i="4" s="1"/>
  <c r="AD589" i="12"/>
  <c r="AD590" i="12"/>
  <c r="I165" i="4" s="1"/>
  <c r="AD591" i="12"/>
  <c r="AD592" i="12"/>
  <c r="AD593" i="12"/>
  <c r="AD594" i="12"/>
  <c r="AD595" i="12"/>
  <c r="AD596" i="12"/>
  <c r="I171" i="4" s="1"/>
  <c r="AD597" i="12"/>
  <c r="I172" i="4" s="1"/>
  <c r="AD598" i="12"/>
  <c r="I173" i="4" s="1"/>
  <c r="AD599" i="12"/>
  <c r="I174" i="4" s="1"/>
  <c r="AD600" i="12"/>
  <c r="I175" i="4" s="1"/>
  <c r="AD601" i="12"/>
  <c r="I176" i="4" s="1"/>
  <c r="AD602" i="12"/>
  <c r="AD603" i="12"/>
  <c r="AD604" i="12"/>
  <c r="I179" i="4" s="1"/>
  <c r="AD605" i="12"/>
  <c r="AD606" i="12"/>
  <c r="I181" i="4" s="1"/>
  <c r="AD607" i="12"/>
  <c r="I182" i="4" s="1"/>
  <c r="AD608" i="12"/>
  <c r="I183" i="4" s="1"/>
  <c r="AD609" i="12"/>
  <c r="I184" i="4" s="1"/>
  <c r="AD610" i="12"/>
  <c r="AD611" i="12"/>
  <c r="AD612" i="12"/>
  <c r="I187" i="4" s="1"/>
  <c r="AD613" i="12"/>
  <c r="AD614" i="12"/>
  <c r="AD615" i="12"/>
  <c r="AD616" i="12"/>
  <c r="I191" i="4" s="1"/>
  <c r="AD617" i="12"/>
  <c r="I192" i="4" s="1"/>
  <c r="AD618" i="12"/>
  <c r="I193" i="4" s="1"/>
  <c r="AD619" i="12"/>
  <c r="I194" i="4" s="1"/>
  <c r="AD620" i="12"/>
  <c r="I195" i="4" s="1"/>
  <c r="AD621" i="12"/>
  <c r="I196" i="4" s="1"/>
  <c r="AD622" i="12"/>
  <c r="I197" i="4" s="1"/>
  <c r="AD623" i="12"/>
  <c r="I198" i="4" s="1"/>
  <c r="AD624" i="12"/>
  <c r="I199" i="4" s="1"/>
  <c r="AD625" i="12"/>
  <c r="I200" i="4" s="1"/>
  <c r="AD626" i="12"/>
  <c r="AD627" i="12"/>
  <c r="AD628" i="12"/>
  <c r="I203" i="4" s="1"/>
  <c r="AD629" i="12"/>
  <c r="AD630" i="12"/>
  <c r="I205" i="4" s="1"/>
  <c r="AD631" i="12"/>
  <c r="I206" i="4" s="1"/>
  <c r="AD632" i="12"/>
  <c r="AD633" i="12"/>
  <c r="I208" i="4" s="1"/>
  <c r="AD634" i="12"/>
  <c r="I209" i="4" s="1"/>
  <c r="AD635" i="12"/>
  <c r="I210" i="4" s="1"/>
  <c r="AD636" i="12"/>
  <c r="I211" i="4" s="1"/>
  <c r="AD637" i="12"/>
  <c r="I212" i="4" s="1"/>
  <c r="AD638" i="12"/>
  <c r="I213" i="4" s="1"/>
  <c r="AD639" i="12"/>
  <c r="AD640" i="12"/>
  <c r="AD641" i="12"/>
  <c r="AD642" i="12"/>
  <c r="AD643" i="12"/>
  <c r="AD644" i="12"/>
  <c r="I219" i="4" s="1"/>
  <c r="AD645" i="12"/>
  <c r="I220" i="4" s="1"/>
  <c r="AD646" i="12"/>
  <c r="AD647" i="12"/>
  <c r="AD648" i="12"/>
  <c r="I223" i="4" s="1"/>
  <c r="AD649" i="12"/>
  <c r="I224" i="4" s="1"/>
  <c r="AD650" i="12"/>
  <c r="AD651" i="12"/>
  <c r="AD652" i="12"/>
  <c r="I227" i="4" s="1"/>
  <c r="AD653" i="12"/>
  <c r="I228" i="4" s="1"/>
  <c r="AD654" i="12"/>
  <c r="I229" i="4" s="1"/>
  <c r="AD655" i="12"/>
  <c r="I230" i="4" s="1"/>
  <c r="AD656" i="12"/>
  <c r="AD657" i="12"/>
  <c r="I232" i="4" s="1"/>
  <c r="AD658" i="12"/>
  <c r="AD659" i="12"/>
  <c r="AD660" i="12"/>
  <c r="I235" i="4" s="1"/>
  <c r="AD661" i="12"/>
  <c r="I236" i="4" s="1"/>
  <c r="AD662" i="12"/>
  <c r="I237" i="4" s="1"/>
  <c r="AD663" i="12"/>
  <c r="I238" i="4" s="1"/>
  <c r="AD664" i="12"/>
  <c r="I239" i="4" s="1"/>
  <c r="AD665" i="12"/>
  <c r="I240" i="4" s="1"/>
  <c r="AD666" i="12"/>
  <c r="AD667" i="12"/>
  <c r="AD668" i="12"/>
  <c r="I243" i="4" s="1"/>
  <c r="AD669" i="12"/>
  <c r="I244" i="4" s="1"/>
  <c r="AD670" i="12"/>
  <c r="I245" i="4" s="1"/>
  <c r="AD671" i="12"/>
  <c r="I246" i="4" s="1"/>
  <c r="AD672" i="12"/>
  <c r="I247" i="4" s="1"/>
  <c r="AD673" i="12"/>
  <c r="I248" i="4" s="1"/>
  <c r="AD674" i="12"/>
  <c r="I249" i="4" s="1"/>
  <c r="AD675" i="12"/>
  <c r="I250" i="4" s="1"/>
  <c r="AD676" i="12"/>
  <c r="I251" i="4" s="1"/>
  <c r="AD677" i="12"/>
  <c r="I252" i="4" s="1"/>
  <c r="AD678" i="12"/>
  <c r="I253" i="4" s="1"/>
  <c r="AD679" i="12"/>
  <c r="I254" i="4" s="1"/>
  <c r="AD680" i="12"/>
  <c r="I255" i="4" s="1"/>
  <c r="AD681" i="12"/>
  <c r="I256" i="4" s="1"/>
  <c r="AD682" i="12"/>
  <c r="AD683" i="12"/>
  <c r="AD684" i="12"/>
  <c r="I259" i="4" s="1"/>
  <c r="AD685" i="12"/>
  <c r="I260" i="4" s="1"/>
  <c r="AD686" i="12"/>
  <c r="AD687" i="12"/>
  <c r="I262" i="4" s="1"/>
  <c r="AD688" i="12"/>
  <c r="I263" i="4" s="1"/>
  <c r="AD689" i="12"/>
  <c r="I264" i="4" s="1"/>
  <c r="AD690" i="12"/>
  <c r="I265" i="4" s="1"/>
  <c r="AD691" i="12"/>
  <c r="AD692" i="12"/>
  <c r="I267" i="4" s="1"/>
  <c r="AD693" i="12"/>
  <c r="I268" i="4" s="1"/>
  <c r="AD694" i="12"/>
  <c r="I269" i="4" s="1"/>
  <c r="AD695" i="12"/>
  <c r="I270" i="4" s="1"/>
  <c r="AD696" i="12"/>
  <c r="I271" i="4" s="1"/>
  <c r="AD697" i="12"/>
  <c r="I272" i="4" s="1"/>
  <c r="AD698" i="12"/>
  <c r="I273" i="4" s="1"/>
  <c r="AD699" i="12"/>
  <c r="I274" i="4" s="1"/>
  <c r="AD700" i="12"/>
  <c r="I275" i="4" s="1"/>
  <c r="AD701" i="12"/>
  <c r="I276" i="4" s="1"/>
  <c r="AD702" i="12"/>
  <c r="I277" i="4" s="1"/>
  <c r="AD703" i="12"/>
  <c r="I278" i="4" s="1"/>
  <c r="AD704" i="12"/>
  <c r="AD705" i="12"/>
  <c r="I280" i="4" s="1"/>
  <c r="AD706" i="12"/>
  <c r="I281" i="4" s="1"/>
  <c r="AD707" i="12"/>
  <c r="AD708" i="12"/>
  <c r="I283" i="4" s="1"/>
  <c r="AD709" i="12"/>
  <c r="AD710" i="12"/>
  <c r="AD711" i="12"/>
  <c r="I286" i="4" s="1"/>
  <c r="AD719" i="12"/>
  <c r="J152" i="4" s="1"/>
  <c r="AD720" i="12"/>
  <c r="J153" i="4" s="1"/>
  <c r="AD721" i="12"/>
  <c r="J154" i="4" s="1"/>
  <c r="AD722" i="12"/>
  <c r="J155" i="4" s="1"/>
  <c r="AD723" i="12"/>
  <c r="AD724" i="12"/>
  <c r="J157" i="4" s="1"/>
  <c r="AD725" i="12"/>
  <c r="J158" i="4" s="1"/>
  <c r="AD726" i="12"/>
  <c r="J159" i="4" s="1"/>
  <c r="AD727" i="12"/>
  <c r="J160" i="4" s="1"/>
  <c r="AD728" i="12"/>
  <c r="J161" i="4" s="1"/>
  <c r="AD729" i="12"/>
  <c r="J162" i="4" s="1"/>
  <c r="AD730" i="12"/>
  <c r="J163" i="4" s="1"/>
  <c r="AD731" i="12"/>
  <c r="J164" i="4" s="1"/>
  <c r="AD732" i="12"/>
  <c r="J165" i="4" s="1"/>
  <c r="AD733" i="12"/>
  <c r="J166" i="4" s="1"/>
  <c r="AD734" i="12"/>
  <c r="J167" i="4" s="1"/>
  <c r="AD735" i="12"/>
  <c r="J168" i="4" s="1"/>
  <c r="AD736" i="12"/>
  <c r="J169" i="4" s="1"/>
  <c r="AD737" i="12"/>
  <c r="J170" i="4" s="1"/>
  <c r="AD738" i="12"/>
  <c r="J171" i="4" s="1"/>
  <c r="AD739" i="12"/>
  <c r="J172" i="4" s="1"/>
  <c r="AD740" i="12"/>
  <c r="J173" i="4" s="1"/>
  <c r="AD741" i="12"/>
  <c r="AD742" i="12"/>
  <c r="J175" i="4" s="1"/>
  <c r="AD743" i="12"/>
  <c r="J176" i="4" s="1"/>
  <c r="AD744" i="12"/>
  <c r="J177" i="4" s="1"/>
  <c r="AD745" i="12"/>
  <c r="AD746" i="12"/>
  <c r="J179" i="4" s="1"/>
  <c r="AD747" i="12"/>
  <c r="J180" i="4" s="1"/>
  <c r="AD748" i="12"/>
  <c r="J181" i="4" s="1"/>
  <c r="AD749" i="12"/>
  <c r="J182" i="4" s="1"/>
  <c r="AD750" i="12"/>
  <c r="J183" i="4" s="1"/>
  <c r="AD751" i="12"/>
  <c r="AD752" i="12"/>
  <c r="J185" i="4" s="1"/>
  <c r="AD753" i="12"/>
  <c r="J186" i="4" s="1"/>
  <c r="AD754" i="12"/>
  <c r="J187" i="4" s="1"/>
  <c r="AD755" i="12"/>
  <c r="J188" i="4" s="1"/>
  <c r="AD756" i="12"/>
  <c r="J189" i="4" s="1"/>
  <c r="AD757" i="12"/>
  <c r="J190" i="4" s="1"/>
  <c r="AD758" i="12"/>
  <c r="AD759" i="12"/>
  <c r="J192" i="4" s="1"/>
  <c r="AD760" i="12"/>
  <c r="J193" i="4" s="1"/>
  <c r="AD761" i="12"/>
  <c r="J194" i="4" s="1"/>
  <c r="AD762" i="12"/>
  <c r="J195" i="4" s="1"/>
  <c r="AD763" i="12"/>
  <c r="AD764" i="12"/>
  <c r="J197" i="4" s="1"/>
  <c r="AD765" i="12"/>
  <c r="AD766" i="12"/>
  <c r="J199" i="4" s="1"/>
  <c r="AD767" i="12"/>
  <c r="J200" i="4" s="1"/>
  <c r="AD768" i="12"/>
  <c r="J201" i="4" s="1"/>
  <c r="AD769" i="12"/>
  <c r="AD770" i="12"/>
  <c r="J203" i="4" s="1"/>
  <c r="AD771" i="12"/>
  <c r="J204" i="4" s="1"/>
  <c r="AD772" i="12"/>
  <c r="AD773" i="12"/>
  <c r="J206" i="4" s="1"/>
  <c r="AD774" i="12"/>
  <c r="AD775" i="12"/>
  <c r="J208" i="4" s="1"/>
  <c r="AD776" i="12"/>
  <c r="J209" i="4" s="1"/>
  <c r="AD777" i="12"/>
  <c r="J210" i="4" s="1"/>
  <c r="AD778" i="12"/>
  <c r="J211" i="4" s="1"/>
  <c r="AD779" i="12"/>
  <c r="J212" i="4" s="1"/>
  <c r="AD780" i="12"/>
  <c r="J213" i="4" s="1"/>
  <c r="AD781" i="12"/>
  <c r="J214" i="4" s="1"/>
  <c r="AD782" i="12"/>
  <c r="AD783" i="12"/>
  <c r="J216" i="4" s="1"/>
  <c r="AD784" i="12"/>
  <c r="J217" i="4" s="1"/>
  <c r="AD785" i="12"/>
  <c r="AD786" i="12"/>
  <c r="J219" i="4" s="1"/>
  <c r="AD787" i="12"/>
  <c r="J220" i="4" s="1"/>
  <c r="AD788" i="12"/>
  <c r="J221" i="4" s="1"/>
  <c r="AD789" i="12"/>
  <c r="J222" i="4" s="1"/>
  <c r="AD790" i="12"/>
  <c r="J223" i="4" s="1"/>
  <c r="AD791" i="12"/>
  <c r="J224" i="4" s="1"/>
  <c r="AD792" i="12"/>
  <c r="J225" i="4" s="1"/>
  <c r="AD793" i="12"/>
  <c r="J226" i="4" s="1"/>
  <c r="AD794" i="12"/>
  <c r="J227" i="4" s="1"/>
  <c r="AD795" i="12"/>
  <c r="J228" i="4" s="1"/>
  <c r="AD796" i="12"/>
  <c r="J229" i="4" s="1"/>
  <c r="AD797" i="12"/>
  <c r="J230" i="4" s="1"/>
  <c r="AD798" i="12"/>
  <c r="J231" i="4" s="1"/>
  <c r="AD799" i="12"/>
  <c r="J232" i="4" s="1"/>
  <c r="AD800" i="12"/>
  <c r="J233" i="4" s="1"/>
  <c r="AD801" i="12"/>
  <c r="J234" i="4" s="1"/>
  <c r="AD802" i="12"/>
  <c r="J235" i="4" s="1"/>
  <c r="AD803" i="12"/>
  <c r="J236" i="4" s="1"/>
  <c r="AD804" i="12"/>
  <c r="AD805" i="12"/>
  <c r="J238" i="4" s="1"/>
  <c r="AD806" i="12"/>
  <c r="J239" i="4" s="1"/>
  <c r="AD807" i="12"/>
  <c r="J240" i="4" s="1"/>
  <c r="AD808" i="12"/>
  <c r="J241" i="4" s="1"/>
  <c r="AD809" i="12"/>
  <c r="J242" i="4" s="1"/>
  <c r="AD810" i="12"/>
  <c r="J243" i="4" s="1"/>
  <c r="AD811" i="12"/>
  <c r="J244" i="4" s="1"/>
  <c r="AD812" i="12"/>
  <c r="J245" i="4" s="1"/>
  <c r="AD813" i="12"/>
  <c r="J246" i="4" s="1"/>
  <c r="AD814" i="12"/>
  <c r="J247" i="4" s="1"/>
  <c r="AD815" i="12"/>
  <c r="J248" i="4" s="1"/>
  <c r="AD816" i="12"/>
  <c r="J249" i="4" s="1"/>
  <c r="AD817" i="12"/>
  <c r="J250" i="4" s="1"/>
  <c r="AD818" i="12"/>
  <c r="J251" i="4" s="1"/>
  <c r="AD819" i="12"/>
  <c r="AD820" i="12"/>
  <c r="J253" i="4" s="1"/>
  <c r="AD821" i="12"/>
  <c r="J254" i="4" s="1"/>
  <c r="AD822" i="12"/>
  <c r="AD823" i="12"/>
  <c r="J256" i="4" s="1"/>
  <c r="AD824" i="12"/>
  <c r="J257" i="4" s="1"/>
  <c r="AD825" i="12"/>
  <c r="J258" i="4" s="1"/>
  <c r="AD826" i="12"/>
  <c r="J259" i="4" s="1"/>
  <c r="AD827" i="12"/>
  <c r="J260" i="4" s="1"/>
  <c r="AD828" i="12"/>
  <c r="J261" i="4" s="1"/>
  <c r="AD829" i="12"/>
  <c r="J262" i="4" s="1"/>
  <c r="AD830" i="12"/>
  <c r="J263" i="4" s="1"/>
  <c r="AD831" i="12"/>
  <c r="J264" i="4" s="1"/>
  <c r="AD832" i="12"/>
  <c r="J265" i="4" s="1"/>
  <c r="AD833" i="12"/>
  <c r="J266" i="4" s="1"/>
  <c r="AD834" i="12"/>
  <c r="J267" i="4" s="1"/>
  <c r="AD835" i="12"/>
  <c r="J268" i="4" s="1"/>
  <c r="AD836" i="12"/>
  <c r="J269" i="4" s="1"/>
  <c r="AD837" i="12"/>
  <c r="J270" i="4" s="1"/>
  <c r="AD838" i="12"/>
  <c r="J271" i="4" s="1"/>
  <c r="AD839" i="12"/>
  <c r="J272" i="4" s="1"/>
  <c r="AD840" i="12"/>
  <c r="J273" i="4" s="1"/>
  <c r="AD841" i="12"/>
  <c r="J274" i="4" s="1"/>
  <c r="AD842" i="12"/>
  <c r="AD843" i="12"/>
  <c r="J276" i="4" s="1"/>
  <c r="AD844" i="12"/>
  <c r="J277" i="4" s="1"/>
  <c r="AD845" i="12"/>
  <c r="J278" i="4" s="1"/>
  <c r="AD846" i="12"/>
  <c r="J279" i="4" s="1"/>
  <c r="AD847" i="12"/>
  <c r="J280" i="4" s="1"/>
  <c r="AD848" i="12"/>
  <c r="J281" i="4" s="1"/>
  <c r="AD849" i="12"/>
  <c r="J282" i="4" s="1"/>
  <c r="AD850" i="12"/>
  <c r="J283" i="4" s="1"/>
  <c r="AD851" i="12"/>
  <c r="J284" i="4" s="1"/>
  <c r="AD852" i="12"/>
  <c r="J285" i="4" s="1"/>
  <c r="AD853" i="12"/>
  <c r="J286" i="4" s="1"/>
  <c r="AD861" i="12"/>
  <c r="K152" i="4" s="1"/>
  <c r="AD862" i="12"/>
  <c r="K153" i="4" s="1"/>
  <c r="AD863" i="12"/>
  <c r="K154" i="4" s="1"/>
  <c r="AD864" i="12"/>
  <c r="K155" i="4" s="1"/>
  <c r="AD865" i="12"/>
  <c r="K156" i="4" s="1"/>
  <c r="AD866" i="12"/>
  <c r="K157" i="4" s="1"/>
  <c r="AD867" i="12"/>
  <c r="K158" i="4" s="1"/>
  <c r="AD868" i="12"/>
  <c r="AD869" i="12"/>
  <c r="K160" i="4" s="1"/>
  <c r="AD870" i="12"/>
  <c r="K161" i="4" s="1"/>
  <c r="AD871" i="12"/>
  <c r="K162" i="4" s="1"/>
  <c r="AD872" i="12"/>
  <c r="K163" i="4" s="1"/>
  <c r="AD873" i="12"/>
  <c r="K164" i="4" s="1"/>
  <c r="AD874" i="12"/>
  <c r="K165" i="4" s="1"/>
  <c r="AD875" i="12"/>
  <c r="K166" i="4" s="1"/>
  <c r="AD876" i="12"/>
  <c r="AD877" i="12"/>
  <c r="K168" i="4" s="1"/>
  <c r="AD878" i="12"/>
  <c r="K169" i="4" s="1"/>
  <c r="AD879" i="12"/>
  <c r="K170" i="4" s="1"/>
  <c r="AD880" i="12"/>
  <c r="K171" i="4" s="1"/>
  <c r="AD881" i="12"/>
  <c r="K172" i="4" s="1"/>
  <c r="AD882" i="12"/>
  <c r="K173" i="4" s="1"/>
  <c r="AD883" i="12"/>
  <c r="K174" i="4" s="1"/>
  <c r="AD884" i="12"/>
  <c r="AD885" i="12"/>
  <c r="K176" i="4" s="1"/>
  <c r="AD886" i="12"/>
  <c r="K177" i="4" s="1"/>
  <c r="AD887" i="12"/>
  <c r="K178" i="4" s="1"/>
  <c r="AD888" i="12"/>
  <c r="K179" i="4" s="1"/>
  <c r="AD889" i="12"/>
  <c r="K180" i="4" s="1"/>
  <c r="AD890" i="12"/>
  <c r="K181" i="4" s="1"/>
  <c r="AD891" i="12"/>
  <c r="K182" i="4" s="1"/>
  <c r="AD892" i="12"/>
  <c r="AD893" i="12"/>
  <c r="K184" i="4" s="1"/>
  <c r="AD894" i="12"/>
  <c r="K185" i="4" s="1"/>
  <c r="AD895" i="12"/>
  <c r="K186" i="4" s="1"/>
  <c r="AD896" i="12"/>
  <c r="K187" i="4" s="1"/>
  <c r="AD897" i="12"/>
  <c r="K188" i="4" s="1"/>
  <c r="AD898" i="12"/>
  <c r="K189" i="4" s="1"/>
  <c r="AD899" i="12"/>
  <c r="K190" i="4" s="1"/>
  <c r="AD900" i="12"/>
  <c r="AD901" i="12"/>
  <c r="K192" i="4" s="1"/>
  <c r="AD902" i="12"/>
  <c r="K193" i="4" s="1"/>
  <c r="AD903" i="12"/>
  <c r="K194" i="4" s="1"/>
  <c r="AD904" i="12"/>
  <c r="K195" i="4" s="1"/>
  <c r="AD905" i="12"/>
  <c r="K196" i="4" s="1"/>
  <c r="AD906" i="12"/>
  <c r="K197" i="4" s="1"/>
  <c r="AD907" i="12"/>
  <c r="K198" i="4" s="1"/>
  <c r="AD908" i="12"/>
  <c r="AD909" i="12"/>
  <c r="K200" i="4" s="1"/>
  <c r="AD910" i="12"/>
  <c r="K201" i="4" s="1"/>
  <c r="AD911" i="12"/>
  <c r="K202" i="4" s="1"/>
  <c r="AD912" i="12"/>
  <c r="K203" i="4" s="1"/>
  <c r="AD913" i="12"/>
  <c r="K204" i="4" s="1"/>
  <c r="AD914" i="12"/>
  <c r="K205" i="4" s="1"/>
  <c r="AD915" i="12"/>
  <c r="K206" i="4" s="1"/>
  <c r="AD916" i="12"/>
  <c r="AD917" i="12"/>
  <c r="K208" i="4" s="1"/>
  <c r="AD918" i="12"/>
  <c r="K209" i="4" s="1"/>
  <c r="AD919" i="12"/>
  <c r="K210" i="4" s="1"/>
  <c r="AD920" i="12"/>
  <c r="K211" i="4" s="1"/>
  <c r="AD921" i="12"/>
  <c r="K212" i="4" s="1"/>
  <c r="AD922" i="12"/>
  <c r="K213" i="4" s="1"/>
  <c r="AD923" i="12"/>
  <c r="K214" i="4" s="1"/>
  <c r="AD924" i="12"/>
  <c r="AD925" i="12"/>
  <c r="K216" i="4" s="1"/>
  <c r="AD926" i="12"/>
  <c r="K217" i="4" s="1"/>
  <c r="AD927" i="12"/>
  <c r="K218" i="4" s="1"/>
  <c r="AD928" i="12"/>
  <c r="K219" i="4" s="1"/>
  <c r="AD929" i="12"/>
  <c r="K220" i="4" s="1"/>
  <c r="AD930" i="12"/>
  <c r="K221" i="4" s="1"/>
  <c r="AD931" i="12"/>
  <c r="K222" i="4" s="1"/>
  <c r="AD932" i="12"/>
  <c r="AD933" i="12"/>
  <c r="K224" i="4" s="1"/>
  <c r="AD934" i="12"/>
  <c r="K225" i="4" s="1"/>
  <c r="AD935" i="12"/>
  <c r="K226" i="4" s="1"/>
  <c r="AD936" i="12"/>
  <c r="K227" i="4" s="1"/>
  <c r="AD937" i="12"/>
  <c r="K228" i="4" s="1"/>
  <c r="AD938" i="12"/>
  <c r="K229" i="4" s="1"/>
  <c r="AD939" i="12"/>
  <c r="K230" i="4" s="1"/>
  <c r="AD940" i="12"/>
  <c r="AD941" i="12"/>
  <c r="K232" i="4" s="1"/>
  <c r="AD942" i="12"/>
  <c r="K233" i="4" s="1"/>
  <c r="AD943" i="12"/>
  <c r="K234" i="4" s="1"/>
  <c r="AD944" i="12"/>
  <c r="K235" i="4" s="1"/>
  <c r="AD945" i="12"/>
  <c r="K236" i="4" s="1"/>
  <c r="AD946" i="12"/>
  <c r="K237" i="4" s="1"/>
  <c r="AD947" i="12"/>
  <c r="K238" i="4" s="1"/>
  <c r="AD948" i="12"/>
  <c r="AD949" i="12"/>
  <c r="K240" i="4" s="1"/>
  <c r="AD950" i="12"/>
  <c r="K241" i="4" s="1"/>
  <c r="AD951" i="12"/>
  <c r="K242" i="4" s="1"/>
  <c r="AD952" i="12"/>
  <c r="K243" i="4" s="1"/>
  <c r="AD953" i="12"/>
  <c r="K244" i="4" s="1"/>
  <c r="AD954" i="12"/>
  <c r="K245" i="4" s="1"/>
  <c r="AD955" i="12"/>
  <c r="K246" i="4" s="1"/>
  <c r="AD956" i="12"/>
  <c r="AD957" i="12"/>
  <c r="K248" i="4" s="1"/>
  <c r="AD958" i="12"/>
  <c r="K249" i="4" s="1"/>
  <c r="AD959" i="12"/>
  <c r="K250" i="4" s="1"/>
  <c r="AD960" i="12"/>
  <c r="K251" i="4" s="1"/>
  <c r="AD961" i="12"/>
  <c r="K252" i="4" s="1"/>
  <c r="AD962" i="12"/>
  <c r="K253" i="4" s="1"/>
  <c r="AD963" i="12"/>
  <c r="K254" i="4" s="1"/>
  <c r="AD964" i="12"/>
  <c r="AD965" i="12"/>
  <c r="K256" i="4" s="1"/>
  <c r="AD966" i="12"/>
  <c r="K257" i="4" s="1"/>
  <c r="AD967" i="12"/>
  <c r="K258" i="4" s="1"/>
  <c r="AD968" i="12"/>
  <c r="K259" i="4" s="1"/>
  <c r="AD969" i="12"/>
  <c r="K260" i="4" s="1"/>
  <c r="AD970" i="12"/>
  <c r="K261" i="4" s="1"/>
  <c r="AD971" i="12"/>
  <c r="K262" i="4" s="1"/>
  <c r="AD972" i="12"/>
  <c r="AD973" i="12"/>
  <c r="K264" i="4" s="1"/>
  <c r="AD974" i="12"/>
  <c r="K265" i="4" s="1"/>
  <c r="AD975" i="12"/>
  <c r="K266" i="4" s="1"/>
  <c r="AD976" i="12"/>
  <c r="K267" i="4" s="1"/>
  <c r="AD977" i="12"/>
  <c r="K268" i="4" s="1"/>
  <c r="AD978" i="12"/>
  <c r="K269" i="4" s="1"/>
  <c r="AD979" i="12"/>
  <c r="K270" i="4" s="1"/>
  <c r="AD980" i="12"/>
  <c r="AD981" i="12"/>
  <c r="K272" i="4" s="1"/>
  <c r="AD982" i="12"/>
  <c r="K273" i="4" s="1"/>
  <c r="AD983" i="12"/>
  <c r="K274" i="4" s="1"/>
  <c r="AD984" i="12"/>
  <c r="K275" i="4" s="1"/>
  <c r="AD985" i="12"/>
  <c r="K276" i="4" s="1"/>
  <c r="AD986" i="12"/>
  <c r="K277" i="4" s="1"/>
  <c r="AD987" i="12"/>
  <c r="K278" i="4" s="1"/>
  <c r="AD988" i="12"/>
  <c r="AD989" i="12"/>
  <c r="K280" i="4" s="1"/>
  <c r="AD990" i="12"/>
  <c r="K281" i="4" s="1"/>
  <c r="AD991" i="12"/>
  <c r="K282" i="4" s="1"/>
  <c r="AD992" i="12"/>
  <c r="K283" i="4" s="1"/>
  <c r="AD993" i="12"/>
  <c r="K284" i="4" s="1"/>
  <c r="AD994" i="12"/>
  <c r="K285" i="4" s="1"/>
  <c r="AD995" i="12"/>
  <c r="K286" i="4" s="1"/>
  <c r="AD1003" i="12"/>
  <c r="L152" i="4" s="1"/>
  <c r="AD1004" i="12"/>
  <c r="L153" i="4" s="1"/>
  <c r="AD1005" i="12"/>
  <c r="AD1006" i="12"/>
  <c r="L155" i="4" s="1"/>
  <c r="AD1007" i="12"/>
  <c r="L156" i="4" s="1"/>
  <c r="AD1008" i="12"/>
  <c r="AD1009" i="12"/>
  <c r="L158" i="4" s="1"/>
  <c r="AD1010" i="12"/>
  <c r="L159" i="4" s="1"/>
  <c r="AD1011" i="12"/>
  <c r="AD1012" i="12"/>
  <c r="L161" i="4" s="1"/>
  <c r="AD1013" i="12"/>
  <c r="L162" i="4" s="1"/>
  <c r="AD1014" i="12"/>
  <c r="L163" i="4" s="1"/>
  <c r="AD1015" i="12"/>
  <c r="L164" i="4" s="1"/>
  <c r="AD1016" i="12"/>
  <c r="AD1017" i="12"/>
  <c r="L166" i="4" s="1"/>
  <c r="AD1018" i="12"/>
  <c r="L167" i="4" s="1"/>
  <c r="AD1019" i="12"/>
  <c r="AD1020" i="12"/>
  <c r="L169" i="4" s="1"/>
  <c r="AD1021" i="12"/>
  <c r="L170" i="4" s="1"/>
  <c r="AD1022" i="12"/>
  <c r="L171" i="4" s="1"/>
  <c r="AD1023" i="12"/>
  <c r="L172" i="4" s="1"/>
  <c r="AD1024" i="12"/>
  <c r="L173" i="4" s="1"/>
  <c r="AD1025" i="12"/>
  <c r="L174" i="4" s="1"/>
  <c r="AD1026" i="12"/>
  <c r="L175" i="4" s="1"/>
  <c r="AD1027" i="12"/>
  <c r="L176" i="4" s="1"/>
  <c r="AD1028" i="12"/>
  <c r="L177" i="4" s="1"/>
  <c r="AD1029" i="12"/>
  <c r="L178" i="4" s="1"/>
  <c r="AD1030" i="12"/>
  <c r="L179" i="4" s="1"/>
  <c r="AD1031" i="12"/>
  <c r="L180" i="4" s="1"/>
  <c r="AD1032" i="12"/>
  <c r="L181" i="4" s="1"/>
  <c r="AD1033" i="12"/>
  <c r="AD1034" i="12"/>
  <c r="L183" i="4" s="1"/>
  <c r="AD1035" i="12"/>
  <c r="L184" i="4" s="1"/>
  <c r="AD1036" i="12"/>
  <c r="AD1037" i="12"/>
  <c r="L186" i="4" s="1"/>
  <c r="AD1038" i="12"/>
  <c r="L187" i="4" s="1"/>
  <c r="AD1039" i="12"/>
  <c r="L188" i="4" s="1"/>
  <c r="AD1040" i="12"/>
  <c r="L189" i="4" s="1"/>
  <c r="AD1041" i="12"/>
  <c r="AD1042" i="12"/>
  <c r="L191" i="4" s="1"/>
  <c r="AD1043" i="12"/>
  <c r="L192" i="4" s="1"/>
  <c r="AD1044" i="12"/>
  <c r="AD1045" i="12"/>
  <c r="L194" i="4" s="1"/>
  <c r="AD1046" i="12"/>
  <c r="L195" i="4" s="1"/>
  <c r="AD1047" i="12"/>
  <c r="AD1048" i="12"/>
  <c r="L197" i="4" s="1"/>
  <c r="AD1049" i="12"/>
  <c r="L198" i="4" s="1"/>
  <c r="AD1050" i="12"/>
  <c r="AD1051" i="12"/>
  <c r="L200" i="4" s="1"/>
  <c r="AD1052" i="12"/>
  <c r="L201" i="4" s="1"/>
  <c r="AD1053" i="12"/>
  <c r="L202" i="4" s="1"/>
  <c r="AD1054" i="12"/>
  <c r="L203" i="4" s="1"/>
  <c r="AD1055" i="12"/>
  <c r="AD1056" i="12"/>
  <c r="L205" i="4" s="1"/>
  <c r="AD1057" i="12"/>
  <c r="L206" i="4" s="1"/>
  <c r="AD1058" i="12"/>
  <c r="AD1059" i="12"/>
  <c r="L208" i="4" s="1"/>
  <c r="AD1060" i="12"/>
  <c r="L209" i="4" s="1"/>
  <c r="AD1061" i="12"/>
  <c r="L210" i="4" s="1"/>
  <c r="AD1062" i="12"/>
  <c r="L211" i="4" s="1"/>
  <c r="AD1063" i="12"/>
  <c r="L212" i="4" s="1"/>
  <c r="AD1064" i="12"/>
  <c r="L213" i="4" s="1"/>
  <c r="AD1065" i="12"/>
  <c r="L214" i="4" s="1"/>
  <c r="AD1066" i="12"/>
  <c r="L215" i="4" s="1"/>
  <c r="AD1067" i="12"/>
  <c r="L216" i="4" s="1"/>
  <c r="AD1068" i="12"/>
  <c r="L217" i="4" s="1"/>
  <c r="AD1069" i="12"/>
  <c r="AD1070" i="12"/>
  <c r="L219" i="4" s="1"/>
  <c r="AD1071" i="12"/>
  <c r="L220" i="4" s="1"/>
  <c r="AD1072" i="12"/>
  <c r="AD1073" i="12"/>
  <c r="L222" i="4" s="1"/>
  <c r="AD1074" i="12"/>
  <c r="L223" i="4" s="1"/>
  <c r="AD1075" i="12"/>
  <c r="AD1076" i="12"/>
  <c r="L225" i="4" s="1"/>
  <c r="AD1077" i="12"/>
  <c r="L226" i="4" s="1"/>
  <c r="AD1078" i="12"/>
  <c r="L227" i="4" s="1"/>
  <c r="AD1079" i="12"/>
  <c r="L228" i="4" s="1"/>
  <c r="AD1080" i="12"/>
  <c r="AD1081" i="12"/>
  <c r="L230" i="4" s="1"/>
  <c r="AD1082" i="12"/>
  <c r="L231" i="4" s="1"/>
  <c r="AD1083" i="12"/>
  <c r="AD1084" i="12"/>
  <c r="L233" i="4" s="1"/>
  <c r="AD1085" i="12"/>
  <c r="L234" i="4" s="1"/>
  <c r="AD1086" i="12"/>
  <c r="L235" i="4" s="1"/>
  <c r="AD1087" i="12"/>
  <c r="L236" i="4" s="1"/>
  <c r="AD1088" i="12"/>
  <c r="L237" i="4" s="1"/>
  <c r="AD1089" i="12"/>
  <c r="L238" i="4" s="1"/>
  <c r="AD1090" i="12"/>
  <c r="L239" i="4" s="1"/>
  <c r="AD1091" i="12"/>
  <c r="L240" i="4" s="1"/>
  <c r="AD1092" i="12"/>
  <c r="L241" i="4" s="1"/>
  <c r="AD1093" i="12"/>
  <c r="L242" i="4" s="1"/>
  <c r="AD1094" i="12"/>
  <c r="L243" i="4" s="1"/>
  <c r="AD1095" i="12"/>
  <c r="L244" i="4" s="1"/>
  <c r="AD1096" i="12"/>
  <c r="L245" i="4" s="1"/>
  <c r="AD1097" i="12"/>
  <c r="AD1098" i="12"/>
  <c r="L247" i="4" s="1"/>
  <c r="AD1099" i="12"/>
  <c r="L248" i="4" s="1"/>
  <c r="AD1100" i="12"/>
  <c r="AD1101" i="12"/>
  <c r="L250" i="4" s="1"/>
  <c r="AD1102" i="12"/>
  <c r="L251" i="4" s="1"/>
  <c r="AD1103" i="12"/>
  <c r="L252" i="4" s="1"/>
  <c r="AD1104" i="12"/>
  <c r="L253" i="4" s="1"/>
  <c r="AD1105" i="12"/>
  <c r="AD1106" i="12"/>
  <c r="L255" i="4" s="1"/>
  <c r="AD1107" i="12"/>
  <c r="L256" i="4" s="1"/>
  <c r="AD1108" i="12"/>
  <c r="AD1109" i="12"/>
  <c r="L258" i="4" s="1"/>
  <c r="AD1110" i="12"/>
  <c r="L259" i="4" s="1"/>
  <c r="AD1111" i="12"/>
  <c r="AD1112" i="12"/>
  <c r="L261" i="4" s="1"/>
  <c r="AD1113" i="12"/>
  <c r="L262" i="4" s="1"/>
  <c r="AD1114" i="12"/>
  <c r="AD1115" i="12"/>
  <c r="L264" i="4" s="1"/>
  <c r="AD1116" i="12"/>
  <c r="L265" i="4" s="1"/>
  <c r="AD1117" i="12"/>
  <c r="L266" i="4" s="1"/>
  <c r="AD1118" i="12"/>
  <c r="L267" i="4" s="1"/>
  <c r="AD1119" i="12"/>
  <c r="AD1120" i="12"/>
  <c r="L269" i="4" s="1"/>
  <c r="AD1121" i="12"/>
  <c r="L270" i="4" s="1"/>
  <c r="AD1122" i="12"/>
  <c r="AD1123" i="12"/>
  <c r="L272" i="4" s="1"/>
  <c r="AD1124" i="12"/>
  <c r="L273" i="4" s="1"/>
  <c r="AD1125" i="12"/>
  <c r="L274" i="4" s="1"/>
  <c r="AD1126" i="12"/>
  <c r="L275" i="4" s="1"/>
  <c r="AD1127" i="12"/>
  <c r="L276" i="4" s="1"/>
  <c r="AD1128" i="12"/>
  <c r="L277" i="4" s="1"/>
  <c r="AD1129" i="12"/>
  <c r="L278" i="4" s="1"/>
  <c r="AD1130" i="12"/>
  <c r="L279" i="4" s="1"/>
  <c r="AD1131" i="12"/>
  <c r="L280" i="4" s="1"/>
  <c r="AD1132" i="12"/>
  <c r="L281" i="4" s="1"/>
  <c r="AD1133" i="12"/>
  <c r="AD1134" i="12"/>
  <c r="L283" i="4" s="1"/>
  <c r="AD1135" i="12"/>
  <c r="L284" i="4" s="1"/>
  <c r="AD1136" i="12"/>
  <c r="AD1137" i="12"/>
  <c r="L286" i="4" s="1"/>
  <c r="AD1145" i="12"/>
  <c r="M152" i="4" s="1"/>
  <c r="AD1146" i="12"/>
  <c r="M153" i="4" s="1"/>
  <c r="AD1147" i="12"/>
  <c r="M154" i="4" s="1"/>
  <c r="AD1148" i="12"/>
  <c r="M155" i="4" s="1"/>
  <c r="AD1149" i="12"/>
  <c r="M156" i="4" s="1"/>
  <c r="AD1150" i="12"/>
  <c r="M157" i="4" s="1"/>
  <c r="AD1151" i="12"/>
  <c r="M158" i="4" s="1"/>
  <c r="AD1152" i="12"/>
  <c r="M159" i="4" s="1"/>
  <c r="AD1153" i="12"/>
  <c r="M160" i="4" s="1"/>
  <c r="AD1154" i="12"/>
  <c r="M161" i="4" s="1"/>
  <c r="AD1155" i="12"/>
  <c r="M162" i="4" s="1"/>
  <c r="AD1156" i="12"/>
  <c r="M163" i="4" s="1"/>
  <c r="AD1157" i="12"/>
  <c r="M164" i="4" s="1"/>
  <c r="AD1158" i="12"/>
  <c r="M165" i="4" s="1"/>
  <c r="AD1159" i="12"/>
  <c r="M166" i="4" s="1"/>
  <c r="AD1160" i="12"/>
  <c r="M167" i="4" s="1"/>
  <c r="AD1161" i="12"/>
  <c r="M168" i="4" s="1"/>
  <c r="AD1162" i="12"/>
  <c r="M169" i="4" s="1"/>
  <c r="AD1163" i="12"/>
  <c r="M170" i="4" s="1"/>
  <c r="AD1164" i="12"/>
  <c r="M171" i="4" s="1"/>
  <c r="AD1165" i="12"/>
  <c r="M172" i="4" s="1"/>
  <c r="AD1166" i="12"/>
  <c r="M173" i="4" s="1"/>
  <c r="AD1167" i="12"/>
  <c r="M174" i="4" s="1"/>
  <c r="AD1168" i="12"/>
  <c r="M175" i="4" s="1"/>
  <c r="AD1169" i="12"/>
  <c r="M176" i="4" s="1"/>
  <c r="AD1170" i="12"/>
  <c r="M177" i="4" s="1"/>
  <c r="AD1171" i="12"/>
  <c r="M178" i="4" s="1"/>
  <c r="AD1172" i="12"/>
  <c r="M179" i="4" s="1"/>
  <c r="AD1173" i="12"/>
  <c r="M180" i="4" s="1"/>
  <c r="AD1174" i="12"/>
  <c r="M181" i="4" s="1"/>
  <c r="AD1175" i="12"/>
  <c r="M182" i="4" s="1"/>
  <c r="AD1176" i="12"/>
  <c r="M183" i="4" s="1"/>
  <c r="AD1177" i="12"/>
  <c r="M184" i="4" s="1"/>
  <c r="AD1178" i="12"/>
  <c r="M185" i="4" s="1"/>
  <c r="AD1179" i="12"/>
  <c r="M186" i="4" s="1"/>
  <c r="AD1180" i="12"/>
  <c r="M187" i="4" s="1"/>
  <c r="AD1181" i="12"/>
  <c r="M188" i="4" s="1"/>
  <c r="AD1182" i="12"/>
  <c r="M189" i="4" s="1"/>
  <c r="AD1183" i="12"/>
  <c r="M190" i="4" s="1"/>
  <c r="AD1184" i="12"/>
  <c r="M191" i="4" s="1"/>
  <c r="AD1185" i="12"/>
  <c r="M192" i="4" s="1"/>
  <c r="AD1186" i="12"/>
  <c r="M193" i="4" s="1"/>
  <c r="AD1187" i="12"/>
  <c r="M194" i="4" s="1"/>
  <c r="AD1188" i="12"/>
  <c r="AD1189" i="12"/>
  <c r="M196" i="4" s="1"/>
  <c r="AD1190" i="12"/>
  <c r="M197" i="4" s="1"/>
  <c r="AD1191" i="12"/>
  <c r="M198" i="4" s="1"/>
  <c r="AD1192" i="12"/>
  <c r="M199" i="4" s="1"/>
  <c r="AD1193" i="12"/>
  <c r="M200" i="4" s="1"/>
  <c r="AD1194" i="12"/>
  <c r="M201" i="4" s="1"/>
  <c r="AD1195" i="12"/>
  <c r="M202" i="4" s="1"/>
  <c r="AD1196" i="12"/>
  <c r="M203" i="4" s="1"/>
  <c r="AD1197" i="12"/>
  <c r="M204" i="4" s="1"/>
  <c r="AD1198" i="12"/>
  <c r="M205" i="4" s="1"/>
  <c r="AD1199" i="12"/>
  <c r="M206" i="4" s="1"/>
  <c r="AD1200" i="12"/>
  <c r="M207" i="4" s="1"/>
  <c r="AD1201" i="12"/>
  <c r="M208" i="4" s="1"/>
  <c r="AD1202" i="12"/>
  <c r="M209" i="4" s="1"/>
  <c r="AD1203" i="12"/>
  <c r="M210" i="4" s="1"/>
  <c r="AD1204" i="12"/>
  <c r="M211" i="4" s="1"/>
  <c r="AD1205" i="12"/>
  <c r="M212" i="4" s="1"/>
  <c r="AD1206" i="12"/>
  <c r="M213" i="4" s="1"/>
  <c r="AD1207" i="12"/>
  <c r="M214" i="4" s="1"/>
  <c r="AD1208" i="12"/>
  <c r="M215" i="4" s="1"/>
  <c r="AD1209" i="12"/>
  <c r="M216" i="4" s="1"/>
  <c r="AD1210" i="12"/>
  <c r="M217" i="4" s="1"/>
  <c r="AD1211" i="12"/>
  <c r="M218" i="4" s="1"/>
  <c r="AD1212" i="12"/>
  <c r="M219" i="4" s="1"/>
  <c r="AD1213" i="12"/>
  <c r="M220" i="4" s="1"/>
  <c r="AD1214" i="12"/>
  <c r="M221" i="4" s="1"/>
  <c r="AD1215" i="12"/>
  <c r="AD1216" i="12"/>
  <c r="M223" i="4" s="1"/>
  <c r="AD1217" i="12"/>
  <c r="M224" i="4" s="1"/>
  <c r="AD1218" i="12"/>
  <c r="M225" i="4" s="1"/>
  <c r="AD1219" i="12"/>
  <c r="M226" i="4" s="1"/>
  <c r="AD1220" i="12"/>
  <c r="M227" i="4" s="1"/>
  <c r="AD1221" i="12"/>
  <c r="M228" i="4" s="1"/>
  <c r="AD1222" i="12"/>
  <c r="M229" i="4" s="1"/>
  <c r="AD1223" i="12"/>
  <c r="M230" i="4" s="1"/>
  <c r="AD1224" i="12"/>
  <c r="AD1225" i="12"/>
  <c r="M232" i="4" s="1"/>
  <c r="AD1226" i="12"/>
  <c r="M233" i="4" s="1"/>
  <c r="AD1227" i="12"/>
  <c r="M234" i="4" s="1"/>
  <c r="AD1228" i="12"/>
  <c r="M235" i="4" s="1"/>
  <c r="AD1229" i="12"/>
  <c r="M236" i="4" s="1"/>
  <c r="AD1230" i="12"/>
  <c r="M237" i="4" s="1"/>
  <c r="AD1231" i="12"/>
  <c r="M238" i="4" s="1"/>
  <c r="AD1232" i="12"/>
  <c r="M239" i="4" s="1"/>
  <c r="AD1233" i="12"/>
  <c r="M240" i="4" s="1"/>
  <c r="AD1234" i="12"/>
  <c r="M241" i="4" s="1"/>
  <c r="AD1235" i="12"/>
  <c r="M242" i="4" s="1"/>
  <c r="AD1236" i="12"/>
  <c r="M243" i="4" s="1"/>
  <c r="AD1237" i="12"/>
  <c r="M244" i="4" s="1"/>
  <c r="AD1238" i="12"/>
  <c r="M245" i="4" s="1"/>
  <c r="AD1239" i="12"/>
  <c r="M246" i="4" s="1"/>
  <c r="AD1240" i="12"/>
  <c r="M247" i="4" s="1"/>
  <c r="AD1241" i="12"/>
  <c r="AD1242" i="12"/>
  <c r="M249" i="4" s="1"/>
  <c r="AD1243" i="12"/>
  <c r="M250" i="4" s="1"/>
  <c r="AD1244" i="12"/>
  <c r="M251" i="4" s="1"/>
  <c r="AD1245" i="12"/>
  <c r="M252" i="4" s="1"/>
  <c r="AD1246" i="12"/>
  <c r="M253" i="4" s="1"/>
  <c r="AD1247" i="12"/>
  <c r="M254" i="4" s="1"/>
  <c r="AD1248" i="12"/>
  <c r="M255" i="4" s="1"/>
  <c r="AD1249" i="12"/>
  <c r="M256" i="4" s="1"/>
  <c r="AD1250" i="12"/>
  <c r="AD1251" i="12"/>
  <c r="M258" i="4" s="1"/>
  <c r="AD1252" i="12"/>
  <c r="AD1253" i="12"/>
  <c r="M260" i="4" s="1"/>
  <c r="AD1254" i="12"/>
  <c r="M261" i="4" s="1"/>
  <c r="AD1255" i="12"/>
  <c r="M262" i="4" s="1"/>
  <c r="AD1256" i="12"/>
  <c r="M263" i="4" s="1"/>
  <c r="AD1257" i="12"/>
  <c r="M264" i="4" s="1"/>
  <c r="AD1258" i="12"/>
  <c r="M265" i="4" s="1"/>
  <c r="AD1259" i="12"/>
  <c r="M266" i="4" s="1"/>
  <c r="AD1260" i="12"/>
  <c r="M267" i="4" s="1"/>
  <c r="AD1261" i="12"/>
  <c r="M268" i="4" s="1"/>
  <c r="AD1262" i="12"/>
  <c r="M269" i="4" s="1"/>
  <c r="AD1263" i="12"/>
  <c r="AD1264" i="12"/>
  <c r="M271" i="4" s="1"/>
  <c r="AD1265" i="12"/>
  <c r="M272" i="4" s="1"/>
  <c r="AD1266" i="12"/>
  <c r="M273" i="4" s="1"/>
  <c r="AD1267" i="12"/>
  <c r="M274" i="4" s="1"/>
  <c r="AD1268" i="12"/>
  <c r="M275" i="4" s="1"/>
  <c r="AD1269" i="12"/>
  <c r="M276" i="4" s="1"/>
  <c r="AD1270" i="12"/>
  <c r="M277" i="4" s="1"/>
  <c r="AD1271" i="12"/>
  <c r="M278" i="4" s="1"/>
  <c r="AD1272" i="12"/>
  <c r="M279" i="4" s="1"/>
  <c r="AD1273" i="12"/>
  <c r="M280" i="4" s="1"/>
  <c r="AD1274" i="12"/>
  <c r="M281" i="4" s="1"/>
  <c r="AD1275" i="12"/>
  <c r="M282" i="4" s="1"/>
  <c r="AD1276" i="12"/>
  <c r="AD1277" i="12"/>
  <c r="M284" i="4" s="1"/>
  <c r="AD1278" i="12"/>
  <c r="M285" i="4" s="1"/>
  <c r="AD1279" i="12"/>
  <c r="M286" i="4" s="1"/>
  <c r="AD1287" i="12"/>
  <c r="N152" i="4" s="1"/>
  <c r="AD1288" i="12"/>
  <c r="N153" i="4" s="1"/>
  <c r="AD1289" i="12"/>
  <c r="N154" i="4" s="1"/>
  <c r="AD1290" i="12"/>
  <c r="AD1291" i="12"/>
  <c r="N156" i="4" s="1"/>
  <c r="AD1292" i="12"/>
  <c r="N157" i="4" s="1"/>
  <c r="AD1293" i="12"/>
  <c r="N158" i="4" s="1"/>
  <c r="AD1294" i="12"/>
  <c r="N159" i="4" s="1"/>
  <c r="AD1295" i="12"/>
  <c r="N160" i="4" s="1"/>
  <c r="AD1296" i="12"/>
  <c r="N161" i="4" s="1"/>
  <c r="AD1297" i="12"/>
  <c r="AD1298" i="12"/>
  <c r="N163" i="4" s="1"/>
  <c r="AD1299" i="12"/>
  <c r="N164" i="4" s="1"/>
  <c r="AD1300" i="12"/>
  <c r="N165" i="4" s="1"/>
  <c r="AD1301" i="12"/>
  <c r="N166" i="4" s="1"/>
  <c r="AD1302" i="12"/>
  <c r="N167" i="4" s="1"/>
  <c r="AD1303" i="12"/>
  <c r="N168" i="4" s="1"/>
  <c r="AD1304" i="12"/>
  <c r="AD1305" i="12"/>
  <c r="N170" i="4" s="1"/>
  <c r="AD1306" i="12"/>
  <c r="N171" i="4" s="1"/>
  <c r="AD1307" i="12"/>
  <c r="N172" i="4" s="1"/>
  <c r="AD1308" i="12"/>
  <c r="N173" i="4" s="1"/>
  <c r="AD1309" i="12"/>
  <c r="N174" i="4" s="1"/>
  <c r="AD1310" i="12"/>
  <c r="N175" i="4" s="1"/>
  <c r="AD1311" i="12"/>
  <c r="N176" i="4" s="1"/>
  <c r="AD1312" i="12"/>
  <c r="N177" i="4" s="1"/>
  <c r="AD1313" i="12"/>
  <c r="N178" i="4" s="1"/>
  <c r="AD1314" i="12"/>
  <c r="N179" i="4" s="1"/>
  <c r="AD1315" i="12"/>
  <c r="N180" i="4" s="1"/>
  <c r="AD1316" i="12"/>
  <c r="N181" i="4" s="1"/>
  <c r="AD1317" i="12"/>
  <c r="N182" i="4" s="1"/>
  <c r="AD1318" i="12"/>
  <c r="N183" i="4" s="1"/>
  <c r="AD1319" i="12"/>
  <c r="AD1320" i="12"/>
  <c r="N185" i="4" s="1"/>
  <c r="AD1321" i="12"/>
  <c r="N186" i="4" s="1"/>
  <c r="AD1322" i="12"/>
  <c r="N187" i="4" s="1"/>
  <c r="AD1323" i="12"/>
  <c r="N188" i="4" s="1"/>
  <c r="AD1324" i="12"/>
  <c r="AD1325" i="12"/>
  <c r="N190" i="4" s="1"/>
  <c r="AD1326" i="12"/>
  <c r="N191" i="4" s="1"/>
  <c r="AD1327" i="12"/>
  <c r="N192" i="4" s="1"/>
  <c r="AD1328" i="12"/>
  <c r="N193" i="4" s="1"/>
  <c r="AD1329" i="12"/>
  <c r="N194" i="4" s="1"/>
  <c r="AD1330" i="12"/>
  <c r="N195" i="4" s="1"/>
  <c r="AD1331" i="12"/>
  <c r="N196" i="4" s="1"/>
  <c r="AD1332" i="12"/>
  <c r="N197" i="4" s="1"/>
  <c r="AD1333" i="12"/>
  <c r="AD1334" i="12"/>
  <c r="N199" i="4" s="1"/>
  <c r="AD1335" i="12"/>
  <c r="AD1336" i="12"/>
  <c r="N201" i="4" s="1"/>
  <c r="AD1337" i="12"/>
  <c r="N202" i="4" s="1"/>
  <c r="AD1338" i="12"/>
  <c r="N203" i="4" s="1"/>
  <c r="AD1339" i="12"/>
  <c r="N204" i="4" s="1"/>
  <c r="AD1340" i="12"/>
  <c r="AD1341" i="12"/>
  <c r="N206" i="4" s="1"/>
  <c r="AD1342" i="12"/>
  <c r="N207" i="4" s="1"/>
  <c r="AD1343" i="12"/>
  <c r="N208" i="4" s="1"/>
  <c r="AD1344" i="12"/>
  <c r="N209" i="4" s="1"/>
  <c r="AD1345" i="12"/>
  <c r="N210" i="4" s="1"/>
  <c r="AD1346" i="12"/>
  <c r="N211" i="4" s="1"/>
  <c r="AD1347" i="12"/>
  <c r="N212" i="4" s="1"/>
  <c r="AD1348" i="12"/>
  <c r="N213" i="4" s="1"/>
  <c r="AD1349" i="12"/>
  <c r="N214" i="4" s="1"/>
  <c r="AD1350" i="12"/>
  <c r="N215" i="4" s="1"/>
  <c r="AD1351" i="12"/>
  <c r="N216" i="4" s="1"/>
  <c r="AD1352" i="12"/>
  <c r="N217" i="4" s="1"/>
  <c r="AD1353" i="12"/>
  <c r="N218" i="4" s="1"/>
  <c r="AD1354" i="12"/>
  <c r="N219" i="4" s="1"/>
  <c r="AD1355" i="12"/>
  <c r="N220" i="4" s="1"/>
  <c r="AD1356" i="12"/>
  <c r="N221" i="4" s="1"/>
  <c r="AD1357" i="12"/>
  <c r="N222" i="4" s="1"/>
  <c r="AD1358" i="12"/>
  <c r="N223" i="4" s="1"/>
  <c r="AD1359" i="12"/>
  <c r="N224" i="4" s="1"/>
  <c r="AD1360" i="12"/>
  <c r="N225" i="4" s="1"/>
  <c r="AD1361" i="12"/>
  <c r="N226" i="4" s="1"/>
  <c r="AD1362" i="12"/>
  <c r="N227" i="4" s="1"/>
  <c r="AD1363" i="12"/>
  <c r="N228" i="4" s="1"/>
  <c r="AD1364" i="12"/>
  <c r="N229" i="4" s="1"/>
  <c r="AD1365" i="12"/>
  <c r="N230" i="4" s="1"/>
  <c r="AD1366" i="12"/>
  <c r="N231" i="4" s="1"/>
  <c r="AD1367" i="12"/>
  <c r="N232" i="4" s="1"/>
  <c r="AD1368" i="12"/>
  <c r="AD1369" i="12"/>
  <c r="N234" i="4" s="1"/>
  <c r="AD1370" i="12"/>
  <c r="N235" i="4" s="1"/>
  <c r="AD1371" i="12"/>
  <c r="N236" i="4" s="1"/>
  <c r="AD1372" i="12"/>
  <c r="N237" i="4" s="1"/>
  <c r="AD1373" i="12"/>
  <c r="N238" i="4" s="1"/>
  <c r="AD1374" i="12"/>
  <c r="N239" i="4" s="1"/>
  <c r="AD1375" i="12"/>
  <c r="N240" i="4" s="1"/>
  <c r="AD1376" i="12"/>
  <c r="N241" i="4" s="1"/>
  <c r="AD1377" i="12"/>
  <c r="N242" i="4" s="1"/>
  <c r="AD1378" i="12"/>
  <c r="N243" i="4" s="1"/>
  <c r="AD1379" i="12"/>
  <c r="N244" i="4" s="1"/>
  <c r="AD1380" i="12"/>
  <c r="N245" i="4" s="1"/>
  <c r="AD1381" i="12"/>
  <c r="N246" i="4" s="1"/>
  <c r="AD1382" i="12"/>
  <c r="N247" i="4" s="1"/>
  <c r="AD1383" i="12"/>
  <c r="N248" i="4" s="1"/>
  <c r="AD1384" i="12"/>
  <c r="N249" i="4" s="1"/>
  <c r="AD1385" i="12"/>
  <c r="AD1386" i="12"/>
  <c r="N251" i="4" s="1"/>
  <c r="AD1387" i="12"/>
  <c r="N252" i="4" s="1"/>
  <c r="AD1388" i="12"/>
  <c r="N253" i="4" s="1"/>
  <c r="AD1389" i="12"/>
  <c r="N254" i="4" s="1"/>
  <c r="AD1390" i="12"/>
  <c r="N255" i="4" s="1"/>
  <c r="AD1391" i="12"/>
  <c r="N256" i="4" s="1"/>
  <c r="AD1392" i="12"/>
  <c r="N257" i="4" s="1"/>
  <c r="AD1393" i="12"/>
  <c r="N258" i="4" s="1"/>
  <c r="AD1394" i="12"/>
  <c r="AD1395" i="12"/>
  <c r="N260" i="4" s="1"/>
  <c r="AD1396" i="12"/>
  <c r="N261" i="4" s="1"/>
  <c r="AD1397" i="12"/>
  <c r="N262" i="4" s="1"/>
  <c r="AD1398" i="12"/>
  <c r="N263" i="4" s="1"/>
  <c r="AD1399" i="12"/>
  <c r="N264" i="4" s="1"/>
  <c r="AD1400" i="12"/>
  <c r="N265" i="4" s="1"/>
  <c r="AD1401" i="12"/>
  <c r="AD1402" i="12"/>
  <c r="N267" i="4" s="1"/>
  <c r="AD1403" i="12"/>
  <c r="N268" i="4" s="1"/>
  <c r="AD1404" i="12"/>
  <c r="N269" i="4" s="1"/>
  <c r="AD1405" i="12"/>
  <c r="N270" i="4" s="1"/>
  <c r="AD1406" i="12"/>
  <c r="N271" i="4" s="1"/>
  <c r="AD1407" i="12"/>
  <c r="N272" i="4" s="1"/>
  <c r="AD1408" i="12"/>
  <c r="N273" i="4" s="1"/>
  <c r="AD1409" i="12"/>
  <c r="N274" i="4" s="1"/>
  <c r="AD1410" i="12"/>
  <c r="N275" i="4" s="1"/>
  <c r="AD1411" i="12"/>
  <c r="N276" i="4" s="1"/>
  <c r="AD1412" i="12"/>
  <c r="N277" i="4" s="1"/>
  <c r="AD1413" i="12"/>
  <c r="AD1414" i="12"/>
  <c r="N279" i="4" s="1"/>
  <c r="AD1415" i="12"/>
  <c r="N280" i="4" s="1"/>
  <c r="AD1416" i="12"/>
  <c r="N281" i="4" s="1"/>
  <c r="AD1417" i="12"/>
  <c r="N282" i="4" s="1"/>
  <c r="AD1418" i="12"/>
  <c r="N283" i="4" s="1"/>
  <c r="AD1419" i="12"/>
  <c r="N284" i="4" s="1"/>
  <c r="AD1420" i="12"/>
  <c r="N285" i="4" s="1"/>
  <c r="AD1421" i="12"/>
  <c r="N286" i="4" s="1"/>
  <c r="AD1429" i="12"/>
  <c r="O152" i="4" s="1"/>
  <c r="AD1430" i="12"/>
  <c r="AD1431" i="12"/>
  <c r="O154" i="4" s="1"/>
  <c r="AD1432" i="12"/>
  <c r="AD1433" i="12"/>
  <c r="AD1434" i="12"/>
  <c r="O157" i="4" s="1"/>
  <c r="AD1435" i="12"/>
  <c r="AD1436" i="12"/>
  <c r="O159" i="4" s="1"/>
  <c r="AD1437" i="12"/>
  <c r="O160" i="4" s="1"/>
  <c r="AD1438" i="12"/>
  <c r="AD1439" i="12"/>
  <c r="O162" i="4" s="1"/>
  <c r="AD1440" i="12"/>
  <c r="O163" i="4" s="1"/>
  <c r="AD1441" i="12"/>
  <c r="O164" i="4" s="1"/>
  <c r="AD1442" i="12"/>
  <c r="O165" i="4" s="1"/>
  <c r="AD1443" i="12"/>
  <c r="O166" i="4" s="1"/>
  <c r="AD1444" i="12"/>
  <c r="O167" i="4" s="1"/>
  <c r="AD1445" i="12"/>
  <c r="O168" i="4" s="1"/>
  <c r="AD1446" i="12"/>
  <c r="O169" i="4" s="1"/>
  <c r="AD1447" i="12"/>
  <c r="O170" i="4" s="1"/>
  <c r="AD1448" i="12"/>
  <c r="AD1449" i="12"/>
  <c r="AD1450" i="12"/>
  <c r="O173" i="4" s="1"/>
  <c r="AD1451" i="12"/>
  <c r="O174" i="4" s="1"/>
  <c r="AD1452" i="12"/>
  <c r="O175" i="4" s="1"/>
  <c r="AD1453" i="12"/>
  <c r="O176" i="4" s="1"/>
  <c r="AD1454" i="12"/>
  <c r="O177" i="4" s="1"/>
  <c r="AD1455" i="12"/>
  <c r="O178" i="4" s="1"/>
  <c r="AD1456" i="12"/>
  <c r="O179" i="4" s="1"/>
  <c r="AD1457" i="12"/>
  <c r="O180" i="4" s="1"/>
  <c r="AD1458" i="12"/>
  <c r="O181" i="4" s="1"/>
  <c r="AD1459" i="12"/>
  <c r="AD1460" i="12"/>
  <c r="O183" i="4" s="1"/>
  <c r="AD1461" i="12"/>
  <c r="O184" i="4" s="1"/>
  <c r="AD1462" i="12"/>
  <c r="O185" i="4" s="1"/>
  <c r="AD1463" i="12"/>
  <c r="O186" i="4" s="1"/>
  <c r="AD1464" i="12"/>
  <c r="O187" i="4" s="1"/>
  <c r="AD1465" i="12"/>
  <c r="AD1466" i="12"/>
  <c r="AD1467" i="12"/>
  <c r="O190" i="4" s="1"/>
  <c r="AD1468" i="12"/>
  <c r="AD1469" i="12"/>
  <c r="O192" i="4" s="1"/>
  <c r="AD1470" i="12"/>
  <c r="O193" i="4" s="1"/>
  <c r="AD1471" i="12"/>
  <c r="O194" i="4" s="1"/>
  <c r="AD1472" i="12"/>
  <c r="AD1473" i="12"/>
  <c r="O196" i="4" s="1"/>
  <c r="AD1474" i="12"/>
  <c r="AD1475" i="12"/>
  <c r="AD1476" i="12"/>
  <c r="O199" i="4" s="1"/>
  <c r="AD1477" i="12"/>
  <c r="O200" i="4" s="1"/>
  <c r="AD1478" i="12"/>
  <c r="O201" i="4" s="1"/>
  <c r="AD1479" i="12"/>
  <c r="O202" i="4" s="1"/>
  <c r="AD1480" i="12"/>
  <c r="AD1481" i="12"/>
  <c r="AD1482" i="12"/>
  <c r="O205" i="4" s="1"/>
  <c r="AD1483" i="12"/>
  <c r="AD1484" i="12"/>
  <c r="O207" i="4" s="1"/>
  <c r="AD1485" i="12"/>
  <c r="O208" i="4" s="1"/>
  <c r="AD1486" i="12"/>
  <c r="AD1487" i="12"/>
  <c r="O210" i="4" s="1"/>
  <c r="AD1488" i="12"/>
  <c r="O211" i="4" s="1"/>
  <c r="AD1489" i="12"/>
  <c r="O212" i="4" s="1"/>
  <c r="AD1490" i="12"/>
  <c r="AD1491" i="12"/>
  <c r="O214" i="4" s="1"/>
  <c r="AD1492" i="12"/>
  <c r="O215" i="4" s="1"/>
  <c r="AD1493" i="12"/>
  <c r="O216" i="4" s="1"/>
  <c r="AD1494" i="12"/>
  <c r="AD1495" i="12"/>
  <c r="O218" i="4" s="1"/>
  <c r="AD1496" i="12"/>
  <c r="O219" i="4" s="1"/>
  <c r="AD1497" i="12"/>
  <c r="AD1498" i="12"/>
  <c r="AD1499" i="12"/>
  <c r="O222" i="4" s="1"/>
  <c r="AD1500" i="12"/>
  <c r="AD1501" i="12"/>
  <c r="O224" i="4" s="1"/>
  <c r="AD1502" i="12"/>
  <c r="O225" i="4" s="1"/>
  <c r="AD1503" i="12"/>
  <c r="O226" i="4" s="1"/>
  <c r="AD1504" i="12"/>
  <c r="O227" i="4" s="1"/>
  <c r="AD1505" i="12"/>
  <c r="O228" i="4" s="1"/>
  <c r="AD1506" i="12"/>
  <c r="O229" i="4" s="1"/>
  <c r="AD1507" i="12"/>
  <c r="AD1508" i="12"/>
  <c r="O231" i="4" s="1"/>
  <c r="AD1509" i="12"/>
  <c r="O232" i="4" s="1"/>
  <c r="AD1510" i="12"/>
  <c r="AD1511" i="12"/>
  <c r="O234" i="4" s="1"/>
  <c r="AD1512" i="12"/>
  <c r="O235" i="4" s="1"/>
  <c r="AD1513" i="12"/>
  <c r="AD1514" i="12"/>
  <c r="AD1515" i="12"/>
  <c r="O238" i="4" s="1"/>
  <c r="AD1516" i="12"/>
  <c r="O239" i="4" s="1"/>
  <c r="AD1517" i="12"/>
  <c r="O240" i="4" s="1"/>
  <c r="AD1518" i="12"/>
  <c r="O241" i="4" s="1"/>
  <c r="AD1519" i="12"/>
  <c r="O242" i="4" s="1"/>
  <c r="AD1520" i="12"/>
  <c r="AD1521" i="12"/>
  <c r="O244" i="4" s="1"/>
  <c r="AD1522" i="12"/>
  <c r="O245" i="4" s="1"/>
  <c r="AD1523" i="12"/>
  <c r="O246" i="4" s="1"/>
  <c r="AD1524" i="12"/>
  <c r="O247" i="4" s="1"/>
  <c r="AD1525" i="12"/>
  <c r="O248" i="4" s="1"/>
  <c r="AD1526" i="12"/>
  <c r="AD1527" i="12"/>
  <c r="O250" i="4" s="1"/>
  <c r="AD1528" i="12"/>
  <c r="O251" i="4" s="1"/>
  <c r="AD1529" i="12"/>
  <c r="O252" i="4" s="1"/>
  <c r="AD1530" i="12"/>
  <c r="AD1531" i="12"/>
  <c r="O254" i="4" s="1"/>
  <c r="AD1532" i="12"/>
  <c r="O255" i="4" s="1"/>
  <c r="AD1533" i="12"/>
  <c r="O256" i="4" s="1"/>
  <c r="AD1534" i="12"/>
  <c r="O257" i="4" s="1"/>
  <c r="AD1535" i="12"/>
  <c r="O258" i="4" s="1"/>
  <c r="AD1536" i="12"/>
  <c r="AD1537" i="12"/>
  <c r="O260" i="4" s="1"/>
  <c r="AD1538" i="12"/>
  <c r="AD1539" i="12"/>
  <c r="O262" i="4" s="1"/>
  <c r="AD1540" i="12"/>
  <c r="O263" i="4" s="1"/>
  <c r="AD1541" i="12"/>
  <c r="O264" i="4" s="1"/>
  <c r="AD1542" i="12"/>
  <c r="O265" i="4" s="1"/>
  <c r="AD1543" i="12"/>
  <c r="O266" i="4" s="1"/>
  <c r="AD1544" i="12"/>
  <c r="O267" i="4" s="1"/>
  <c r="AD1545" i="12"/>
  <c r="O268" i="4" s="1"/>
  <c r="AD1546" i="12"/>
  <c r="O269" i="4" s="1"/>
  <c r="AD1547" i="12"/>
  <c r="O270" i="4" s="1"/>
  <c r="AD1548" i="12"/>
  <c r="O271" i="4" s="1"/>
  <c r="AD1549" i="12"/>
  <c r="O272" i="4" s="1"/>
  <c r="AD1550" i="12"/>
  <c r="O273" i="4" s="1"/>
  <c r="AD1551" i="12"/>
  <c r="AD1552" i="12"/>
  <c r="AD1553" i="12"/>
  <c r="O276" i="4" s="1"/>
  <c r="AD1554" i="12"/>
  <c r="O277" i="4" s="1"/>
  <c r="AD1555" i="12"/>
  <c r="O278" i="4" s="1"/>
  <c r="AD1556" i="12"/>
  <c r="O279" i="4" s="1"/>
  <c r="AD1557" i="12"/>
  <c r="O280" i="4" s="1"/>
  <c r="AD1558" i="12"/>
  <c r="AD1559" i="12"/>
  <c r="O282" i="4" s="1"/>
  <c r="AD1560" i="12"/>
  <c r="O283" i="4" s="1"/>
  <c r="AD1561" i="12"/>
  <c r="AD1562" i="12"/>
  <c r="O285" i="4" s="1"/>
  <c r="AD1563" i="12"/>
  <c r="O286" i="4" s="1"/>
  <c r="AD1571" i="12"/>
  <c r="P152" i="4" s="1"/>
  <c r="AD1572" i="12"/>
  <c r="AD1573" i="12"/>
  <c r="P154" i="4" s="1"/>
  <c r="AD1574" i="12"/>
  <c r="P155" i="4" s="1"/>
  <c r="AD1575" i="12"/>
  <c r="AD1576" i="12"/>
  <c r="P157" i="4" s="1"/>
  <c r="AD1577" i="12"/>
  <c r="P158" i="4" s="1"/>
  <c r="AD1578" i="12"/>
  <c r="P159" i="4" s="1"/>
  <c r="AD1579" i="12"/>
  <c r="AD1580" i="12"/>
  <c r="P161" i="4" s="1"/>
  <c r="AD1581" i="12"/>
  <c r="P162" i="4" s="1"/>
  <c r="AD1582" i="12"/>
  <c r="P163" i="4" s="1"/>
  <c r="AD1583" i="12"/>
  <c r="P164" i="4" s="1"/>
  <c r="AD1584" i="12"/>
  <c r="P165" i="4" s="1"/>
  <c r="AD1585" i="12"/>
  <c r="P166" i="4" s="1"/>
  <c r="AD1586" i="12"/>
  <c r="P167" i="4" s="1"/>
  <c r="AD1587" i="12"/>
  <c r="P168" i="4" s="1"/>
  <c r="AD1588" i="12"/>
  <c r="P169" i="4" s="1"/>
  <c r="AD1589" i="12"/>
  <c r="AD1590" i="12"/>
  <c r="P171" i="4" s="1"/>
  <c r="AD1591" i="12"/>
  <c r="P172" i="4" s="1"/>
  <c r="AD1592" i="12"/>
  <c r="P173" i="4" s="1"/>
  <c r="AD1593" i="12"/>
  <c r="P174" i="4" s="1"/>
  <c r="AD1594" i="12"/>
  <c r="AD1595" i="12"/>
  <c r="AD1596" i="12"/>
  <c r="P177" i="4" s="1"/>
  <c r="AD1597" i="12"/>
  <c r="P178" i="4" s="1"/>
  <c r="AD1598" i="12"/>
  <c r="P179" i="4" s="1"/>
  <c r="AD1599" i="12"/>
  <c r="P180" i="4" s="1"/>
  <c r="AD1600" i="12"/>
  <c r="P181" i="4" s="1"/>
  <c r="AD1601" i="12"/>
  <c r="P182" i="4" s="1"/>
  <c r="AD1602" i="12"/>
  <c r="P183" i="4" s="1"/>
  <c r="AD1603" i="12"/>
  <c r="P184" i="4" s="1"/>
  <c r="AD1604" i="12"/>
  <c r="P185" i="4" s="1"/>
  <c r="AD1605" i="12"/>
  <c r="AD1606" i="12"/>
  <c r="AD1607" i="12"/>
  <c r="P188" i="4" s="1"/>
  <c r="AD1608" i="12"/>
  <c r="P189" i="4" s="1"/>
  <c r="AD1609" i="12"/>
  <c r="P190" i="4" s="1"/>
  <c r="AD1610" i="12"/>
  <c r="P191" i="4" s="1"/>
  <c r="AD1611" i="12"/>
  <c r="P192" i="4" s="1"/>
  <c r="AD1612" i="12"/>
  <c r="P193" i="4" s="1"/>
  <c r="AD1613" i="12"/>
  <c r="P194" i="4" s="1"/>
  <c r="AD1614" i="12"/>
  <c r="P195" i="4" s="1"/>
  <c r="AD1615" i="12"/>
  <c r="P196" i="4" s="1"/>
  <c r="AD1616" i="12"/>
  <c r="P197" i="4" s="1"/>
  <c r="AD1617" i="12"/>
  <c r="P198" i="4" s="1"/>
  <c r="AD1618" i="12"/>
  <c r="P199" i="4" s="1"/>
  <c r="AD1619" i="12"/>
  <c r="P200" i="4" s="1"/>
  <c r="AD1620" i="12"/>
  <c r="P201" i="4" s="1"/>
  <c r="AD1621" i="12"/>
  <c r="AD1622" i="12"/>
  <c r="P203" i="4" s="1"/>
  <c r="AD1623" i="12"/>
  <c r="P204" i="4" s="1"/>
  <c r="AD1624" i="12"/>
  <c r="P205" i="4" s="1"/>
  <c r="AD1625" i="12"/>
  <c r="P206" i="4" s="1"/>
  <c r="AD1626" i="12"/>
  <c r="P207" i="4" s="1"/>
  <c r="AD1627" i="12"/>
  <c r="P208" i="4" s="1"/>
  <c r="AD1628" i="12"/>
  <c r="P209" i="4" s="1"/>
  <c r="AD1629" i="12"/>
  <c r="AD1630" i="12"/>
  <c r="AD1631" i="12"/>
  <c r="P212" i="4" s="1"/>
  <c r="AD1632" i="12"/>
  <c r="P213" i="4" s="1"/>
  <c r="AD1633" i="12"/>
  <c r="P214" i="4" s="1"/>
  <c r="AD1634" i="12"/>
  <c r="P215" i="4" s="1"/>
  <c r="AD1635" i="12"/>
  <c r="AD1636" i="12"/>
  <c r="P217" i="4" s="1"/>
  <c r="AD1637" i="12"/>
  <c r="P218" i="4" s="1"/>
  <c r="AD1638" i="12"/>
  <c r="P219" i="4" s="1"/>
  <c r="AD1639" i="12"/>
  <c r="P220" i="4" s="1"/>
  <c r="AD1640" i="12"/>
  <c r="P221" i="4" s="1"/>
  <c r="AD1641" i="12"/>
  <c r="P222" i="4" s="1"/>
  <c r="AD1642" i="12"/>
  <c r="P223" i="4" s="1"/>
  <c r="AD1643" i="12"/>
  <c r="AD1644" i="12"/>
  <c r="P225" i="4" s="1"/>
  <c r="AD1645" i="12"/>
  <c r="P226" i="4" s="1"/>
  <c r="AD1646" i="12"/>
  <c r="P227" i="4" s="1"/>
  <c r="AD1647" i="12"/>
  <c r="P228" i="4" s="1"/>
  <c r="AD1648" i="12"/>
  <c r="P229" i="4" s="1"/>
  <c r="AD1649" i="12"/>
  <c r="P230" i="4" s="1"/>
  <c r="AD1650" i="12"/>
  <c r="P231" i="4" s="1"/>
  <c r="AD1651" i="12"/>
  <c r="P232" i="4" s="1"/>
  <c r="AD1652" i="12"/>
  <c r="AD1653" i="12"/>
  <c r="P234" i="4" s="1"/>
  <c r="AD1654" i="12"/>
  <c r="P235" i="4" s="1"/>
  <c r="AD1655" i="12"/>
  <c r="P236" i="4" s="1"/>
  <c r="AD1656" i="12"/>
  <c r="P237" i="4" s="1"/>
  <c r="AD1657" i="12"/>
  <c r="P238" i="4" s="1"/>
  <c r="AD1658" i="12"/>
  <c r="P239" i="4" s="1"/>
  <c r="AD1659" i="12"/>
  <c r="P240" i="4" s="1"/>
  <c r="AD1660" i="12"/>
  <c r="P241" i="4" s="1"/>
  <c r="AD1661" i="12"/>
  <c r="P242" i="4" s="1"/>
  <c r="AD1662" i="12"/>
  <c r="P243" i="4" s="1"/>
  <c r="AD1663" i="12"/>
  <c r="AD1664" i="12"/>
  <c r="AD1665" i="12"/>
  <c r="P246" i="4" s="1"/>
  <c r="AD1666" i="12"/>
  <c r="P247" i="4" s="1"/>
  <c r="AD1667" i="12"/>
  <c r="P248" i="4" s="1"/>
  <c r="AD1668" i="12"/>
  <c r="P249" i="4" s="1"/>
  <c r="AD1669" i="12"/>
  <c r="P250" i="4" s="1"/>
  <c r="AD1670" i="12"/>
  <c r="P251" i="4" s="1"/>
  <c r="AD1671" i="12"/>
  <c r="P252" i="4" s="1"/>
  <c r="AD1672" i="12"/>
  <c r="P253" i="4" s="1"/>
  <c r="AD1673" i="12"/>
  <c r="P254" i="4" s="1"/>
  <c r="AD1674" i="12"/>
  <c r="P255" i="4" s="1"/>
  <c r="AD1675" i="12"/>
  <c r="P256" i="4" s="1"/>
  <c r="AD1676" i="12"/>
  <c r="AD1677" i="12"/>
  <c r="AD1678" i="12"/>
  <c r="P259" i="4" s="1"/>
  <c r="AD1679" i="12"/>
  <c r="P260" i="4" s="1"/>
  <c r="AD1680" i="12"/>
  <c r="AD1681" i="12"/>
  <c r="P262" i="4" s="1"/>
  <c r="AD1682" i="12"/>
  <c r="P263" i="4" s="1"/>
  <c r="AD1683" i="12"/>
  <c r="P264" i="4" s="1"/>
  <c r="AD1684" i="12"/>
  <c r="P265" i="4" s="1"/>
  <c r="AD1685" i="12"/>
  <c r="AD1686" i="12"/>
  <c r="P267" i="4" s="1"/>
  <c r="AD1687" i="12"/>
  <c r="P268" i="4" s="1"/>
  <c r="AD1688" i="12"/>
  <c r="P269" i="4" s="1"/>
  <c r="AD1689" i="12"/>
  <c r="P270" i="4" s="1"/>
  <c r="AD1690" i="12"/>
  <c r="P271" i="4" s="1"/>
  <c r="AD1691" i="12"/>
  <c r="P272" i="4" s="1"/>
  <c r="AD1692" i="12"/>
  <c r="P273" i="4" s="1"/>
  <c r="AD1693" i="12"/>
  <c r="P274" i="4" s="1"/>
  <c r="AD1694" i="12"/>
  <c r="AD1695" i="12"/>
  <c r="AD1696" i="12"/>
  <c r="P277" i="4" s="1"/>
  <c r="AD1697" i="12"/>
  <c r="P278" i="4" s="1"/>
  <c r="AD1698" i="12"/>
  <c r="P279" i="4" s="1"/>
  <c r="AD1699" i="12"/>
  <c r="P280" i="4" s="1"/>
  <c r="AD1700" i="12"/>
  <c r="AD1701" i="12"/>
  <c r="P282" i="4" s="1"/>
  <c r="AD1702" i="12"/>
  <c r="P283" i="4" s="1"/>
  <c r="AD1703" i="12"/>
  <c r="P284" i="4" s="1"/>
  <c r="AD1704" i="12"/>
  <c r="AD1705" i="12"/>
  <c r="P286" i="4" s="1"/>
  <c r="AD1713" i="12"/>
  <c r="AD1714" i="12"/>
  <c r="Q153" i="4" s="1"/>
  <c r="AD1715" i="12"/>
  <c r="Q154" i="4" s="1"/>
  <c r="AD1716" i="12"/>
  <c r="Q155" i="4" s="1"/>
  <c r="AD1717" i="12"/>
  <c r="Q156" i="4" s="1"/>
  <c r="AD1718" i="12"/>
  <c r="AD1719" i="12"/>
  <c r="Q158" i="4" s="1"/>
  <c r="AD1720" i="12"/>
  <c r="Q159" i="4" s="1"/>
  <c r="AD1721" i="12"/>
  <c r="Q160" i="4" s="1"/>
  <c r="AD1722" i="12"/>
  <c r="Q161" i="4" s="1"/>
  <c r="AD1723" i="12"/>
  <c r="Q162" i="4" s="1"/>
  <c r="AD1724" i="12"/>
  <c r="Q163" i="4" s="1"/>
  <c r="AD1725" i="12"/>
  <c r="Q164" i="4" s="1"/>
  <c r="AD1726" i="12"/>
  <c r="AD1727" i="12"/>
  <c r="AD1728" i="12"/>
  <c r="AD1729" i="12"/>
  <c r="Q168" i="4" s="1"/>
  <c r="AD1730" i="12"/>
  <c r="Q169" i="4" s="1"/>
  <c r="AD1731" i="12"/>
  <c r="Q170" i="4" s="1"/>
  <c r="AD1732" i="12"/>
  <c r="Q171" i="4" s="1"/>
  <c r="AD1733" i="12"/>
  <c r="Q172" i="4" s="1"/>
  <c r="AD1734" i="12"/>
  <c r="Q173" i="4" s="1"/>
  <c r="AD1735" i="12"/>
  <c r="Q174" i="4" s="1"/>
  <c r="AD1736" i="12"/>
  <c r="AD1737" i="12"/>
  <c r="AD1738" i="12"/>
  <c r="AD1739" i="12"/>
  <c r="AD1740" i="12"/>
  <c r="AD1741" i="12"/>
  <c r="Q180" i="4" s="1"/>
  <c r="AD1742" i="12"/>
  <c r="AD1743" i="12"/>
  <c r="Q182" i="4" s="1"/>
  <c r="AD1744" i="12"/>
  <c r="Q183" i="4" s="1"/>
  <c r="AD1745" i="12"/>
  <c r="Q184" i="4" s="1"/>
  <c r="AD1746" i="12"/>
  <c r="Q185" i="4" s="1"/>
  <c r="AD1747" i="12"/>
  <c r="Q186" i="4" s="1"/>
  <c r="AD1748" i="12"/>
  <c r="Q187" i="4" s="1"/>
  <c r="AD1749" i="12"/>
  <c r="Q188" i="4" s="1"/>
  <c r="AD1750" i="12"/>
  <c r="Q189" i="4" s="1"/>
  <c r="AD1751" i="12"/>
  <c r="Q190" i="4" s="1"/>
  <c r="AD1752" i="12"/>
  <c r="Q191" i="4" s="1"/>
  <c r="AD1753" i="12"/>
  <c r="Q192" i="4" s="1"/>
  <c r="AD1754" i="12"/>
  <c r="Q193" i="4" s="1"/>
  <c r="AD1755" i="12"/>
  <c r="Q194" i="4" s="1"/>
  <c r="AD1756" i="12"/>
  <c r="AD1757" i="12"/>
  <c r="Q196" i="4" s="1"/>
  <c r="AD1758" i="12"/>
  <c r="Q197" i="4" s="1"/>
  <c r="AD1759" i="12"/>
  <c r="Q198" i="4" s="1"/>
  <c r="AD1760" i="12"/>
  <c r="Q199" i="4" s="1"/>
  <c r="AD1761" i="12"/>
  <c r="AD1762" i="12"/>
  <c r="AD1763" i="12"/>
  <c r="AD1764" i="12"/>
  <c r="Q203" i="4" s="1"/>
  <c r="AD1765" i="12"/>
  <c r="Q204" i="4" s="1"/>
  <c r="AD1766" i="12"/>
  <c r="Q205" i="4" s="1"/>
  <c r="AD1767" i="12"/>
  <c r="Q206" i="4" s="1"/>
  <c r="AD1768" i="12"/>
  <c r="AD1769" i="12"/>
  <c r="AD1770" i="12"/>
  <c r="AD1771" i="12"/>
  <c r="Q210" i="4" s="1"/>
  <c r="AD1772" i="12"/>
  <c r="Q211" i="4" s="1"/>
  <c r="AD1773" i="12"/>
  <c r="Q212" i="4" s="1"/>
  <c r="AD1774" i="12"/>
  <c r="Q213" i="4" s="1"/>
  <c r="AD1775" i="12"/>
  <c r="Q214" i="4" s="1"/>
  <c r="AD1776" i="12"/>
  <c r="Q215" i="4" s="1"/>
  <c r="AD1777" i="12"/>
  <c r="Q216" i="4" s="1"/>
  <c r="AD1778" i="12"/>
  <c r="Q217" i="4" s="1"/>
  <c r="AD1779" i="12"/>
  <c r="AD1780" i="12"/>
  <c r="Q219" i="4" s="1"/>
  <c r="AD1781" i="12"/>
  <c r="Q220" i="4" s="1"/>
  <c r="AD1782" i="12"/>
  <c r="Q221" i="4" s="1"/>
  <c r="AD1783" i="12"/>
  <c r="Q222" i="4" s="1"/>
  <c r="AD1784" i="12"/>
  <c r="Q223" i="4" s="1"/>
  <c r="AD1785" i="12"/>
  <c r="AD1786" i="12"/>
  <c r="AD1787" i="12"/>
  <c r="AD1788" i="12"/>
  <c r="Q227" i="4" s="1"/>
  <c r="AD1789" i="12"/>
  <c r="Q228" i="4" s="1"/>
  <c r="AD1790" i="12"/>
  <c r="AD1791" i="12"/>
  <c r="Q230" i="4" s="1"/>
  <c r="AD1792" i="12"/>
  <c r="Q231" i="4" s="1"/>
  <c r="AD1793" i="12"/>
  <c r="Q232" i="4" s="1"/>
  <c r="AD1794" i="12"/>
  <c r="AD1795" i="12"/>
  <c r="AD1796" i="12"/>
  <c r="Q235" i="4" s="1"/>
  <c r="AD1797" i="12"/>
  <c r="Q236" i="4" s="1"/>
  <c r="AD1798" i="12"/>
  <c r="Q237" i="4" s="1"/>
  <c r="AD1799" i="12"/>
  <c r="Q238" i="4" s="1"/>
  <c r="AD1800" i="12"/>
  <c r="Q239" i="4" s="1"/>
  <c r="AD1801" i="12"/>
  <c r="Q240" i="4" s="1"/>
  <c r="AD1802" i="12"/>
  <c r="Q241" i="4" s="1"/>
  <c r="AD1803" i="12"/>
  <c r="Q242" i="4" s="1"/>
  <c r="AD1804" i="12"/>
  <c r="Q243" i="4" s="1"/>
  <c r="AD1805" i="12"/>
  <c r="Q244" i="4" s="1"/>
  <c r="AD1806" i="12"/>
  <c r="Q245" i="4" s="1"/>
  <c r="AD1807" i="12"/>
  <c r="Q246" i="4" s="1"/>
  <c r="AD1808" i="12"/>
  <c r="AD1809" i="12"/>
  <c r="AD1810" i="12"/>
  <c r="Q249" i="4" s="1"/>
  <c r="AD1811" i="12"/>
  <c r="Q250" i="4" s="1"/>
  <c r="AD1812" i="12"/>
  <c r="Q251" i="4" s="1"/>
  <c r="AD1813" i="12"/>
  <c r="Q252" i="4" s="1"/>
  <c r="AD1814" i="12"/>
  <c r="Q253" i="4" s="1"/>
  <c r="AD1815" i="12"/>
  <c r="Q254" i="4" s="1"/>
  <c r="AD1816" i="12"/>
  <c r="Q255" i="4" s="1"/>
  <c r="AD1817" i="12"/>
  <c r="Q256" i="4" s="1"/>
  <c r="AD1818" i="12"/>
  <c r="Q257" i="4" s="1"/>
  <c r="AD1819" i="12"/>
  <c r="Q258" i="4" s="1"/>
  <c r="AD1820" i="12"/>
  <c r="Q259" i="4" s="1"/>
  <c r="AD1821" i="12"/>
  <c r="Q260" i="4" s="1"/>
  <c r="AD1822" i="12"/>
  <c r="AD1823" i="12"/>
  <c r="AD1824" i="12"/>
  <c r="Q263" i="4" s="1"/>
  <c r="AD1825" i="12"/>
  <c r="Q264" i="4" s="1"/>
  <c r="AD1826" i="12"/>
  <c r="Q265" i="4" s="1"/>
  <c r="AD1827" i="12"/>
  <c r="Q266" i="4" s="1"/>
  <c r="AD1828" i="12"/>
  <c r="Q267" i="4" s="1"/>
  <c r="AD1829" i="12"/>
  <c r="Q268" i="4" s="1"/>
  <c r="AD1830" i="12"/>
  <c r="Q269" i="4" s="1"/>
  <c r="AD1831" i="12"/>
  <c r="Q270" i="4" s="1"/>
  <c r="AD1832" i="12"/>
  <c r="AD1833" i="12"/>
  <c r="AD1834" i="12"/>
  <c r="AD1835" i="12"/>
  <c r="Q274" i="4" s="1"/>
  <c r="AD1836" i="12"/>
  <c r="Q275" i="4" s="1"/>
  <c r="AD1837" i="12"/>
  <c r="Q276" i="4" s="1"/>
  <c r="AD1838" i="12"/>
  <c r="Q277" i="4" s="1"/>
  <c r="AD1839" i="12"/>
  <c r="Q278" i="4" s="1"/>
  <c r="AD1840" i="12"/>
  <c r="Q279" i="4" s="1"/>
  <c r="AD1841" i="12"/>
  <c r="Q280" i="4" s="1"/>
  <c r="AD1842" i="12"/>
  <c r="AD1843" i="12"/>
  <c r="Q282" i="4" s="1"/>
  <c r="AD1844" i="12"/>
  <c r="Q283" i="4" s="1"/>
  <c r="AD1845" i="12"/>
  <c r="Q284" i="4" s="1"/>
  <c r="AD1846" i="12"/>
  <c r="Q285" i="4" s="1"/>
  <c r="AD1847" i="12"/>
  <c r="Q286" i="4" s="1"/>
  <c r="AD1855" i="12"/>
  <c r="R152" i="4" s="1"/>
  <c r="AD1856" i="12"/>
  <c r="R153" i="4" s="1"/>
  <c r="AD1857" i="12"/>
  <c r="R154" i="4" s="1"/>
  <c r="AD1858" i="12"/>
  <c r="R155" i="4" s="1"/>
  <c r="AD1859" i="12"/>
  <c r="AD1860" i="12"/>
  <c r="R157" i="4" s="1"/>
  <c r="AD1861" i="12"/>
  <c r="R158" i="4" s="1"/>
  <c r="AD1862" i="12"/>
  <c r="R159" i="4" s="1"/>
  <c r="AD1863" i="12"/>
  <c r="AD1864" i="12"/>
  <c r="R161" i="4" s="1"/>
  <c r="AD1865" i="12"/>
  <c r="AD1866" i="12"/>
  <c r="R163" i="4" s="1"/>
  <c r="AD1867" i="12"/>
  <c r="AD1868" i="12"/>
  <c r="R165" i="4" s="1"/>
  <c r="AD1869" i="12"/>
  <c r="R166" i="4" s="1"/>
  <c r="AD1870" i="12"/>
  <c r="R167" i="4" s="1"/>
  <c r="AD1871" i="12"/>
  <c r="AD1872" i="12"/>
  <c r="R169" i="4" s="1"/>
  <c r="AD1873" i="12"/>
  <c r="AD1874" i="12"/>
  <c r="AD1875" i="12"/>
  <c r="AD1876" i="12"/>
  <c r="R173" i="4" s="1"/>
  <c r="AD1877" i="12"/>
  <c r="AD1878" i="12"/>
  <c r="R175" i="4" s="1"/>
  <c r="AD1879" i="12"/>
  <c r="R176" i="4" s="1"/>
  <c r="AD1880" i="12"/>
  <c r="R177" i="4" s="1"/>
  <c r="AD1881" i="12"/>
  <c r="R178" i="4" s="1"/>
  <c r="AD1882" i="12"/>
  <c r="R179" i="4" s="1"/>
  <c r="AD1883" i="12"/>
  <c r="AD1884" i="12"/>
  <c r="AD1885" i="12"/>
  <c r="R182" i="4" s="1"/>
  <c r="AD1886" i="12"/>
  <c r="R183" i="4" s="1"/>
  <c r="AD1887" i="12"/>
  <c r="R184" i="4" s="1"/>
  <c r="AD1888" i="12"/>
  <c r="R185" i="4" s="1"/>
  <c r="AD1889" i="12"/>
  <c r="R186" i="4" s="1"/>
  <c r="AD1890" i="12"/>
  <c r="R187" i="4" s="1"/>
  <c r="AD1891" i="12"/>
  <c r="R188" i="4" s="1"/>
  <c r="AD1892" i="12"/>
  <c r="R189" i="4" s="1"/>
  <c r="AD1893" i="12"/>
  <c r="R190" i="4" s="1"/>
  <c r="AD1894" i="12"/>
  <c r="R191" i="4" s="1"/>
  <c r="AD1895" i="12"/>
  <c r="R192" i="4" s="1"/>
  <c r="AD1896" i="12"/>
  <c r="R193" i="4" s="1"/>
  <c r="AD1897" i="12"/>
  <c r="R194" i="4" s="1"/>
  <c r="AD1898" i="12"/>
  <c r="R195" i="4" s="1"/>
  <c r="AD1899" i="12"/>
  <c r="R196" i="4" s="1"/>
  <c r="AD1900" i="12"/>
  <c r="R197" i="4" s="1"/>
  <c r="AD1901" i="12"/>
  <c r="R198" i="4" s="1"/>
  <c r="AD1902" i="12"/>
  <c r="R199" i="4" s="1"/>
  <c r="AD1903" i="12"/>
  <c r="AD1904" i="12"/>
  <c r="R201" i="4" s="1"/>
  <c r="AD1905" i="12"/>
  <c r="R202" i="4" s="1"/>
  <c r="AD1906" i="12"/>
  <c r="R203" i="4" s="1"/>
  <c r="AD1907" i="12"/>
  <c r="AD1908" i="12"/>
  <c r="AD1909" i="12"/>
  <c r="AD1910" i="12"/>
  <c r="R207" i="4" s="1"/>
  <c r="AD1911" i="12"/>
  <c r="R208" i="4" s="1"/>
  <c r="AD1912" i="12"/>
  <c r="R209" i="4" s="1"/>
  <c r="AD1913" i="12"/>
  <c r="R210" i="4" s="1"/>
  <c r="AD1914" i="12"/>
  <c r="R211" i="4" s="1"/>
  <c r="AD1915" i="12"/>
  <c r="R212" i="4" s="1"/>
  <c r="AD1916" i="12"/>
  <c r="R213" i="4" s="1"/>
  <c r="AD1917" i="12"/>
  <c r="R214" i="4" s="1"/>
  <c r="AD1918" i="12"/>
  <c r="R215" i="4" s="1"/>
  <c r="AD1919" i="12"/>
  <c r="R216" i="4" s="1"/>
  <c r="AD1920" i="12"/>
  <c r="R217" i="4" s="1"/>
  <c r="AD1921" i="12"/>
  <c r="R218" i="4" s="1"/>
  <c r="AD1922" i="12"/>
  <c r="R219" i="4" s="1"/>
  <c r="AD1923" i="12"/>
  <c r="R220" i="4" s="1"/>
  <c r="AD1924" i="12"/>
  <c r="R221" i="4" s="1"/>
  <c r="AD1925" i="12"/>
  <c r="R222" i="4" s="1"/>
  <c r="AD1926" i="12"/>
  <c r="R223" i="4" s="1"/>
  <c r="AD1927" i="12"/>
  <c r="R224" i="4" s="1"/>
  <c r="AD1928" i="12"/>
  <c r="R225" i="4" s="1"/>
  <c r="AD1929" i="12"/>
  <c r="R226" i="4" s="1"/>
  <c r="AD1930" i="12"/>
  <c r="R227" i="4" s="1"/>
  <c r="AD1931" i="12"/>
  <c r="R228" i="4" s="1"/>
  <c r="AD1932" i="12"/>
  <c r="R229" i="4" s="1"/>
  <c r="AD1933" i="12"/>
  <c r="R230" i="4" s="1"/>
  <c r="AD1934" i="12"/>
  <c r="R231" i="4" s="1"/>
  <c r="AD1935" i="12"/>
  <c r="R232" i="4" s="1"/>
  <c r="AD1936" i="12"/>
  <c r="R233" i="4" s="1"/>
  <c r="AD1937" i="12"/>
  <c r="AD1938" i="12"/>
  <c r="R235" i="4" s="1"/>
  <c r="AD1939" i="12"/>
  <c r="R236" i="4" s="1"/>
  <c r="AD1940" i="12"/>
  <c r="R237" i="4" s="1"/>
  <c r="AD1941" i="12"/>
  <c r="AD1942" i="12"/>
  <c r="R239" i="4" s="1"/>
  <c r="AD1943" i="12"/>
  <c r="R240" i="4" s="1"/>
  <c r="AD1944" i="12"/>
  <c r="R241" i="4" s="1"/>
  <c r="AD1945" i="12"/>
  <c r="R242" i="4" s="1"/>
  <c r="AD1946" i="12"/>
  <c r="R243" i="4" s="1"/>
  <c r="AD1947" i="12"/>
  <c r="R244" i="4" s="1"/>
  <c r="AD1948" i="12"/>
  <c r="R245" i="4" s="1"/>
  <c r="AD1949" i="12"/>
  <c r="R246" i="4" s="1"/>
  <c r="AD1950" i="12"/>
  <c r="R247" i="4" s="1"/>
  <c r="AD1951" i="12"/>
  <c r="R248" i="4" s="1"/>
  <c r="AD1952" i="12"/>
  <c r="R249" i="4" s="1"/>
  <c r="AD1953" i="12"/>
  <c r="AD1954" i="12"/>
  <c r="R251" i="4" s="1"/>
  <c r="AD1955" i="12"/>
  <c r="R252" i="4" s="1"/>
  <c r="AD1956" i="12"/>
  <c r="R253" i="4" s="1"/>
  <c r="AD1957" i="12"/>
  <c r="R254" i="4" s="1"/>
  <c r="AD1958" i="12"/>
  <c r="R255" i="4" s="1"/>
  <c r="AD1959" i="12"/>
  <c r="R256" i="4" s="1"/>
  <c r="AD1960" i="12"/>
  <c r="R257" i="4" s="1"/>
  <c r="AD1961" i="12"/>
  <c r="R258" i="4" s="1"/>
  <c r="AD1962" i="12"/>
  <c r="R259" i="4" s="1"/>
  <c r="AD1963" i="12"/>
  <c r="R260" i="4" s="1"/>
  <c r="AD1964" i="12"/>
  <c r="R261" i="4" s="1"/>
  <c r="AD1965" i="12"/>
  <c r="R262" i="4" s="1"/>
  <c r="AD1966" i="12"/>
  <c r="R263" i="4" s="1"/>
  <c r="AD1967" i="12"/>
  <c r="R264" i="4" s="1"/>
  <c r="AD1968" i="12"/>
  <c r="R265" i="4" s="1"/>
  <c r="AD1969" i="12"/>
  <c r="R266" i="4" s="1"/>
  <c r="AD1970" i="12"/>
  <c r="AD1971" i="12"/>
  <c r="AD1972" i="12"/>
  <c r="R269" i="4" s="1"/>
  <c r="AD1973" i="12"/>
  <c r="R270" i="4" s="1"/>
  <c r="AD1974" i="12"/>
  <c r="R271" i="4" s="1"/>
  <c r="AD1975" i="12"/>
  <c r="R272" i="4" s="1"/>
  <c r="AD1976" i="12"/>
  <c r="R273" i="4" s="1"/>
  <c r="AD1977" i="12"/>
  <c r="R274" i="4" s="1"/>
  <c r="AD1978" i="12"/>
  <c r="R275" i="4" s="1"/>
  <c r="AD1979" i="12"/>
  <c r="R276" i="4" s="1"/>
  <c r="AD1980" i="12"/>
  <c r="R277" i="4" s="1"/>
  <c r="AD1981" i="12"/>
  <c r="R278" i="4" s="1"/>
  <c r="AD1982" i="12"/>
  <c r="R279" i="4" s="1"/>
  <c r="AD1983" i="12"/>
  <c r="AD1984" i="12"/>
  <c r="R281" i="4" s="1"/>
  <c r="AD1985" i="12"/>
  <c r="R282" i="4" s="1"/>
  <c r="AD1986" i="12"/>
  <c r="R283" i="4" s="1"/>
  <c r="AD1987" i="12"/>
  <c r="R284" i="4" s="1"/>
  <c r="AD1988" i="12"/>
  <c r="R285" i="4" s="1"/>
  <c r="AD1989" i="12"/>
  <c r="R286" i="4" s="1"/>
  <c r="AD1997" i="12"/>
  <c r="S152" i="4" s="1"/>
  <c r="AD1998" i="12"/>
  <c r="S153" i="4" s="1"/>
  <c r="AD1999" i="12"/>
  <c r="S154" i="4" s="1"/>
  <c r="AD2000" i="12"/>
  <c r="S155" i="4" s="1"/>
  <c r="AD2001" i="12"/>
  <c r="S156" i="4" s="1"/>
  <c r="AD2002" i="12"/>
  <c r="S157" i="4" s="1"/>
  <c r="AD2003" i="12"/>
  <c r="S158" i="4" s="1"/>
  <c r="AD2004" i="12"/>
  <c r="S159" i="4" s="1"/>
  <c r="AD2005" i="12"/>
  <c r="S160" i="4" s="1"/>
  <c r="AD2006" i="12"/>
  <c r="S161" i="4" s="1"/>
  <c r="AD2007" i="12"/>
  <c r="S162" i="4" s="1"/>
  <c r="AD2008" i="12"/>
  <c r="S163" i="4" s="1"/>
  <c r="AD2009" i="12"/>
  <c r="S164" i="4" s="1"/>
  <c r="AD2010" i="12"/>
  <c r="S165" i="4" s="1"/>
  <c r="AD2011" i="12"/>
  <c r="S166" i="4" s="1"/>
  <c r="AD2012" i="12"/>
  <c r="S167" i="4" s="1"/>
  <c r="AD2013" i="12"/>
  <c r="S168" i="4" s="1"/>
  <c r="AD2014" i="12"/>
  <c r="S169" i="4" s="1"/>
  <c r="AD2015" i="12"/>
  <c r="S170" i="4" s="1"/>
  <c r="AD2016" i="12"/>
  <c r="S171" i="4" s="1"/>
  <c r="AD2017" i="12"/>
  <c r="S172" i="4" s="1"/>
  <c r="AD2018" i="12"/>
  <c r="S173" i="4" s="1"/>
  <c r="AD2019" i="12"/>
  <c r="S174" i="4" s="1"/>
  <c r="AD2020" i="12"/>
  <c r="S175" i="4" s="1"/>
  <c r="AD2021" i="12"/>
  <c r="S176" i="4" s="1"/>
  <c r="AD2022" i="12"/>
  <c r="S177" i="4" s="1"/>
  <c r="AD2023" i="12"/>
  <c r="AD2024" i="12"/>
  <c r="S179" i="4" s="1"/>
  <c r="AD2025" i="12"/>
  <c r="S180" i="4" s="1"/>
  <c r="AD2026" i="12"/>
  <c r="S181" i="4" s="1"/>
  <c r="AD2027" i="12"/>
  <c r="S182" i="4" s="1"/>
  <c r="AD2028" i="12"/>
  <c r="S183" i="4" s="1"/>
  <c r="AD2029" i="12"/>
  <c r="S184" i="4" s="1"/>
  <c r="AD2030" i="12"/>
  <c r="S185" i="4" s="1"/>
  <c r="AD2031" i="12"/>
  <c r="S186" i="4" s="1"/>
  <c r="AD2032" i="12"/>
  <c r="S187" i="4" s="1"/>
  <c r="AD2033" i="12"/>
  <c r="S188" i="4" s="1"/>
  <c r="AD2034" i="12"/>
  <c r="AD2035" i="12"/>
  <c r="S190" i="4" s="1"/>
  <c r="AD2036" i="12"/>
  <c r="S191" i="4" s="1"/>
  <c r="AD2037" i="12"/>
  <c r="S192" i="4" s="1"/>
  <c r="AD2038" i="12"/>
  <c r="S193" i="4" s="1"/>
  <c r="AD2039" i="12"/>
  <c r="S194" i="4" s="1"/>
  <c r="AD2040" i="12"/>
  <c r="S195" i="4" s="1"/>
  <c r="AD2041" i="12"/>
  <c r="S196" i="4" s="1"/>
  <c r="AD2042" i="12"/>
  <c r="S197" i="4" s="1"/>
  <c r="AD2043" i="12"/>
  <c r="S198" i="4" s="1"/>
  <c r="AD2044" i="12"/>
  <c r="S199" i="4" s="1"/>
  <c r="AD2045" i="12"/>
  <c r="S200" i="4" s="1"/>
  <c r="AD2046" i="12"/>
  <c r="S201" i="4" s="1"/>
  <c r="AD2047" i="12"/>
  <c r="S202" i="4" s="1"/>
  <c r="AD2048" i="12"/>
  <c r="AD2049" i="12"/>
  <c r="S204" i="4" s="1"/>
  <c r="AD2050" i="12"/>
  <c r="S205" i="4" s="1"/>
  <c r="AD2051" i="12"/>
  <c r="S206" i="4" s="1"/>
  <c r="AD2052" i="12"/>
  <c r="S207" i="4" s="1"/>
  <c r="AD2053" i="12"/>
  <c r="S208" i="4" s="1"/>
  <c r="AD2054" i="12"/>
  <c r="S209" i="4" s="1"/>
  <c r="AD2055" i="12"/>
  <c r="AD2056" i="12"/>
  <c r="S211" i="4" s="1"/>
  <c r="AD2057" i="12"/>
  <c r="S212" i="4" s="1"/>
  <c r="AD2058" i="12"/>
  <c r="S213" i="4" s="1"/>
  <c r="AD2059" i="12"/>
  <c r="S214" i="4" s="1"/>
  <c r="AD2060" i="12"/>
  <c r="S215" i="4" s="1"/>
  <c r="AD2061" i="12"/>
  <c r="AD2062" i="12"/>
  <c r="S217" i="4" s="1"/>
  <c r="AD2063" i="12"/>
  <c r="S218" i="4" s="1"/>
  <c r="AD2064" i="12"/>
  <c r="S219" i="4" s="1"/>
  <c r="AD2065" i="12"/>
  <c r="S220" i="4" s="1"/>
  <c r="AD2066" i="12"/>
  <c r="S221" i="4" s="1"/>
  <c r="AD2067" i="12"/>
  <c r="S222" i="4" s="1"/>
  <c r="AD2068" i="12"/>
  <c r="S223" i="4" s="1"/>
  <c r="AD2069" i="12"/>
  <c r="S224" i="4" s="1"/>
  <c r="AD2070" i="12"/>
  <c r="S225" i="4" s="1"/>
  <c r="AD2071" i="12"/>
  <c r="S226" i="4" s="1"/>
  <c r="AD2072" i="12"/>
  <c r="AD2073" i="12"/>
  <c r="S228" i="4" s="1"/>
  <c r="AD2074" i="12"/>
  <c r="S229" i="4" s="1"/>
  <c r="AD2075" i="12"/>
  <c r="S230" i="4" s="1"/>
  <c r="AD2076" i="12"/>
  <c r="S231" i="4" s="1"/>
  <c r="AD2077" i="12"/>
  <c r="S232" i="4" s="1"/>
  <c r="AD2078" i="12"/>
  <c r="S233" i="4" s="1"/>
  <c r="AD2079" i="12"/>
  <c r="S234" i="4" s="1"/>
  <c r="AD2080" i="12"/>
  <c r="S235" i="4" s="1"/>
  <c r="AD2081" i="12"/>
  <c r="S236" i="4" s="1"/>
  <c r="AD2082" i="12"/>
  <c r="S237" i="4" s="1"/>
  <c r="AD2083" i="12"/>
  <c r="S238" i="4" s="1"/>
  <c r="AD2084" i="12"/>
  <c r="AD2085" i="12"/>
  <c r="S240" i="4" s="1"/>
  <c r="AD2086" i="12"/>
  <c r="S241" i="4" s="1"/>
  <c r="AD2087" i="12"/>
  <c r="S242" i="4" s="1"/>
  <c r="AD2088" i="12"/>
  <c r="S243" i="4" s="1"/>
  <c r="AD2089" i="12"/>
  <c r="S244" i="4" s="1"/>
  <c r="AD2090" i="12"/>
  <c r="S245" i="4" s="1"/>
  <c r="AD2091" i="12"/>
  <c r="S246" i="4" s="1"/>
  <c r="AD2092" i="12"/>
  <c r="S247" i="4" s="1"/>
  <c r="AD2093" i="12"/>
  <c r="S248" i="4" s="1"/>
  <c r="AD2094" i="12"/>
  <c r="S249" i="4" s="1"/>
  <c r="AD2095" i="12"/>
  <c r="S250" i="4" s="1"/>
  <c r="AD2096" i="12"/>
  <c r="S251" i="4" s="1"/>
  <c r="AD2097" i="12"/>
  <c r="S252" i="4" s="1"/>
  <c r="AD2098" i="12"/>
  <c r="S253" i="4" s="1"/>
  <c r="AD2099" i="12"/>
  <c r="AD2100" i="12"/>
  <c r="S255" i="4" s="1"/>
  <c r="AD2101" i="12"/>
  <c r="S256" i="4" s="1"/>
  <c r="AD2102" i="12"/>
  <c r="S257" i="4" s="1"/>
  <c r="AD2103" i="12"/>
  <c r="S258" i="4" s="1"/>
  <c r="AD2104" i="12"/>
  <c r="S259" i="4" s="1"/>
  <c r="AD2105" i="12"/>
  <c r="S260" i="4" s="1"/>
  <c r="AD2106" i="12"/>
  <c r="S261" i="4" s="1"/>
  <c r="AD2107" i="12"/>
  <c r="S262" i="4" s="1"/>
  <c r="AD2108" i="12"/>
  <c r="S263" i="4" s="1"/>
  <c r="AD2109" i="12"/>
  <c r="S264" i="4" s="1"/>
  <c r="AD2110" i="12"/>
  <c r="S265" i="4" s="1"/>
  <c r="AD2111" i="12"/>
  <c r="S266" i="4" s="1"/>
  <c r="AD2112" i="12"/>
  <c r="AD2113" i="12"/>
  <c r="S268" i="4" s="1"/>
  <c r="AD2114" i="12"/>
  <c r="S269" i="4" s="1"/>
  <c r="AD2115" i="12"/>
  <c r="S270" i="4" s="1"/>
  <c r="AD2116" i="12"/>
  <c r="S271" i="4" s="1"/>
  <c r="AD2117" i="12"/>
  <c r="S272" i="4" s="1"/>
  <c r="AD2118" i="12"/>
  <c r="S273" i="4" s="1"/>
  <c r="AD2119" i="12"/>
  <c r="S274" i="4" s="1"/>
  <c r="AD2120" i="12"/>
  <c r="S275" i="4" s="1"/>
  <c r="AD2121" i="12"/>
  <c r="S276" i="4" s="1"/>
  <c r="AD2122" i="12"/>
  <c r="AD2123" i="12"/>
  <c r="S278" i="4" s="1"/>
  <c r="AD2124" i="12"/>
  <c r="S279" i="4" s="1"/>
  <c r="AD2125" i="12"/>
  <c r="S280" i="4" s="1"/>
  <c r="AD2126" i="12"/>
  <c r="S281" i="4" s="1"/>
  <c r="AD2127" i="12"/>
  <c r="S282" i="4" s="1"/>
  <c r="AD2128" i="12"/>
  <c r="S283" i="4" s="1"/>
  <c r="AD2129" i="12"/>
  <c r="S284" i="4" s="1"/>
  <c r="AD2130" i="12"/>
  <c r="S285" i="4" s="1"/>
  <c r="AD2131" i="12"/>
  <c r="S286" i="4" s="1"/>
  <c r="AD2139" i="12"/>
  <c r="T152" i="4" s="1"/>
  <c r="AD2140" i="12"/>
  <c r="T153" i="4" s="1"/>
  <c r="AD2141" i="12"/>
  <c r="T154" i="4" s="1"/>
  <c r="AD2142" i="12"/>
  <c r="AD2143" i="12"/>
  <c r="AD2144" i="12"/>
  <c r="AD2145" i="12"/>
  <c r="T158" i="4" s="1"/>
  <c r="AD2146" i="12"/>
  <c r="T159" i="4" s="1"/>
  <c r="AD2147" i="12"/>
  <c r="T160" i="4" s="1"/>
  <c r="AD2148" i="12"/>
  <c r="AD2149" i="12"/>
  <c r="T162" i="4" s="1"/>
  <c r="AD2150" i="12"/>
  <c r="T163" i="4" s="1"/>
  <c r="AD2151" i="12"/>
  <c r="T164" i="4" s="1"/>
  <c r="AD2152" i="12"/>
  <c r="T165" i="4" s="1"/>
  <c r="AD2153" i="12"/>
  <c r="AD2154" i="12"/>
  <c r="AD2155" i="12"/>
  <c r="T168" i="4" s="1"/>
  <c r="AD2156" i="12"/>
  <c r="T169" i="4" s="1"/>
  <c r="AD2157" i="12"/>
  <c r="T170" i="4" s="1"/>
  <c r="AD2158" i="12"/>
  <c r="T171" i="4" s="1"/>
  <c r="AD2159" i="12"/>
  <c r="AD2160" i="12"/>
  <c r="T173" i="4" s="1"/>
  <c r="AD2161" i="12"/>
  <c r="T174" i="4" s="1"/>
  <c r="AD2162" i="12"/>
  <c r="T175" i="4" s="1"/>
  <c r="AD2163" i="12"/>
  <c r="T176" i="4" s="1"/>
  <c r="AD2164" i="12"/>
  <c r="AD2165" i="12"/>
  <c r="T178" i="4" s="1"/>
  <c r="AD2166" i="12"/>
  <c r="T179" i="4" s="1"/>
  <c r="AD2167" i="12"/>
  <c r="T180" i="4" s="1"/>
  <c r="AD2168" i="12"/>
  <c r="T181" i="4" s="1"/>
  <c r="AD2169" i="12"/>
  <c r="T182" i="4" s="1"/>
  <c r="AD2170" i="12"/>
  <c r="AD2171" i="12"/>
  <c r="T184" i="4" s="1"/>
  <c r="AD2172" i="12"/>
  <c r="T185" i="4" s="1"/>
  <c r="AD2173" i="12"/>
  <c r="T186" i="4" s="1"/>
  <c r="AD2174" i="12"/>
  <c r="AD2175" i="12"/>
  <c r="T188" i="4" s="1"/>
  <c r="AD2176" i="12"/>
  <c r="T189" i="4" s="1"/>
  <c r="AD2177" i="12"/>
  <c r="T190" i="4" s="1"/>
  <c r="AD2178" i="12"/>
  <c r="T191" i="4" s="1"/>
  <c r="AD2179" i="12"/>
  <c r="AD2180" i="12"/>
  <c r="T193" i="4" s="1"/>
  <c r="AD2181" i="12"/>
  <c r="T194" i="4" s="1"/>
  <c r="AD2182" i="12"/>
  <c r="T195" i="4" s="1"/>
  <c r="AD2183" i="12"/>
  <c r="AD2184" i="12"/>
  <c r="AD2185" i="12"/>
  <c r="T198" i="4" s="1"/>
  <c r="AD2186" i="12"/>
  <c r="T199" i="4" s="1"/>
  <c r="AD2187" i="12"/>
  <c r="T200" i="4" s="1"/>
  <c r="AD2188" i="12"/>
  <c r="T201" i="4" s="1"/>
  <c r="AD2189" i="12"/>
  <c r="T202" i="4" s="1"/>
  <c r="AD2190" i="12"/>
  <c r="AD2191" i="12"/>
  <c r="AD2192" i="12"/>
  <c r="AD2193" i="12"/>
  <c r="AD2194" i="12"/>
  <c r="AD2195" i="12"/>
  <c r="T208" i="4" s="1"/>
  <c r="AD2196" i="12"/>
  <c r="T209" i="4" s="1"/>
  <c r="AD2197" i="12"/>
  <c r="T210" i="4" s="1"/>
  <c r="AD2198" i="12"/>
  <c r="AD2199" i="12"/>
  <c r="T212" i="4" s="1"/>
  <c r="AD2200" i="12"/>
  <c r="T213" i="4" s="1"/>
  <c r="AD2201" i="12"/>
  <c r="AD2202" i="12"/>
  <c r="AD2203" i="12"/>
  <c r="T216" i="4" s="1"/>
  <c r="AD2204" i="12"/>
  <c r="T217" i="4" s="1"/>
  <c r="AD2205" i="12"/>
  <c r="T218" i="4" s="1"/>
  <c r="AD2206" i="12"/>
  <c r="AD2207" i="12"/>
  <c r="T220" i="4" s="1"/>
  <c r="AD2208" i="12"/>
  <c r="T221" i="4" s="1"/>
  <c r="AD2209" i="12"/>
  <c r="T222" i="4" s="1"/>
  <c r="AD2210" i="12"/>
  <c r="T223" i="4" s="1"/>
  <c r="AD2211" i="12"/>
  <c r="T224" i="4" s="1"/>
  <c r="AD2212" i="12"/>
  <c r="T225" i="4" s="1"/>
  <c r="AD2213" i="12"/>
  <c r="T226" i="4" s="1"/>
  <c r="AD2214" i="12"/>
  <c r="T227" i="4" s="1"/>
  <c r="AD2215" i="12"/>
  <c r="AD2216" i="12"/>
  <c r="AD2217" i="12"/>
  <c r="T230" i="4" s="1"/>
  <c r="AD2218" i="12"/>
  <c r="T231" i="4" s="1"/>
  <c r="AD2219" i="12"/>
  <c r="T232" i="4" s="1"/>
  <c r="AD2220" i="12"/>
  <c r="T233" i="4" s="1"/>
  <c r="AD2221" i="12"/>
  <c r="T234" i="4" s="1"/>
  <c r="AD2222" i="12"/>
  <c r="AD2223" i="12"/>
  <c r="T236" i="4" s="1"/>
  <c r="AD2224" i="12"/>
  <c r="T237" i="4" s="1"/>
  <c r="AD2225" i="12"/>
  <c r="T238" i="4" s="1"/>
  <c r="AD2226" i="12"/>
  <c r="AD2227" i="12"/>
  <c r="T240" i="4" s="1"/>
  <c r="AD2228" i="12"/>
  <c r="T241" i="4" s="1"/>
  <c r="AD2229" i="12"/>
  <c r="T242" i="4" s="1"/>
  <c r="AD2230" i="12"/>
  <c r="T243" i="4" s="1"/>
  <c r="AD2231" i="12"/>
  <c r="T244" i="4" s="1"/>
  <c r="AD2232" i="12"/>
  <c r="T245" i="4" s="1"/>
  <c r="AD2233" i="12"/>
  <c r="AD2234" i="12"/>
  <c r="AD2235" i="12"/>
  <c r="T248" i="4" s="1"/>
  <c r="AD2236" i="12"/>
  <c r="T249" i="4" s="1"/>
  <c r="AD2237" i="12"/>
  <c r="T250" i="4" s="1"/>
  <c r="AD2238" i="12"/>
  <c r="AD2239" i="12"/>
  <c r="T252" i="4" s="1"/>
  <c r="AD2240" i="12"/>
  <c r="T253" i="4" s="1"/>
  <c r="AD2241" i="12"/>
  <c r="T254" i="4" s="1"/>
  <c r="AD2242" i="12"/>
  <c r="AD2243" i="12"/>
  <c r="T256" i="4" s="1"/>
  <c r="AD2244" i="12"/>
  <c r="T257" i="4" s="1"/>
  <c r="AD2245" i="12"/>
  <c r="T258" i="4" s="1"/>
  <c r="AD2246" i="12"/>
  <c r="T259" i="4" s="1"/>
  <c r="AD2247" i="12"/>
  <c r="T260" i="4" s="1"/>
  <c r="AD2248" i="12"/>
  <c r="T261" i="4" s="1"/>
  <c r="AD2249" i="12"/>
  <c r="AD2250" i="12"/>
  <c r="AD2251" i="12"/>
  <c r="T264" i="4" s="1"/>
  <c r="AD2252" i="12"/>
  <c r="AD2253" i="12"/>
  <c r="T266" i="4" s="1"/>
  <c r="AD2254" i="12"/>
  <c r="AD2255" i="12"/>
  <c r="T268" i="4" s="1"/>
  <c r="AD2256" i="12"/>
  <c r="T269" i="4" s="1"/>
  <c r="AD2257" i="12"/>
  <c r="AD2258" i="12"/>
  <c r="AD2259" i="12"/>
  <c r="T272" i="4" s="1"/>
  <c r="AD2260" i="12"/>
  <c r="T273" i="4" s="1"/>
  <c r="AD2261" i="12"/>
  <c r="T274" i="4" s="1"/>
  <c r="AD2262" i="12"/>
  <c r="T275" i="4" s="1"/>
  <c r="AD2263" i="12"/>
  <c r="AD2264" i="12"/>
  <c r="T277" i="4" s="1"/>
  <c r="AD2265" i="12"/>
  <c r="T278" i="4" s="1"/>
  <c r="AD2266" i="12"/>
  <c r="T279" i="4" s="1"/>
  <c r="AD2267" i="12"/>
  <c r="AD2268" i="12"/>
  <c r="T281" i="4" s="1"/>
  <c r="AD2269" i="12"/>
  <c r="T282" i="4" s="1"/>
  <c r="AD2270" i="12"/>
  <c r="T283" i="4" s="1"/>
  <c r="AD2271" i="12"/>
  <c r="T284" i="4" s="1"/>
  <c r="AD2272" i="12"/>
  <c r="AD2273" i="12"/>
  <c r="T286" i="4" s="1"/>
  <c r="AD2281" i="12"/>
  <c r="U152" i="4" s="1"/>
  <c r="AD2282" i="12"/>
  <c r="U153" i="4" s="1"/>
  <c r="AD2283" i="12"/>
  <c r="U154" i="4" s="1"/>
  <c r="AD2284" i="12"/>
  <c r="U155" i="4" s="1"/>
  <c r="AD2285" i="12"/>
  <c r="U156" i="4" s="1"/>
  <c r="AD2286" i="12"/>
  <c r="AD2287" i="12"/>
  <c r="U158" i="4" s="1"/>
  <c r="AD2288" i="12"/>
  <c r="U159" i="4" s="1"/>
  <c r="AD2289" i="12"/>
  <c r="U160" i="4" s="1"/>
  <c r="AD2290" i="12"/>
  <c r="U161" i="4" s="1"/>
  <c r="AD2291" i="12"/>
  <c r="U162" i="4" s="1"/>
  <c r="AD2292" i="12"/>
  <c r="U163" i="4" s="1"/>
  <c r="AD2293" i="12"/>
  <c r="U164" i="4" s="1"/>
  <c r="AD2294" i="12"/>
  <c r="AD2295" i="12"/>
  <c r="U166" i="4" s="1"/>
  <c r="AD2296" i="12"/>
  <c r="U167" i="4" s="1"/>
  <c r="AD2297" i="12"/>
  <c r="U168" i="4" s="1"/>
  <c r="AD2298" i="12"/>
  <c r="AD2299" i="12"/>
  <c r="U170" i="4" s="1"/>
  <c r="AD2300" i="12"/>
  <c r="U171" i="4" s="1"/>
  <c r="AD2301" i="12"/>
  <c r="U172" i="4" s="1"/>
  <c r="AD2302" i="12"/>
  <c r="AD2303" i="12"/>
  <c r="AD2304" i="12"/>
  <c r="U175" i="4" s="1"/>
  <c r="AD2305" i="12"/>
  <c r="U176" i="4" s="1"/>
  <c r="AD2306" i="12"/>
  <c r="AD2307" i="12"/>
  <c r="U178" i="4" s="1"/>
  <c r="AD2308" i="12"/>
  <c r="U179" i="4" s="1"/>
  <c r="AD2309" i="12"/>
  <c r="AD2310" i="12"/>
  <c r="U181" i="4" s="1"/>
  <c r="AD2311" i="12"/>
  <c r="U182" i="4" s="1"/>
  <c r="AD2312" i="12"/>
  <c r="U183" i="4" s="1"/>
  <c r="AD2313" i="12"/>
  <c r="U184" i="4" s="1"/>
  <c r="AD2314" i="12"/>
  <c r="U185" i="4" s="1"/>
  <c r="AD2315" i="12"/>
  <c r="AD2316" i="12"/>
  <c r="U187" i="4" s="1"/>
  <c r="AD2317" i="12"/>
  <c r="U188" i="4" s="1"/>
  <c r="AD2318" i="12"/>
  <c r="U189" i="4" s="1"/>
  <c r="AD2319" i="12"/>
  <c r="AD2320" i="12"/>
  <c r="U191" i="4" s="1"/>
  <c r="AD2321" i="12"/>
  <c r="U192" i="4" s="1"/>
  <c r="AD2322" i="12"/>
  <c r="AD2323" i="12"/>
  <c r="U194" i="4" s="1"/>
  <c r="AD2324" i="12"/>
  <c r="U195" i="4" s="1"/>
  <c r="AD2325" i="12"/>
  <c r="AD2326" i="12"/>
  <c r="U197" i="4" s="1"/>
  <c r="AD2327" i="12"/>
  <c r="AD2328" i="12"/>
  <c r="U199" i="4" s="1"/>
  <c r="AD2329" i="12"/>
  <c r="U200" i="4" s="1"/>
  <c r="AD2330" i="12"/>
  <c r="U201" i="4" s="1"/>
  <c r="AD2331" i="12"/>
  <c r="U202" i="4" s="1"/>
  <c r="AD2332" i="12"/>
  <c r="U203" i="4" s="1"/>
  <c r="AD2333" i="12"/>
  <c r="U204" i="4" s="1"/>
  <c r="AD2334" i="12"/>
  <c r="U205" i="4" s="1"/>
  <c r="AD2335" i="12"/>
  <c r="U206" i="4" s="1"/>
  <c r="AD2336" i="12"/>
  <c r="U207" i="4" s="1"/>
  <c r="AD2337" i="12"/>
  <c r="U208" i="4" s="1"/>
  <c r="AD2338" i="12"/>
  <c r="AD2339" i="12"/>
  <c r="U210" i="4" s="1"/>
  <c r="AD2340" i="12"/>
  <c r="U211" i="4" s="1"/>
  <c r="AD2341" i="12"/>
  <c r="AD2342" i="12"/>
  <c r="U213" i="4" s="1"/>
  <c r="AD2343" i="12"/>
  <c r="U214" i="4" s="1"/>
  <c r="AD2344" i="12"/>
  <c r="U215" i="4" s="1"/>
  <c r="AD2345" i="12"/>
  <c r="U216" i="4" s="1"/>
  <c r="AD2346" i="12"/>
  <c r="AD2347" i="12"/>
  <c r="U218" i="4" s="1"/>
  <c r="AD2348" i="12"/>
  <c r="U219" i="4" s="1"/>
  <c r="AD2349" i="12"/>
  <c r="AD2350" i="12"/>
  <c r="U221" i="4" s="1"/>
  <c r="AD2351" i="12"/>
  <c r="U222" i="4" s="1"/>
  <c r="AD2352" i="12"/>
  <c r="AD2353" i="12"/>
  <c r="AD2354" i="12"/>
  <c r="AD2355" i="12"/>
  <c r="U226" i="4" s="1"/>
  <c r="AD2356" i="12"/>
  <c r="U227" i="4" s="1"/>
  <c r="AD2357" i="12"/>
  <c r="U228" i="4" s="1"/>
  <c r="AD2358" i="12"/>
  <c r="U229" i="4" s="1"/>
  <c r="AD2359" i="12"/>
  <c r="AD2360" i="12"/>
  <c r="U231" i="4" s="1"/>
  <c r="AD2361" i="12"/>
  <c r="U232" i="4" s="1"/>
  <c r="AD2362" i="12"/>
  <c r="U233" i="4" s="1"/>
  <c r="AD2363" i="12"/>
  <c r="AD2364" i="12"/>
  <c r="U235" i="4" s="1"/>
  <c r="AD2365" i="12"/>
  <c r="U236" i="4" s="1"/>
  <c r="AD2366" i="12"/>
  <c r="AD2367" i="12"/>
  <c r="AD2368" i="12"/>
  <c r="U239" i="4" s="1"/>
  <c r="AD2369" i="12"/>
  <c r="AD2370" i="12"/>
  <c r="U241" i="4" s="1"/>
  <c r="AD2371" i="12"/>
  <c r="U242" i="4" s="1"/>
  <c r="AD2372" i="12"/>
  <c r="U243" i="4" s="1"/>
  <c r="AD2373" i="12"/>
  <c r="U244" i="4" s="1"/>
  <c r="AD2374" i="12"/>
  <c r="U245" i="4" s="1"/>
  <c r="AD2375" i="12"/>
  <c r="AD2376" i="12"/>
  <c r="U247" i="4" s="1"/>
  <c r="AD2377" i="12"/>
  <c r="U248" i="4" s="1"/>
  <c r="AD2378" i="12"/>
  <c r="AD2379" i="12"/>
  <c r="U250" i="4" s="1"/>
  <c r="AD2380" i="12"/>
  <c r="U251" i="4" s="1"/>
  <c r="AD2381" i="12"/>
  <c r="U252" i="4" s="1"/>
  <c r="AD2382" i="12"/>
  <c r="U253" i="4" s="1"/>
  <c r="AD2383" i="12"/>
  <c r="U254" i="4" s="1"/>
  <c r="AD2384" i="12"/>
  <c r="U255" i="4" s="1"/>
  <c r="AD2385" i="12"/>
  <c r="U256" i="4" s="1"/>
  <c r="AD2386" i="12"/>
  <c r="U257" i="4" s="1"/>
  <c r="AD2387" i="12"/>
  <c r="U258" i="4" s="1"/>
  <c r="AD2388" i="12"/>
  <c r="U259" i="4" s="1"/>
  <c r="AD2389" i="12"/>
  <c r="U260" i="4" s="1"/>
  <c r="AD2390" i="12"/>
  <c r="U261" i="4" s="1"/>
  <c r="AD2391" i="12"/>
  <c r="AD2392" i="12"/>
  <c r="U263" i="4" s="1"/>
  <c r="AD2393" i="12"/>
  <c r="U264" i="4" s="1"/>
  <c r="AD2394" i="12"/>
  <c r="AD2395" i="12"/>
  <c r="U266" i="4" s="1"/>
  <c r="AD2396" i="12"/>
  <c r="U267" i="4" s="1"/>
  <c r="AD2397" i="12"/>
  <c r="U268" i="4" s="1"/>
  <c r="AD2398" i="12"/>
  <c r="AD2399" i="12"/>
  <c r="U270" i="4" s="1"/>
  <c r="AD2400" i="12"/>
  <c r="U271" i="4" s="1"/>
  <c r="AD2401" i="12"/>
  <c r="U272" i="4" s="1"/>
  <c r="AD2402" i="12"/>
  <c r="AD2403" i="12"/>
  <c r="U274" i="4" s="1"/>
  <c r="AD2404" i="12"/>
  <c r="U275" i="4" s="1"/>
  <c r="AD2405" i="12"/>
  <c r="AD2406" i="12"/>
  <c r="U277" i="4" s="1"/>
  <c r="AD2407" i="12"/>
  <c r="U278" i="4" s="1"/>
  <c r="AD2408" i="12"/>
  <c r="U279" i="4" s="1"/>
  <c r="AD2409" i="12"/>
  <c r="U280" i="4" s="1"/>
  <c r="AD2410" i="12"/>
  <c r="AD2411" i="12"/>
  <c r="U282" i="4" s="1"/>
  <c r="AD2412" i="12"/>
  <c r="U283" i="4" s="1"/>
  <c r="AD2413" i="12"/>
  <c r="U284" i="4" s="1"/>
  <c r="AD2414" i="12"/>
  <c r="U285" i="4" s="1"/>
  <c r="AD2415" i="12"/>
  <c r="U286" i="4" s="1"/>
  <c r="AD2423" i="12"/>
  <c r="V152" i="4" s="1"/>
  <c r="AD2424" i="12"/>
  <c r="AD2425" i="12"/>
  <c r="V154" i="4" s="1"/>
  <c r="AD2426" i="12"/>
  <c r="V155" i="4" s="1"/>
  <c r="AD2427" i="12"/>
  <c r="V156" i="4" s="1"/>
  <c r="AD2428" i="12"/>
  <c r="AD2429" i="12"/>
  <c r="V158" i="4" s="1"/>
  <c r="AD2430" i="12"/>
  <c r="AD2431" i="12"/>
  <c r="AD2432" i="12"/>
  <c r="V161" i="4" s="1"/>
  <c r="AD2433" i="12"/>
  <c r="AD2434" i="12"/>
  <c r="V163" i="4" s="1"/>
  <c r="AD2435" i="12"/>
  <c r="AD2436" i="12"/>
  <c r="V165" i="4" s="1"/>
  <c r="AD2437" i="12"/>
  <c r="V166" i="4" s="1"/>
  <c r="AD2438" i="12"/>
  <c r="AD2439" i="12"/>
  <c r="V168" i="4" s="1"/>
  <c r="AD2440" i="12"/>
  <c r="V169" i="4" s="1"/>
  <c r="AD2441" i="12"/>
  <c r="V170" i="4" s="1"/>
  <c r="AD2442" i="12"/>
  <c r="V171" i="4" s="1"/>
  <c r="AD2443" i="12"/>
  <c r="V172" i="4" s="1"/>
  <c r="AD2444" i="12"/>
  <c r="AD2445" i="12"/>
  <c r="V174" i="4" s="1"/>
  <c r="AD2446" i="12"/>
  <c r="V175" i="4" s="1"/>
  <c r="AD2447" i="12"/>
  <c r="AD2448" i="12"/>
  <c r="V177" i="4" s="1"/>
  <c r="AD2449" i="12"/>
  <c r="V178" i="4" s="1"/>
  <c r="AD2450" i="12"/>
  <c r="V179" i="4" s="1"/>
  <c r="AD2451" i="12"/>
  <c r="V180" i="4" s="1"/>
  <c r="AD2452" i="12"/>
  <c r="AD2453" i="12"/>
  <c r="V182" i="4" s="1"/>
  <c r="AD2454" i="12"/>
  <c r="V183" i="4" s="1"/>
  <c r="AD2455" i="12"/>
  <c r="V184" i="4" s="1"/>
  <c r="AD2456" i="12"/>
  <c r="V185" i="4" s="1"/>
  <c r="AD2457" i="12"/>
  <c r="V186" i="4" s="1"/>
  <c r="AD2458" i="12"/>
  <c r="V187" i="4" s="1"/>
  <c r="AD2459" i="12"/>
  <c r="AD2460" i="12"/>
  <c r="V189" i="4" s="1"/>
  <c r="AD2461" i="12"/>
  <c r="V190" i="4" s="1"/>
  <c r="AD2462" i="12"/>
  <c r="AD2463" i="12"/>
  <c r="V192" i="4" s="1"/>
  <c r="AD2464" i="12"/>
  <c r="AD2465" i="12"/>
  <c r="V194" i="4" s="1"/>
  <c r="AD2466" i="12"/>
  <c r="V195" i="4" s="1"/>
  <c r="AD2467" i="12"/>
  <c r="AD2468" i="12"/>
  <c r="V197" i="4" s="1"/>
  <c r="AD2469" i="12"/>
  <c r="V198" i="4" s="1"/>
  <c r="AD2470" i="12"/>
  <c r="AD2471" i="12"/>
  <c r="V200" i="4" s="1"/>
  <c r="AD2472" i="12"/>
  <c r="V201" i="4" s="1"/>
  <c r="AD2473" i="12"/>
  <c r="V202" i="4" s="1"/>
  <c r="AD2474" i="12"/>
  <c r="V203" i="4" s="1"/>
  <c r="AD2475" i="12"/>
  <c r="V204" i="4" s="1"/>
  <c r="AD2476" i="12"/>
  <c r="V205" i="4" s="1"/>
  <c r="AD2477" i="12"/>
  <c r="AD2478" i="12"/>
  <c r="AD2479" i="12"/>
  <c r="V208" i="4" s="1"/>
  <c r="AD2480" i="12"/>
  <c r="AD2481" i="12"/>
  <c r="V210" i="4" s="1"/>
  <c r="AD2482" i="12"/>
  <c r="V211" i="4" s="1"/>
  <c r="AD2483" i="12"/>
  <c r="AD2484" i="12"/>
  <c r="V213" i="4" s="1"/>
  <c r="AD2485" i="12"/>
  <c r="AD2486" i="12"/>
  <c r="V215" i="4" s="1"/>
  <c r="AD2487" i="12"/>
  <c r="AD2488" i="12"/>
  <c r="V217" i="4" s="1"/>
  <c r="AD2489" i="12"/>
  <c r="V218" i="4" s="1"/>
  <c r="AD2490" i="12"/>
  <c r="V219" i="4" s="1"/>
  <c r="AD2491" i="12"/>
  <c r="V220" i="4" s="1"/>
  <c r="AD2492" i="12"/>
  <c r="AD2493" i="12"/>
  <c r="V222" i="4" s="1"/>
  <c r="AD2494" i="12"/>
  <c r="V223" i="4" s="1"/>
  <c r="AD2495" i="12"/>
  <c r="V224" i="4" s="1"/>
  <c r="AD2496" i="12"/>
  <c r="V225" i="4" s="1"/>
  <c r="AD2497" i="12"/>
  <c r="V226" i="4" s="1"/>
  <c r="AD2498" i="12"/>
  <c r="V227" i="4" s="1"/>
  <c r="AD2499" i="12"/>
  <c r="V228" i="4" s="1"/>
  <c r="AD2500" i="12"/>
  <c r="AD2501" i="12"/>
  <c r="V230" i="4" s="1"/>
  <c r="AD2502" i="12"/>
  <c r="V231" i="4" s="1"/>
  <c r="AD2503" i="12"/>
  <c r="AD2504" i="12"/>
  <c r="V233" i="4" s="1"/>
  <c r="AD2505" i="12"/>
  <c r="V234" i="4" s="1"/>
  <c r="AD2506" i="12"/>
  <c r="V235" i="4" s="1"/>
  <c r="AD2507" i="12"/>
  <c r="V236" i="4" s="1"/>
  <c r="AD2508" i="12"/>
  <c r="AD2509" i="12"/>
  <c r="V238" i="4" s="1"/>
  <c r="AD2510" i="12"/>
  <c r="V239" i="4" s="1"/>
  <c r="AD2511" i="12"/>
  <c r="AD2512" i="12"/>
  <c r="V241" i="4" s="1"/>
  <c r="AD2513" i="12"/>
  <c r="V242" i="4" s="1"/>
  <c r="AD2514" i="12"/>
  <c r="V243" i="4" s="1"/>
  <c r="AD2515" i="12"/>
  <c r="V244" i="4" s="1"/>
  <c r="AD2516" i="12"/>
  <c r="V245" i="4" s="1"/>
  <c r="AD2517" i="12"/>
  <c r="AD2518" i="12"/>
  <c r="V247" i="4" s="1"/>
  <c r="AD2519" i="12"/>
  <c r="V248" i="4" s="1"/>
  <c r="AD2520" i="12"/>
  <c r="AD2521" i="12"/>
  <c r="V250" i="4" s="1"/>
  <c r="AD2522" i="12"/>
  <c r="V251" i="4" s="1"/>
  <c r="AD2523" i="12"/>
  <c r="V252" i="4" s="1"/>
  <c r="AD2524" i="12"/>
  <c r="AD2525" i="12"/>
  <c r="V254" i="4" s="1"/>
  <c r="AD2526" i="12"/>
  <c r="V255" i="4" s="1"/>
  <c r="AD2527" i="12"/>
  <c r="V256" i="4" s="1"/>
  <c r="AD2528" i="12"/>
  <c r="V257" i="4" s="1"/>
  <c r="AD2529" i="12"/>
  <c r="V258" i="4" s="1"/>
  <c r="AD2530" i="12"/>
  <c r="V259" i="4" s="1"/>
  <c r="AD2531" i="12"/>
  <c r="V260" i="4" s="1"/>
  <c r="AD2532" i="12"/>
  <c r="AD2533" i="12"/>
  <c r="V262" i="4" s="1"/>
  <c r="AD2534" i="12"/>
  <c r="V263" i="4" s="1"/>
  <c r="AD2535" i="12"/>
  <c r="AD2536" i="12"/>
  <c r="V265" i="4" s="1"/>
  <c r="AD2537" i="12"/>
  <c r="AD2538" i="12"/>
  <c r="V267" i="4" s="1"/>
  <c r="AD2539" i="12"/>
  <c r="V268" i="4" s="1"/>
  <c r="AD2540" i="12"/>
  <c r="AD2541" i="12"/>
  <c r="V270" i="4" s="1"/>
  <c r="AD2542" i="12"/>
  <c r="V271" i="4" s="1"/>
  <c r="AD2543" i="12"/>
  <c r="AD2544" i="12"/>
  <c r="V273" i="4" s="1"/>
  <c r="AD2545" i="12"/>
  <c r="AD2546" i="12"/>
  <c r="V275" i="4" s="1"/>
  <c r="AD2547" i="12"/>
  <c r="V276" i="4" s="1"/>
  <c r="AD2548" i="12"/>
  <c r="AD2549" i="12"/>
  <c r="V278" i="4" s="1"/>
  <c r="AD2550" i="12"/>
  <c r="AD2551" i="12"/>
  <c r="V280" i="4" s="1"/>
  <c r="AD2552" i="12"/>
  <c r="V281" i="4" s="1"/>
  <c r="AD2553" i="12"/>
  <c r="V282" i="4" s="1"/>
  <c r="AD2554" i="12"/>
  <c r="V283" i="4" s="1"/>
  <c r="AD2555" i="12"/>
  <c r="AD2556" i="12"/>
  <c r="V285" i="4" s="1"/>
  <c r="AD2557" i="12"/>
  <c r="AD2565" i="12"/>
  <c r="W152" i="4" s="1"/>
  <c r="AD2566" i="12"/>
  <c r="W153" i="4" s="1"/>
  <c r="AD2567" i="12"/>
  <c r="W154" i="4" s="1"/>
  <c r="AD2568" i="12"/>
  <c r="W155" i="4" s="1"/>
  <c r="AD2569" i="12"/>
  <c r="AD2570" i="12"/>
  <c r="W157" i="4" s="1"/>
  <c r="AD2571" i="12"/>
  <c r="W158" i="4" s="1"/>
  <c r="AD2572" i="12"/>
  <c r="W159" i="4" s="1"/>
  <c r="AD2573" i="12"/>
  <c r="W160" i="4" s="1"/>
  <c r="AD2574" i="12"/>
  <c r="AD2575" i="12"/>
  <c r="W162" i="4" s="1"/>
  <c r="AD2576" i="12"/>
  <c r="W163" i="4" s="1"/>
  <c r="AD2577" i="12"/>
  <c r="W164" i="4" s="1"/>
  <c r="AD2578" i="12"/>
  <c r="AD2579" i="12"/>
  <c r="W166" i="4" s="1"/>
  <c r="AD2580" i="12"/>
  <c r="W167" i="4" s="1"/>
  <c r="AD2581" i="12"/>
  <c r="W168" i="4" s="1"/>
  <c r="AD2582" i="12"/>
  <c r="W169" i="4" s="1"/>
  <c r="AD2583" i="12"/>
  <c r="W170" i="4" s="1"/>
  <c r="AD2584" i="12"/>
  <c r="W171" i="4" s="1"/>
  <c r="AD2585" i="12"/>
  <c r="W172" i="4" s="1"/>
  <c r="AD2586" i="12"/>
  <c r="W173" i="4" s="1"/>
  <c r="AD2587" i="12"/>
  <c r="W174" i="4" s="1"/>
  <c r="AD2588" i="12"/>
  <c r="W175" i="4" s="1"/>
  <c r="AD2589" i="12"/>
  <c r="W176" i="4" s="1"/>
  <c r="AD2590" i="12"/>
  <c r="W177" i="4" s="1"/>
  <c r="AD2591" i="12"/>
  <c r="W178" i="4" s="1"/>
  <c r="AD2592" i="12"/>
  <c r="W179" i="4" s="1"/>
  <c r="AD2593" i="12"/>
  <c r="W180" i="4" s="1"/>
  <c r="AD2594" i="12"/>
  <c r="W181" i="4" s="1"/>
  <c r="AD2595" i="12"/>
  <c r="W182" i="4" s="1"/>
  <c r="AD2596" i="12"/>
  <c r="W183" i="4" s="1"/>
  <c r="AD2597" i="12"/>
  <c r="W184" i="4" s="1"/>
  <c r="AD2598" i="12"/>
  <c r="W185" i="4" s="1"/>
  <c r="AD2599" i="12"/>
  <c r="W186" i="4" s="1"/>
  <c r="AD2600" i="12"/>
  <c r="W187" i="4" s="1"/>
  <c r="AD2601" i="12"/>
  <c r="AD2602" i="12"/>
  <c r="W189" i="4" s="1"/>
  <c r="AD2603" i="12"/>
  <c r="W190" i="4" s="1"/>
  <c r="AD2604" i="12"/>
  <c r="W191" i="4" s="1"/>
  <c r="AD2605" i="12"/>
  <c r="W192" i="4" s="1"/>
  <c r="AD2606" i="12"/>
  <c r="W193" i="4" s="1"/>
  <c r="AD2607" i="12"/>
  <c r="W194" i="4" s="1"/>
  <c r="AD2608" i="12"/>
  <c r="W195" i="4" s="1"/>
  <c r="AD2609" i="12"/>
  <c r="W196" i="4" s="1"/>
  <c r="AD2610" i="12"/>
  <c r="W197" i="4" s="1"/>
  <c r="AD2611" i="12"/>
  <c r="W198" i="4" s="1"/>
  <c r="AD2612" i="12"/>
  <c r="W199" i="4" s="1"/>
  <c r="AD2613" i="12"/>
  <c r="W200" i="4" s="1"/>
  <c r="AD2614" i="12"/>
  <c r="W201" i="4" s="1"/>
  <c r="AD2615" i="12"/>
  <c r="W202" i="4" s="1"/>
  <c r="AD2616" i="12"/>
  <c r="W203" i="4" s="1"/>
  <c r="AD2617" i="12"/>
  <c r="AD2618" i="12"/>
  <c r="W205" i="4" s="1"/>
  <c r="AD2619" i="12"/>
  <c r="W206" i="4" s="1"/>
  <c r="AD2620" i="12"/>
  <c r="W207" i="4" s="1"/>
  <c r="AD2621" i="12"/>
  <c r="W208" i="4" s="1"/>
  <c r="AD2622" i="12"/>
  <c r="W209" i="4" s="1"/>
  <c r="AD2623" i="12"/>
  <c r="W210" i="4" s="1"/>
  <c r="AD2624" i="12"/>
  <c r="W211" i="4" s="1"/>
  <c r="AD2625" i="12"/>
  <c r="W212" i="4" s="1"/>
  <c r="AD2626" i="12"/>
  <c r="W213" i="4" s="1"/>
  <c r="AD2627" i="12"/>
  <c r="W214" i="4" s="1"/>
  <c r="AD2628" i="12"/>
  <c r="W215" i="4" s="1"/>
  <c r="AD2629" i="12"/>
  <c r="W216" i="4" s="1"/>
  <c r="AD2630" i="12"/>
  <c r="W217" i="4" s="1"/>
  <c r="AD2631" i="12"/>
  <c r="W218" i="4" s="1"/>
  <c r="AD2632" i="12"/>
  <c r="W219" i="4" s="1"/>
  <c r="AD2633" i="12"/>
  <c r="W220" i="4" s="1"/>
  <c r="AD2634" i="12"/>
  <c r="W221" i="4" s="1"/>
  <c r="AD2635" i="12"/>
  <c r="W222" i="4" s="1"/>
  <c r="AD2636" i="12"/>
  <c r="W223" i="4" s="1"/>
  <c r="AD2637" i="12"/>
  <c r="W224" i="4" s="1"/>
  <c r="AD2638" i="12"/>
  <c r="W225" i="4" s="1"/>
  <c r="AD2639" i="12"/>
  <c r="W226" i="4" s="1"/>
  <c r="AD2640" i="12"/>
  <c r="W227" i="4" s="1"/>
  <c r="AD2641" i="12"/>
  <c r="W228" i="4" s="1"/>
  <c r="AD2642" i="12"/>
  <c r="W229" i="4" s="1"/>
  <c r="AD2643" i="12"/>
  <c r="AD2644" i="12"/>
  <c r="W231" i="4" s="1"/>
  <c r="AD2645" i="12"/>
  <c r="AD2646" i="12"/>
  <c r="W233" i="4" s="1"/>
  <c r="AD2647" i="12"/>
  <c r="W234" i="4" s="1"/>
  <c r="AD2648" i="12"/>
  <c r="W235" i="4" s="1"/>
  <c r="AD2649" i="12"/>
  <c r="W236" i="4" s="1"/>
  <c r="AD2650" i="12"/>
  <c r="W237" i="4" s="1"/>
  <c r="AD2651" i="12"/>
  <c r="W238" i="4" s="1"/>
  <c r="AD2652" i="12"/>
  <c r="W239" i="4" s="1"/>
  <c r="AD2653" i="12"/>
  <c r="W240" i="4" s="1"/>
  <c r="AD2654" i="12"/>
  <c r="W241" i="4" s="1"/>
  <c r="AD2655" i="12"/>
  <c r="W242" i="4" s="1"/>
  <c r="AD2656" i="12"/>
  <c r="W243" i="4" s="1"/>
  <c r="AD2657" i="12"/>
  <c r="W244" i="4" s="1"/>
  <c r="AD2658" i="12"/>
  <c r="AD2659" i="12"/>
  <c r="W246" i="4" s="1"/>
  <c r="AD2660" i="12"/>
  <c r="W247" i="4" s="1"/>
  <c r="AD2661" i="12"/>
  <c r="W248" i="4" s="1"/>
  <c r="AD2662" i="12"/>
  <c r="W249" i="4" s="1"/>
  <c r="AD2663" i="12"/>
  <c r="W250" i="4" s="1"/>
  <c r="AD2664" i="12"/>
  <c r="W251" i="4" s="1"/>
  <c r="AD2665" i="12"/>
  <c r="W252" i="4" s="1"/>
  <c r="AD2666" i="12"/>
  <c r="W253" i="4" s="1"/>
  <c r="AD2667" i="12"/>
  <c r="W254" i="4" s="1"/>
  <c r="AD2668" i="12"/>
  <c r="W255" i="4" s="1"/>
  <c r="AD2669" i="12"/>
  <c r="W256" i="4" s="1"/>
  <c r="AD2670" i="12"/>
  <c r="W257" i="4" s="1"/>
  <c r="AD2671" i="12"/>
  <c r="W258" i="4" s="1"/>
  <c r="AD2672" i="12"/>
  <c r="W259" i="4" s="1"/>
  <c r="AD2673" i="12"/>
  <c r="W260" i="4" s="1"/>
  <c r="AD2674" i="12"/>
  <c r="W261" i="4" s="1"/>
  <c r="AD2675" i="12"/>
  <c r="W262" i="4" s="1"/>
  <c r="AD2676" i="12"/>
  <c r="W263" i="4" s="1"/>
  <c r="AD2677" i="12"/>
  <c r="W264" i="4" s="1"/>
  <c r="AD2678" i="12"/>
  <c r="W265" i="4" s="1"/>
  <c r="AD2679" i="12"/>
  <c r="W266" i="4" s="1"/>
  <c r="AD2680" i="12"/>
  <c r="W267" i="4" s="1"/>
  <c r="AD2681" i="12"/>
  <c r="W268" i="4" s="1"/>
  <c r="AD2682" i="12"/>
  <c r="W269" i="4" s="1"/>
  <c r="AD2683" i="12"/>
  <c r="W270" i="4" s="1"/>
  <c r="AD2684" i="12"/>
  <c r="W271" i="4" s="1"/>
  <c r="AD2685" i="12"/>
  <c r="W272" i="4" s="1"/>
  <c r="AD2686" i="12"/>
  <c r="W273" i="4" s="1"/>
  <c r="AD2687" i="12"/>
  <c r="W274" i="4" s="1"/>
  <c r="AD2688" i="12"/>
  <c r="W275" i="4" s="1"/>
  <c r="AD2689" i="12"/>
  <c r="W276" i="4" s="1"/>
  <c r="AD2690" i="12"/>
  <c r="AD2691" i="12"/>
  <c r="W278" i="4" s="1"/>
  <c r="AD2692" i="12"/>
  <c r="W279" i="4" s="1"/>
  <c r="AD2693" i="12"/>
  <c r="W280" i="4" s="1"/>
  <c r="AD2694" i="12"/>
  <c r="W281" i="4" s="1"/>
  <c r="AD2695" i="12"/>
  <c r="W282" i="4" s="1"/>
  <c r="AD2696" i="12"/>
  <c r="W283" i="4" s="1"/>
  <c r="AD2697" i="12"/>
  <c r="W284" i="4" s="1"/>
  <c r="AD2698" i="12"/>
  <c r="AD2699" i="12"/>
  <c r="W286" i="4" s="1"/>
  <c r="AD2707" i="12"/>
  <c r="AD2708" i="12"/>
  <c r="X153" i="4" s="1"/>
  <c r="AD2709" i="12"/>
  <c r="X154" i="4" s="1"/>
  <c r="AD2710" i="12"/>
  <c r="X155" i="4" s="1"/>
  <c r="AD2711" i="12"/>
  <c r="X156" i="4" s="1"/>
  <c r="AD2712" i="12"/>
  <c r="X157" i="4" s="1"/>
  <c r="AD2713" i="12"/>
  <c r="X158" i="4" s="1"/>
  <c r="AD2714" i="12"/>
  <c r="AD2715" i="12"/>
  <c r="X160" i="4" s="1"/>
  <c r="AD2716" i="12"/>
  <c r="AD2717" i="12"/>
  <c r="X162" i="4" s="1"/>
  <c r="AD2718" i="12"/>
  <c r="X163" i="4" s="1"/>
  <c r="AD2719" i="12"/>
  <c r="X164" i="4" s="1"/>
  <c r="AD2720" i="12"/>
  <c r="X165" i="4" s="1"/>
  <c r="AD2721" i="12"/>
  <c r="X166" i="4" s="1"/>
  <c r="AD2722" i="12"/>
  <c r="X167" i="4" s="1"/>
  <c r="AD2723" i="12"/>
  <c r="X168" i="4" s="1"/>
  <c r="AD2724" i="12"/>
  <c r="AD2725" i="12"/>
  <c r="AD2726" i="12"/>
  <c r="X171" i="4" s="1"/>
  <c r="AD2727" i="12"/>
  <c r="X172" i="4" s="1"/>
  <c r="AD2728" i="12"/>
  <c r="AD2729" i="12"/>
  <c r="X174" i="4" s="1"/>
  <c r="AD2730" i="12"/>
  <c r="X175" i="4" s="1"/>
  <c r="AD2731" i="12"/>
  <c r="X176" i="4" s="1"/>
  <c r="AD2732" i="12"/>
  <c r="X177" i="4" s="1"/>
  <c r="AD2733" i="12"/>
  <c r="X178" i="4" s="1"/>
  <c r="AD2734" i="12"/>
  <c r="AD2735" i="12"/>
  <c r="X180" i="4" s="1"/>
  <c r="AD2736" i="12"/>
  <c r="AD2737" i="12"/>
  <c r="X182" i="4" s="1"/>
  <c r="AD2738" i="12"/>
  <c r="AD2739" i="12"/>
  <c r="X184" i="4" s="1"/>
  <c r="AD2740" i="12"/>
  <c r="X185" i="4" s="1"/>
  <c r="AD2741" i="12"/>
  <c r="AD2742" i="12"/>
  <c r="AD2743" i="12"/>
  <c r="X188" i="4" s="1"/>
  <c r="AD2744" i="12"/>
  <c r="X189" i="4" s="1"/>
  <c r="AD2745" i="12"/>
  <c r="X190" i="4" s="1"/>
  <c r="AD2746" i="12"/>
  <c r="X191" i="4" s="1"/>
  <c r="AD2747" i="12"/>
  <c r="X192" i="4" s="1"/>
  <c r="AD2748" i="12"/>
  <c r="X193" i="4" s="1"/>
  <c r="AD2749" i="12"/>
  <c r="X194" i="4" s="1"/>
  <c r="AD2750" i="12"/>
  <c r="AD2751" i="12"/>
  <c r="X196" i="4" s="1"/>
  <c r="AD2752" i="12"/>
  <c r="X197" i="4" s="1"/>
  <c r="AD2753" i="12"/>
  <c r="X198" i="4" s="1"/>
  <c r="AD2754" i="12"/>
  <c r="X199" i="4" s="1"/>
  <c r="AD2755" i="12"/>
  <c r="X200" i="4" s="1"/>
  <c r="AD2756" i="12"/>
  <c r="AD2757" i="12"/>
  <c r="AD2758" i="12"/>
  <c r="X203" i="4" s="1"/>
  <c r="AD2759" i="12"/>
  <c r="X204" i="4" s="1"/>
  <c r="AD2760" i="12"/>
  <c r="X205" i="4" s="1"/>
  <c r="AD2761" i="12"/>
  <c r="X206" i="4" s="1"/>
  <c r="AD2762" i="12"/>
  <c r="AD2763" i="12"/>
  <c r="X208" i="4" s="1"/>
  <c r="AD2764" i="12"/>
  <c r="X209" i="4" s="1"/>
  <c r="AD2765" i="12"/>
  <c r="X210" i="4" s="1"/>
  <c r="AD2766" i="12"/>
  <c r="AD2767" i="12"/>
  <c r="X212" i="4" s="1"/>
  <c r="AD2768" i="12"/>
  <c r="X213" i="4" s="1"/>
  <c r="AD2769" i="12"/>
  <c r="X214" i="4" s="1"/>
  <c r="AD2770" i="12"/>
  <c r="AD2771" i="12"/>
  <c r="X216" i="4" s="1"/>
  <c r="AD2772" i="12"/>
  <c r="X217" i="4" s="1"/>
  <c r="AD2773" i="12"/>
  <c r="X218" i="4" s="1"/>
  <c r="AD2774" i="12"/>
  <c r="X219" i="4" s="1"/>
  <c r="AD2775" i="12"/>
  <c r="X220" i="4" s="1"/>
  <c r="AD2776" i="12"/>
  <c r="X221" i="4" s="1"/>
  <c r="AD2777" i="12"/>
  <c r="X222" i="4" s="1"/>
  <c r="AD2778" i="12"/>
  <c r="X223" i="4" s="1"/>
  <c r="AD2779" i="12"/>
  <c r="X224" i="4" s="1"/>
  <c r="AD2780" i="12"/>
  <c r="AD2781" i="12"/>
  <c r="AD2782" i="12"/>
  <c r="X227" i="4" s="1"/>
  <c r="AD2783" i="12"/>
  <c r="X228" i="4" s="1"/>
  <c r="AD2784" i="12"/>
  <c r="AD2785" i="12"/>
  <c r="X230" i="4" s="1"/>
  <c r="AD2786" i="12"/>
  <c r="AD2787" i="12"/>
  <c r="X232" i="4" s="1"/>
  <c r="AD2788" i="12"/>
  <c r="X233" i="4" s="1"/>
  <c r="AD2789" i="12"/>
  <c r="X234" i="4" s="1"/>
  <c r="AD2790" i="12"/>
  <c r="AD2791" i="12"/>
  <c r="X236" i="4" s="1"/>
  <c r="AD2792" i="12"/>
  <c r="X237" i="4" s="1"/>
  <c r="AD2793" i="12"/>
  <c r="X238" i="4" s="1"/>
  <c r="AD2794" i="12"/>
  <c r="AD2795" i="12"/>
  <c r="X240" i="4" s="1"/>
  <c r="AD2796" i="12"/>
  <c r="X241" i="4" s="1"/>
  <c r="AD2797" i="12"/>
  <c r="X242" i="4" s="1"/>
  <c r="AD2798" i="12"/>
  <c r="AD2799" i="12"/>
  <c r="X244" i="4" s="1"/>
  <c r="AD2800" i="12"/>
  <c r="X245" i="4" s="1"/>
  <c r="AD2801" i="12"/>
  <c r="X246" i="4" s="1"/>
  <c r="AD2802" i="12"/>
  <c r="AD2803" i="12"/>
  <c r="X248" i="4" s="1"/>
  <c r="AD2804" i="12"/>
  <c r="X249" i="4" s="1"/>
  <c r="AD2805" i="12"/>
  <c r="X250" i="4" s="1"/>
  <c r="AD2806" i="12"/>
  <c r="AD2807" i="12"/>
  <c r="X252" i="4" s="1"/>
  <c r="AD2808" i="12"/>
  <c r="X253" i="4" s="1"/>
  <c r="AD2809" i="12"/>
  <c r="X254" i="4" s="1"/>
  <c r="AD2810" i="12"/>
  <c r="X255" i="4" s="1"/>
  <c r="AD2811" i="12"/>
  <c r="X256" i="4" s="1"/>
  <c r="AD2812" i="12"/>
  <c r="X257" i="4" s="1"/>
  <c r="AD2813" i="12"/>
  <c r="X258" i="4" s="1"/>
  <c r="AD2814" i="12"/>
  <c r="X259" i="4" s="1"/>
  <c r="AD2815" i="12"/>
  <c r="X260" i="4" s="1"/>
  <c r="AD2816" i="12"/>
  <c r="X261" i="4" s="1"/>
  <c r="AD2817" i="12"/>
  <c r="X262" i="4" s="1"/>
  <c r="AD2818" i="12"/>
  <c r="X263" i="4" s="1"/>
  <c r="AD2819" i="12"/>
  <c r="X264" i="4" s="1"/>
  <c r="AD2820" i="12"/>
  <c r="AD2821" i="12"/>
  <c r="X266" i="4" s="1"/>
  <c r="AD2822" i="12"/>
  <c r="AD2823" i="12"/>
  <c r="X268" i="4" s="1"/>
  <c r="AD2824" i="12"/>
  <c r="X269" i="4" s="1"/>
  <c r="AD2825" i="12"/>
  <c r="X270" i="4" s="1"/>
  <c r="AD2826" i="12"/>
  <c r="X271" i="4" s="1"/>
  <c r="AD2827" i="12"/>
  <c r="X272" i="4" s="1"/>
  <c r="AD2828" i="12"/>
  <c r="X273" i="4" s="1"/>
  <c r="AD2829" i="12"/>
  <c r="X274" i="4" s="1"/>
  <c r="AD2830" i="12"/>
  <c r="X275" i="4" s="1"/>
  <c r="AD2831" i="12"/>
  <c r="X276" i="4" s="1"/>
  <c r="AD2832" i="12"/>
  <c r="X277" i="4" s="1"/>
  <c r="AD2833" i="12"/>
  <c r="X278" i="4" s="1"/>
  <c r="AD2834" i="12"/>
  <c r="AD2835" i="12"/>
  <c r="X280" i="4" s="1"/>
  <c r="AD2836" i="12"/>
  <c r="X281" i="4" s="1"/>
  <c r="AD2837" i="12"/>
  <c r="AD2838" i="12"/>
  <c r="X283" i="4" s="1"/>
  <c r="AD2839" i="12"/>
  <c r="X284" i="4" s="1"/>
  <c r="AD2840" i="12"/>
  <c r="X285" i="4" s="1"/>
  <c r="AD2841" i="12"/>
  <c r="X286" i="4" s="1"/>
  <c r="AD2849" i="12"/>
  <c r="Y152" i="4" s="1"/>
  <c r="AD2850" i="12"/>
  <c r="Y153" i="4" s="1"/>
  <c r="AD2851" i="12"/>
  <c r="Y154" i="4" s="1"/>
  <c r="AD2852" i="12"/>
  <c r="Y155" i="4" s="1"/>
  <c r="AD2853" i="12"/>
  <c r="Y156" i="4" s="1"/>
  <c r="AD2854" i="12"/>
  <c r="Y157" i="4" s="1"/>
  <c r="AD2855" i="12"/>
  <c r="Y158" i="4" s="1"/>
  <c r="AD2856" i="12"/>
  <c r="Y159" i="4" s="1"/>
  <c r="AD2857" i="12"/>
  <c r="Y160" i="4" s="1"/>
  <c r="AD2858" i="12"/>
  <c r="Y161" i="4" s="1"/>
  <c r="AD2859" i="12"/>
  <c r="Y162" i="4" s="1"/>
  <c r="AD2860" i="12"/>
  <c r="Y163" i="4" s="1"/>
  <c r="AD2861" i="12"/>
  <c r="Y164" i="4" s="1"/>
  <c r="AD2862" i="12"/>
  <c r="Y165" i="4" s="1"/>
  <c r="AD2863" i="12"/>
  <c r="Y166" i="4" s="1"/>
  <c r="AD2864" i="12"/>
  <c r="Y167" i="4" s="1"/>
  <c r="AD2865" i="12"/>
  <c r="Y168" i="4" s="1"/>
  <c r="AD2866" i="12"/>
  <c r="Y169" i="4" s="1"/>
  <c r="AD2867" i="12"/>
  <c r="Y170" i="4" s="1"/>
  <c r="AD2868" i="12"/>
  <c r="Y171" i="4" s="1"/>
  <c r="AD2869" i="12"/>
  <c r="Y172" i="4" s="1"/>
  <c r="AD2870" i="12"/>
  <c r="Y173" i="4" s="1"/>
  <c r="AD2871" i="12"/>
  <c r="Y174" i="4" s="1"/>
  <c r="AD2872" i="12"/>
  <c r="Y175" i="4" s="1"/>
  <c r="AD2873" i="12"/>
  <c r="Y176" i="4" s="1"/>
  <c r="AD2874" i="12"/>
  <c r="Y177" i="4" s="1"/>
  <c r="AD2875" i="12"/>
  <c r="Y178" i="4" s="1"/>
  <c r="AD2876" i="12"/>
  <c r="Y179" i="4" s="1"/>
  <c r="AD2877" i="12"/>
  <c r="Y180" i="4" s="1"/>
  <c r="AD2878" i="12"/>
  <c r="Y181" i="4" s="1"/>
  <c r="AD2879" i="12"/>
  <c r="Y182" i="4" s="1"/>
  <c r="AD2880" i="12"/>
  <c r="Y183" i="4" s="1"/>
  <c r="AD2881" i="12"/>
  <c r="Y184" i="4" s="1"/>
  <c r="AD2882" i="12"/>
  <c r="Y185" i="4" s="1"/>
  <c r="AD2883" i="12"/>
  <c r="Y186" i="4" s="1"/>
  <c r="AD2884" i="12"/>
  <c r="AD2885" i="12"/>
  <c r="Y188" i="4" s="1"/>
  <c r="AD2886" i="12"/>
  <c r="Y189" i="4" s="1"/>
  <c r="AD2887" i="12"/>
  <c r="Y190" i="4" s="1"/>
  <c r="AD2888" i="12"/>
  <c r="Y191" i="4" s="1"/>
  <c r="AD2889" i="12"/>
  <c r="Y192" i="4" s="1"/>
  <c r="AD2890" i="12"/>
  <c r="Y193" i="4" s="1"/>
  <c r="AD2891" i="12"/>
  <c r="Y194" i="4" s="1"/>
  <c r="AD2892" i="12"/>
  <c r="Y195" i="4" s="1"/>
  <c r="AD2893" i="12"/>
  <c r="AD2894" i="12"/>
  <c r="Y197" i="4" s="1"/>
  <c r="AD2895" i="12"/>
  <c r="Y198" i="4" s="1"/>
  <c r="AD2896" i="12"/>
  <c r="Y199" i="4" s="1"/>
  <c r="AD2897" i="12"/>
  <c r="Y200" i="4" s="1"/>
  <c r="AD2898" i="12"/>
  <c r="Y201" i="4" s="1"/>
  <c r="AD2899" i="12"/>
  <c r="Y202" i="4" s="1"/>
  <c r="AD2900" i="12"/>
  <c r="AD2901" i="12"/>
  <c r="AD2902" i="12"/>
  <c r="Y205" i="4" s="1"/>
  <c r="AD2903" i="12"/>
  <c r="Y206" i="4" s="1"/>
  <c r="AD2904" i="12"/>
  <c r="Y207" i="4" s="1"/>
  <c r="AD2905" i="12"/>
  <c r="Y208" i="4" s="1"/>
  <c r="AD2906" i="12"/>
  <c r="AD2907" i="12"/>
  <c r="Y210" i="4" s="1"/>
  <c r="AD2908" i="12"/>
  <c r="Y211" i="4" s="1"/>
  <c r="AD2909" i="12"/>
  <c r="Y212" i="4" s="1"/>
  <c r="AD2910" i="12"/>
  <c r="AD2911" i="12"/>
  <c r="Y214" i="4" s="1"/>
  <c r="AD2912" i="12"/>
  <c r="Y215" i="4" s="1"/>
  <c r="AD2913" i="12"/>
  <c r="Y216" i="4" s="1"/>
  <c r="AD2914" i="12"/>
  <c r="Y217" i="4" s="1"/>
  <c r="AD2915" i="12"/>
  <c r="Y218" i="4" s="1"/>
  <c r="AD2916" i="12"/>
  <c r="Y219" i="4" s="1"/>
  <c r="AD2917" i="12"/>
  <c r="Y220" i="4" s="1"/>
  <c r="AD2918" i="12"/>
  <c r="Y221" i="4" s="1"/>
  <c r="AD2919" i="12"/>
  <c r="Y222" i="4" s="1"/>
  <c r="AD2920" i="12"/>
  <c r="Y223" i="4" s="1"/>
  <c r="AD2921" i="12"/>
  <c r="Y224" i="4" s="1"/>
  <c r="AD2922" i="12"/>
  <c r="Y225" i="4" s="1"/>
  <c r="AD2923" i="12"/>
  <c r="Y226" i="4" s="1"/>
  <c r="AD2924" i="12"/>
  <c r="Y227" i="4" s="1"/>
  <c r="AD2925" i="12"/>
  <c r="Y228" i="4" s="1"/>
  <c r="AD2926" i="12"/>
  <c r="Y229" i="4" s="1"/>
  <c r="AD2927" i="12"/>
  <c r="Y230" i="4" s="1"/>
  <c r="AD2928" i="12"/>
  <c r="Y231" i="4" s="1"/>
  <c r="AD2929" i="12"/>
  <c r="AD2930" i="12"/>
  <c r="Y233" i="4" s="1"/>
  <c r="AD2931" i="12"/>
  <c r="Y234" i="4" s="1"/>
  <c r="AD2932" i="12"/>
  <c r="Y235" i="4" s="1"/>
  <c r="AD2933" i="12"/>
  <c r="Y236" i="4" s="1"/>
  <c r="AD2934" i="12"/>
  <c r="Y237" i="4" s="1"/>
  <c r="AD2935" i="12"/>
  <c r="Y238" i="4" s="1"/>
  <c r="AD2936" i="12"/>
  <c r="Y239" i="4" s="1"/>
  <c r="AD2937" i="12"/>
  <c r="AD2938" i="12"/>
  <c r="Y241" i="4" s="1"/>
  <c r="AD2939" i="12"/>
  <c r="Y242" i="4" s="1"/>
  <c r="AD2940" i="12"/>
  <c r="Y243" i="4" s="1"/>
  <c r="AD2941" i="12"/>
  <c r="Y244" i="4" s="1"/>
  <c r="AD2942" i="12"/>
  <c r="Y245" i="4" s="1"/>
  <c r="AD2943" i="12"/>
  <c r="AD2944" i="12"/>
  <c r="Y247" i="4" s="1"/>
  <c r="AD2945" i="12"/>
  <c r="Y248" i="4" s="1"/>
  <c r="AD2946" i="12"/>
  <c r="Y249" i="4" s="1"/>
  <c r="AD2947" i="12"/>
  <c r="Y250" i="4" s="1"/>
  <c r="AD2948" i="12"/>
  <c r="Y251" i="4" s="1"/>
  <c r="AD2949" i="12"/>
  <c r="Y252" i="4" s="1"/>
  <c r="AD2950" i="12"/>
  <c r="Y253" i="4" s="1"/>
  <c r="AD2951" i="12"/>
  <c r="Y254" i="4" s="1"/>
  <c r="AD2952" i="12"/>
  <c r="Y255" i="4" s="1"/>
  <c r="AD2953" i="12"/>
  <c r="Y256" i="4" s="1"/>
  <c r="AD2954" i="12"/>
  <c r="Y257" i="4" s="1"/>
  <c r="AD2955" i="12"/>
  <c r="Y258" i="4" s="1"/>
  <c r="AD2956" i="12"/>
  <c r="AD2957" i="12"/>
  <c r="Y260" i="4" s="1"/>
  <c r="AD2958" i="12"/>
  <c r="Y261" i="4" s="1"/>
  <c r="AD2959" i="12"/>
  <c r="Y262" i="4" s="1"/>
  <c r="AD2960" i="12"/>
  <c r="Y263" i="4" s="1"/>
  <c r="AD2961" i="12"/>
  <c r="Y264" i="4" s="1"/>
  <c r="AD2962" i="12"/>
  <c r="AD2963" i="12"/>
  <c r="Y266" i="4" s="1"/>
  <c r="AD2964" i="12"/>
  <c r="Y267" i="4" s="1"/>
  <c r="AD2965" i="12"/>
  <c r="Y268" i="4" s="1"/>
  <c r="AD2966" i="12"/>
  <c r="Y269" i="4" s="1"/>
  <c r="AD2967" i="12"/>
  <c r="Y270" i="4" s="1"/>
  <c r="AD2968" i="12"/>
  <c r="Y271" i="4" s="1"/>
  <c r="AD2969" i="12"/>
  <c r="Y272" i="4" s="1"/>
  <c r="AD2970" i="12"/>
  <c r="Y273" i="4" s="1"/>
  <c r="AD2971" i="12"/>
  <c r="Y274" i="4" s="1"/>
  <c r="AD2972" i="12"/>
  <c r="Y275" i="4" s="1"/>
  <c r="AD2973" i="12"/>
  <c r="Y276" i="4" s="1"/>
  <c r="AD2974" i="12"/>
  <c r="AD2975" i="12"/>
  <c r="Y278" i="4" s="1"/>
  <c r="AD2976" i="12"/>
  <c r="Y279" i="4" s="1"/>
  <c r="AD2977" i="12"/>
  <c r="Y280" i="4" s="1"/>
  <c r="AD2978" i="12"/>
  <c r="Y281" i="4" s="1"/>
  <c r="AD2979" i="12"/>
  <c r="Y282" i="4" s="1"/>
  <c r="AD2980" i="12"/>
  <c r="Y283" i="4" s="1"/>
  <c r="AD2981" i="12"/>
  <c r="Y284" i="4" s="1"/>
  <c r="AD2982" i="12"/>
  <c r="Y285" i="4" s="1"/>
  <c r="AD2983" i="12"/>
  <c r="AD2991" i="12"/>
  <c r="Z152" i="4" s="1"/>
  <c r="AD2992" i="12"/>
  <c r="Z153" i="4" s="1"/>
  <c r="AD2993" i="12"/>
  <c r="AD2994" i="12"/>
  <c r="Z155" i="4" s="1"/>
  <c r="AD2995" i="12"/>
  <c r="Z156" i="4" s="1"/>
  <c r="AD2996" i="12"/>
  <c r="Z157" i="4" s="1"/>
  <c r="AD2997" i="12"/>
  <c r="Z158" i="4" s="1"/>
  <c r="AD2998" i="12"/>
  <c r="Z159" i="4" s="1"/>
  <c r="AD2999" i="12"/>
  <c r="Z160" i="4" s="1"/>
  <c r="AD3000" i="12"/>
  <c r="Z161" i="4" s="1"/>
  <c r="AD3001" i="12"/>
  <c r="Z162" i="4" s="1"/>
  <c r="AD3002" i="12"/>
  <c r="Z163" i="4" s="1"/>
  <c r="AD3003" i="12"/>
  <c r="Z164" i="4" s="1"/>
  <c r="AD3004" i="12"/>
  <c r="Z165" i="4" s="1"/>
  <c r="AD3005" i="12"/>
  <c r="Z166" i="4" s="1"/>
  <c r="AD3006" i="12"/>
  <c r="Z167" i="4" s="1"/>
  <c r="AD3007" i="12"/>
  <c r="Z168" i="4" s="1"/>
  <c r="AD3008" i="12"/>
  <c r="Z169" i="4" s="1"/>
  <c r="AD3009" i="12"/>
  <c r="Z170" i="4" s="1"/>
  <c r="AD3010" i="12"/>
  <c r="Z171" i="4" s="1"/>
  <c r="AD3011" i="12"/>
  <c r="AD3012" i="12"/>
  <c r="Z173" i="4" s="1"/>
  <c r="AD3013" i="12"/>
  <c r="AD3014" i="12"/>
  <c r="Z175" i="4" s="1"/>
  <c r="AD3015" i="12"/>
  <c r="Z176" i="4" s="1"/>
  <c r="AD3016" i="12"/>
  <c r="AD3017" i="12"/>
  <c r="Z178" i="4" s="1"/>
  <c r="AD3018" i="12"/>
  <c r="Z179" i="4" s="1"/>
  <c r="AD3019" i="12"/>
  <c r="Z180" i="4" s="1"/>
  <c r="AD3020" i="12"/>
  <c r="Z181" i="4" s="1"/>
  <c r="AD3021" i="12"/>
  <c r="Z182" i="4" s="1"/>
  <c r="AD3022" i="12"/>
  <c r="Z183" i="4" s="1"/>
  <c r="AD3023" i="12"/>
  <c r="Z184" i="4" s="1"/>
  <c r="AD3024" i="12"/>
  <c r="Z185" i="4" s="1"/>
  <c r="AD3025" i="12"/>
  <c r="Z186" i="4" s="1"/>
  <c r="AD3026" i="12"/>
  <c r="Z187" i="4" s="1"/>
  <c r="AD3027" i="12"/>
  <c r="Z188" i="4" s="1"/>
  <c r="AD3028" i="12"/>
  <c r="Z189" i="4" s="1"/>
  <c r="AD3029" i="12"/>
  <c r="Z190" i="4" s="1"/>
  <c r="AD3030" i="12"/>
  <c r="Z191" i="4" s="1"/>
  <c r="AD3031" i="12"/>
  <c r="Z192" i="4" s="1"/>
  <c r="AD3032" i="12"/>
  <c r="Z193" i="4" s="1"/>
  <c r="AD3033" i="12"/>
  <c r="Z194" i="4" s="1"/>
  <c r="AD3034" i="12"/>
  <c r="Z195" i="4" s="1"/>
  <c r="AD3035" i="12"/>
  <c r="Z196" i="4" s="1"/>
  <c r="AD3036" i="12"/>
  <c r="Z197" i="4" s="1"/>
  <c r="AD3037" i="12"/>
  <c r="Z198" i="4" s="1"/>
  <c r="AD3038" i="12"/>
  <c r="Z199" i="4" s="1"/>
  <c r="AD3039" i="12"/>
  <c r="Z200" i="4" s="1"/>
  <c r="AD3040" i="12"/>
  <c r="Z201" i="4" s="1"/>
  <c r="AD3041" i="12"/>
  <c r="Z202" i="4" s="1"/>
  <c r="AD3042" i="12"/>
  <c r="Z203" i="4" s="1"/>
  <c r="AD3043" i="12"/>
  <c r="Z204" i="4" s="1"/>
  <c r="AD3044" i="12"/>
  <c r="Z205" i="4" s="1"/>
  <c r="AD3045" i="12"/>
  <c r="Z206" i="4" s="1"/>
  <c r="AD3046" i="12"/>
  <c r="Z207" i="4" s="1"/>
  <c r="AD3047" i="12"/>
  <c r="Z208" i="4" s="1"/>
  <c r="AD3048" i="12"/>
  <c r="Z209" i="4" s="1"/>
  <c r="AD3049" i="12"/>
  <c r="Z210" i="4" s="1"/>
  <c r="AD3050" i="12"/>
  <c r="Z211" i="4" s="1"/>
  <c r="AD3051" i="12"/>
  <c r="AD3052" i="12"/>
  <c r="Z213" i="4" s="1"/>
  <c r="AD3053" i="12"/>
  <c r="Z214" i="4" s="1"/>
  <c r="AD3054" i="12"/>
  <c r="Z215" i="4" s="1"/>
  <c r="AD3055" i="12"/>
  <c r="Z216" i="4" s="1"/>
  <c r="AD3056" i="12"/>
  <c r="AD3057" i="12"/>
  <c r="Z218" i="4" s="1"/>
  <c r="AD3058" i="12"/>
  <c r="Z219" i="4" s="1"/>
  <c r="AD3059" i="12"/>
  <c r="Z220" i="4" s="1"/>
  <c r="AD3060" i="12"/>
  <c r="Z221" i="4" s="1"/>
  <c r="AD3061" i="12"/>
  <c r="Z222" i="4" s="1"/>
  <c r="AD3062" i="12"/>
  <c r="Z223" i="4" s="1"/>
  <c r="AD3063" i="12"/>
  <c r="Z224" i="4" s="1"/>
  <c r="AD3064" i="12"/>
  <c r="Z225" i="4" s="1"/>
  <c r="AD3065" i="12"/>
  <c r="Z226" i="4" s="1"/>
  <c r="AD3066" i="12"/>
  <c r="Z227" i="4" s="1"/>
  <c r="AD3067" i="12"/>
  <c r="Z228" i="4" s="1"/>
  <c r="AD3068" i="12"/>
  <c r="AD3069" i="12"/>
  <c r="Z230" i="4" s="1"/>
  <c r="AD3070" i="12"/>
  <c r="Z231" i="4" s="1"/>
  <c r="AD3071" i="12"/>
  <c r="AD3072" i="12"/>
  <c r="Z233" i="4" s="1"/>
  <c r="AD3073" i="12"/>
  <c r="Z234" i="4" s="1"/>
  <c r="AD3074" i="12"/>
  <c r="Z235" i="4" s="1"/>
  <c r="AD3075" i="12"/>
  <c r="Z236" i="4" s="1"/>
  <c r="AD3076" i="12"/>
  <c r="Z237" i="4" s="1"/>
  <c r="AD3077" i="12"/>
  <c r="Z238" i="4" s="1"/>
  <c r="AD3078" i="12"/>
  <c r="Z239" i="4" s="1"/>
  <c r="AD3079" i="12"/>
  <c r="Z240" i="4" s="1"/>
  <c r="AD3080" i="12"/>
  <c r="Z241" i="4" s="1"/>
  <c r="AD3081" i="12"/>
  <c r="Z242" i="4" s="1"/>
  <c r="AD3082" i="12"/>
  <c r="Z243" i="4" s="1"/>
  <c r="AD3083" i="12"/>
  <c r="Z244" i="4" s="1"/>
  <c r="AD3084" i="12"/>
  <c r="Z245" i="4" s="1"/>
  <c r="AD3085" i="12"/>
  <c r="Z246" i="4" s="1"/>
  <c r="AD3086" i="12"/>
  <c r="Z247" i="4" s="1"/>
  <c r="AD3087" i="12"/>
  <c r="Z248" i="4" s="1"/>
  <c r="AD3088" i="12"/>
  <c r="Z249" i="4" s="1"/>
  <c r="AD3089" i="12"/>
  <c r="Z250" i="4" s="1"/>
  <c r="AD3090" i="12"/>
  <c r="Z251" i="4" s="1"/>
  <c r="AD3091" i="12"/>
  <c r="Z252" i="4" s="1"/>
  <c r="AD3092" i="12"/>
  <c r="AD3093" i="12"/>
  <c r="Z254" i="4" s="1"/>
  <c r="AD3094" i="12"/>
  <c r="Z255" i="4" s="1"/>
  <c r="AD3095" i="12"/>
  <c r="AD3096" i="12"/>
  <c r="Z257" i="4" s="1"/>
  <c r="AD3097" i="12"/>
  <c r="Z258" i="4" s="1"/>
  <c r="AD3098" i="12"/>
  <c r="Z259" i="4" s="1"/>
  <c r="AD3099" i="12"/>
  <c r="Z260" i="4" s="1"/>
  <c r="AD3100" i="12"/>
  <c r="Z261" i="4" s="1"/>
  <c r="AD3101" i="12"/>
  <c r="Z262" i="4" s="1"/>
  <c r="AD3102" i="12"/>
  <c r="Z263" i="4" s="1"/>
  <c r="AD3103" i="12"/>
  <c r="Z264" i="4" s="1"/>
  <c r="AD3104" i="12"/>
  <c r="Z265" i="4" s="1"/>
  <c r="AD3105" i="12"/>
  <c r="Z266" i="4" s="1"/>
  <c r="AD3106" i="12"/>
  <c r="Z267" i="4" s="1"/>
  <c r="AD3107" i="12"/>
  <c r="Z268" i="4" s="1"/>
  <c r="AD3108" i="12"/>
  <c r="Z269" i="4" s="1"/>
  <c r="AD3109" i="12"/>
  <c r="Z270" i="4" s="1"/>
  <c r="AD3110" i="12"/>
  <c r="AD3111" i="12"/>
  <c r="Z272" i="4" s="1"/>
  <c r="AD3112" i="12"/>
  <c r="Z273" i="4" s="1"/>
  <c r="AD3113" i="12"/>
  <c r="Z274" i="4" s="1"/>
  <c r="AD3114" i="12"/>
  <c r="Z275" i="4" s="1"/>
  <c r="AD3115" i="12"/>
  <c r="Z276" i="4" s="1"/>
  <c r="AD3116" i="12"/>
  <c r="Z277" i="4" s="1"/>
  <c r="AD3117" i="12"/>
  <c r="Z278" i="4" s="1"/>
  <c r="AD3118" i="12"/>
  <c r="Z279" i="4" s="1"/>
  <c r="AD3119" i="12"/>
  <c r="Z280" i="4" s="1"/>
  <c r="AD3120" i="12"/>
  <c r="Z281" i="4" s="1"/>
  <c r="AD3121" i="12"/>
  <c r="Z282" i="4" s="1"/>
  <c r="AD3122" i="12"/>
  <c r="Z283" i="4" s="1"/>
  <c r="AD3123" i="12"/>
  <c r="Z284" i="4" s="1"/>
  <c r="AD3124" i="12"/>
  <c r="Z285" i="4" s="1"/>
  <c r="AD3125" i="12"/>
  <c r="AD3133" i="12"/>
  <c r="AA152" i="4" s="1"/>
  <c r="AD3134" i="12"/>
  <c r="AA153" i="4" s="1"/>
  <c r="AD3135" i="12"/>
  <c r="AA154" i="4" s="1"/>
  <c r="AD3136" i="12"/>
  <c r="AA155" i="4" s="1"/>
  <c r="AD3137" i="12"/>
  <c r="AA156" i="4" s="1"/>
  <c r="AD3138" i="12"/>
  <c r="AA157" i="4" s="1"/>
  <c r="AD3139" i="12"/>
  <c r="AA158" i="4" s="1"/>
  <c r="AD3140" i="12"/>
  <c r="AA159" i="4" s="1"/>
  <c r="AD3141" i="12"/>
  <c r="AA160" i="4" s="1"/>
  <c r="AD3142" i="12"/>
  <c r="AA161" i="4" s="1"/>
  <c r="AD3143" i="12"/>
  <c r="AA162" i="4" s="1"/>
  <c r="AD3144" i="12"/>
  <c r="AA163" i="4" s="1"/>
  <c r="AD3145" i="12"/>
  <c r="AD3146" i="12"/>
  <c r="AA165" i="4" s="1"/>
  <c r="AD3147" i="12"/>
  <c r="AA166" i="4" s="1"/>
  <c r="AD3148" i="12"/>
  <c r="AA167" i="4" s="1"/>
  <c r="AD3149" i="12"/>
  <c r="AD3150" i="12"/>
  <c r="AA169" i="4" s="1"/>
  <c r="AD3151" i="12"/>
  <c r="AA170" i="4" s="1"/>
  <c r="AD3152" i="12"/>
  <c r="AA171" i="4" s="1"/>
  <c r="AD3153" i="12"/>
  <c r="AD3154" i="12"/>
  <c r="AA173" i="4" s="1"/>
  <c r="AD3155" i="12"/>
  <c r="AA174" i="4" s="1"/>
  <c r="AD3156" i="12"/>
  <c r="AA175" i="4" s="1"/>
  <c r="AD3157" i="12"/>
  <c r="AA176" i="4" s="1"/>
  <c r="AD3158" i="12"/>
  <c r="AA177" i="4" s="1"/>
  <c r="AD3159" i="12"/>
  <c r="AA178" i="4" s="1"/>
  <c r="AD3160" i="12"/>
  <c r="AA179" i="4" s="1"/>
  <c r="AD3161" i="12"/>
  <c r="AA180" i="4" s="1"/>
  <c r="AD3162" i="12"/>
  <c r="AA181" i="4" s="1"/>
  <c r="AD3163" i="12"/>
  <c r="AA182" i="4" s="1"/>
  <c r="AD3164" i="12"/>
  <c r="AA183" i="4" s="1"/>
  <c r="AD3165" i="12"/>
  <c r="AA184" i="4" s="1"/>
  <c r="AD3166" i="12"/>
  <c r="AA185" i="4" s="1"/>
  <c r="AD3167" i="12"/>
  <c r="AA186" i="4" s="1"/>
  <c r="AD3168" i="12"/>
  <c r="AA187" i="4" s="1"/>
  <c r="AD3169" i="12"/>
  <c r="AA188" i="4" s="1"/>
  <c r="AD3170" i="12"/>
  <c r="AA189" i="4" s="1"/>
  <c r="AD3171" i="12"/>
  <c r="AA190" i="4" s="1"/>
  <c r="AD3172" i="12"/>
  <c r="AA191" i="4" s="1"/>
  <c r="AD3173" i="12"/>
  <c r="AA192" i="4" s="1"/>
  <c r="AD3174" i="12"/>
  <c r="AA193" i="4" s="1"/>
  <c r="AD3175" i="12"/>
  <c r="AA194" i="4" s="1"/>
  <c r="AD3176" i="12"/>
  <c r="AD3177" i="12"/>
  <c r="AA196" i="4" s="1"/>
  <c r="AD3178" i="12"/>
  <c r="AA197" i="4" s="1"/>
  <c r="AD3179" i="12"/>
  <c r="AA198" i="4" s="1"/>
  <c r="AD3180" i="12"/>
  <c r="AA199" i="4" s="1"/>
  <c r="AD3181" i="12"/>
  <c r="AA200" i="4" s="1"/>
  <c r="AD3182" i="12"/>
  <c r="AA201" i="4" s="1"/>
  <c r="AD3183" i="12"/>
  <c r="AD3184" i="12"/>
  <c r="AA203" i="4" s="1"/>
  <c r="AD3185" i="12"/>
  <c r="AA204" i="4" s="1"/>
  <c r="AD3186" i="12"/>
  <c r="AA205" i="4" s="1"/>
  <c r="AD3187" i="12"/>
  <c r="AA206" i="4" s="1"/>
  <c r="AD3188" i="12"/>
  <c r="AA207" i="4" s="1"/>
  <c r="AD3189" i="12"/>
  <c r="AA208" i="4" s="1"/>
  <c r="AD3190" i="12"/>
  <c r="AA209" i="4" s="1"/>
  <c r="AD3191" i="12"/>
  <c r="AA210" i="4" s="1"/>
  <c r="AD3192" i="12"/>
  <c r="AD3193" i="12"/>
  <c r="AA212" i="4" s="1"/>
  <c r="AD3194" i="12"/>
  <c r="AA213" i="4" s="1"/>
  <c r="AD3195" i="12"/>
  <c r="AA214" i="4" s="1"/>
  <c r="AD3196" i="12"/>
  <c r="AA215" i="4" s="1"/>
  <c r="AD3197" i="12"/>
  <c r="AA216" i="4" s="1"/>
  <c r="AD3198" i="12"/>
  <c r="AA217" i="4" s="1"/>
  <c r="AD3199" i="12"/>
  <c r="AA218" i="4" s="1"/>
  <c r="AD3200" i="12"/>
  <c r="AA219" i="4" s="1"/>
  <c r="AD3201" i="12"/>
  <c r="AA220" i="4" s="1"/>
  <c r="AD3202" i="12"/>
  <c r="AA221" i="4" s="1"/>
  <c r="AD3203" i="12"/>
  <c r="AA222" i="4" s="1"/>
  <c r="AD3204" i="12"/>
  <c r="AA223" i="4" s="1"/>
  <c r="AD3205" i="12"/>
  <c r="AA224" i="4" s="1"/>
  <c r="AD3206" i="12"/>
  <c r="AA225" i="4" s="1"/>
  <c r="AD3207" i="12"/>
  <c r="AA226" i="4" s="1"/>
  <c r="AD3208" i="12"/>
  <c r="AA227" i="4" s="1"/>
  <c r="AD3209" i="12"/>
  <c r="AA228" i="4" s="1"/>
  <c r="AD3210" i="12"/>
  <c r="AA229" i="4" s="1"/>
  <c r="AD3211" i="12"/>
  <c r="AA230" i="4" s="1"/>
  <c r="AD3212" i="12"/>
  <c r="AA231" i="4" s="1"/>
  <c r="AD3213" i="12"/>
  <c r="AA232" i="4" s="1"/>
  <c r="AD3214" i="12"/>
  <c r="AD3215" i="12"/>
  <c r="AA234" i="4" s="1"/>
  <c r="AD3216" i="12"/>
  <c r="AA235" i="4" s="1"/>
  <c r="AD3217" i="12"/>
  <c r="AA236" i="4" s="1"/>
  <c r="AD3218" i="12"/>
  <c r="AA237" i="4" s="1"/>
  <c r="AD3219" i="12"/>
  <c r="AA238" i="4" s="1"/>
  <c r="AD3220" i="12"/>
  <c r="AA239" i="4" s="1"/>
  <c r="AD3221" i="12"/>
  <c r="AA240" i="4" s="1"/>
  <c r="AD3222" i="12"/>
  <c r="AA241" i="4" s="1"/>
  <c r="AD3223" i="12"/>
  <c r="AA242" i="4" s="1"/>
  <c r="AD3224" i="12"/>
  <c r="AA243" i="4" s="1"/>
  <c r="AD3225" i="12"/>
  <c r="AA244" i="4" s="1"/>
  <c r="AD3226" i="12"/>
  <c r="AA245" i="4" s="1"/>
  <c r="AD3227" i="12"/>
  <c r="AA246" i="4" s="1"/>
  <c r="AD3228" i="12"/>
  <c r="AA247" i="4" s="1"/>
  <c r="AD3229" i="12"/>
  <c r="AA248" i="4" s="1"/>
  <c r="AD3230" i="12"/>
  <c r="AA249" i="4" s="1"/>
  <c r="AD3231" i="12"/>
  <c r="AA250" i="4" s="1"/>
  <c r="AD3232" i="12"/>
  <c r="AA251" i="4" s="1"/>
  <c r="AD3233" i="12"/>
  <c r="AA252" i="4" s="1"/>
  <c r="AD3234" i="12"/>
  <c r="AA253" i="4" s="1"/>
  <c r="AD3235" i="12"/>
  <c r="AA254" i="4" s="1"/>
  <c r="AD3236" i="12"/>
  <c r="AA255" i="4" s="1"/>
  <c r="AD3237" i="12"/>
  <c r="AA256" i="4" s="1"/>
  <c r="AD3238" i="12"/>
  <c r="AD3239" i="12"/>
  <c r="AA258" i="4" s="1"/>
  <c r="AD3240" i="12"/>
  <c r="AA259" i="4" s="1"/>
  <c r="AD3241" i="12"/>
  <c r="AA260" i="4" s="1"/>
  <c r="AD3242" i="12"/>
  <c r="AA261" i="4" s="1"/>
  <c r="AD3243" i="12"/>
  <c r="AA262" i="4" s="1"/>
  <c r="AD3244" i="12"/>
  <c r="AD3245" i="12"/>
  <c r="AA264" i="4" s="1"/>
  <c r="AD3246" i="12"/>
  <c r="AA265" i="4" s="1"/>
  <c r="AD3247" i="12"/>
  <c r="AA266" i="4" s="1"/>
  <c r="AD3248" i="12"/>
  <c r="AD3249" i="12"/>
  <c r="AA268" i="4" s="1"/>
  <c r="AD3250" i="12"/>
  <c r="AA269" i="4" s="1"/>
  <c r="AD3251" i="12"/>
  <c r="AA270" i="4" s="1"/>
  <c r="AD3252" i="12"/>
  <c r="AA271" i="4" s="1"/>
  <c r="AD3253" i="12"/>
  <c r="AD3254" i="12"/>
  <c r="AA273" i="4" s="1"/>
  <c r="AD3255" i="12"/>
  <c r="AA274" i="4" s="1"/>
  <c r="AD3256" i="12"/>
  <c r="AA275" i="4" s="1"/>
  <c r="AD3257" i="12"/>
  <c r="AA276" i="4" s="1"/>
  <c r="AD3258" i="12"/>
  <c r="AA277" i="4" s="1"/>
  <c r="AD3259" i="12"/>
  <c r="AA278" i="4" s="1"/>
  <c r="AD3260" i="12"/>
  <c r="AA279" i="4" s="1"/>
  <c r="AD3261" i="12"/>
  <c r="AA280" i="4" s="1"/>
  <c r="AD3262" i="12"/>
  <c r="AA281" i="4" s="1"/>
  <c r="AD3263" i="12"/>
  <c r="AA282" i="4" s="1"/>
  <c r="AD3264" i="12"/>
  <c r="AA283" i="4" s="1"/>
  <c r="AD3265" i="12"/>
  <c r="AA284" i="4" s="1"/>
  <c r="AD3266" i="12"/>
  <c r="AA285" i="4" s="1"/>
  <c r="AD3267" i="12"/>
  <c r="AA286" i="4" s="1"/>
  <c r="AD3275" i="12"/>
  <c r="AB152" i="4" s="1"/>
  <c r="AD3276" i="12"/>
  <c r="AB153" i="4" s="1"/>
  <c r="AD3277" i="12"/>
  <c r="AB154" i="4" s="1"/>
  <c r="AD3278" i="12"/>
  <c r="AB155" i="4" s="1"/>
  <c r="AD3279" i="12"/>
  <c r="AB156" i="4" s="1"/>
  <c r="AD3280" i="12"/>
  <c r="AB157" i="4" s="1"/>
  <c r="AD3281" i="12"/>
  <c r="AB158" i="4" s="1"/>
  <c r="AD3282" i="12"/>
  <c r="AB159" i="4" s="1"/>
  <c r="AD3283" i="12"/>
  <c r="AB160" i="4" s="1"/>
  <c r="AD3284" i="12"/>
  <c r="AB161" i="4" s="1"/>
  <c r="AD3285" i="12"/>
  <c r="AB162" i="4" s="1"/>
  <c r="AD3286" i="12"/>
  <c r="AB163" i="4" s="1"/>
  <c r="AD3287" i="12"/>
  <c r="AB164" i="4" s="1"/>
  <c r="AD3288" i="12"/>
  <c r="AB165" i="4" s="1"/>
  <c r="AD3289" i="12"/>
  <c r="AB166" i="4" s="1"/>
  <c r="AD3290" i="12"/>
  <c r="AB167" i="4" s="1"/>
  <c r="AD3291" i="12"/>
  <c r="AB168" i="4" s="1"/>
  <c r="AD3292" i="12"/>
  <c r="AB169" i="4" s="1"/>
  <c r="AD3293" i="12"/>
  <c r="AB170" i="4" s="1"/>
  <c r="AD3294" i="12"/>
  <c r="AB171" i="4" s="1"/>
  <c r="AD3295" i="12"/>
  <c r="AB172" i="4" s="1"/>
  <c r="AD3296" i="12"/>
  <c r="AB173" i="4" s="1"/>
  <c r="AD3297" i="12"/>
  <c r="AB174" i="4" s="1"/>
  <c r="AD3298" i="12"/>
  <c r="AB175" i="4" s="1"/>
  <c r="AD3299" i="12"/>
  <c r="AD3300" i="12"/>
  <c r="AB177" i="4" s="1"/>
  <c r="AD3301" i="12"/>
  <c r="AD3302" i="12"/>
  <c r="AD3303" i="12"/>
  <c r="AB180" i="4" s="1"/>
  <c r="AD3304" i="12"/>
  <c r="AB181" i="4" s="1"/>
  <c r="AD3305" i="12"/>
  <c r="AB182" i="4" s="1"/>
  <c r="AD3306" i="12"/>
  <c r="AB183" i="4" s="1"/>
  <c r="AD3307" i="12"/>
  <c r="AB184" i="4" s="1"/>
  <c r="AD3308" i="12"/>
  <c r="AB185" i="4" s="1"/>
  <c r="AD3309" i="12"/>
  <c r="AB186" i="4" s="1"/>
  <c r="AD3310" i="12"/>
  <c r="AB187" i="4" s="1"/>
  <c r="AD3311" i="12"/>
  <c r="AB188" i="4" s="1"/>
  <c r="AD3312" i="12"/>
  <c r="AB189" i="4" s="1"/>
  <c r="AD3313" i="12"/>
  <c r="AB190" i="4" s="1"/>
  <c r="AD3314" i="12"/>
  <c r="AB191" i="4" s="1"/>
  <c r="AD3315" i="12"/>
  <c r="AD3316" i="12"/>
  <c r="AB193" i="4" s="1"/>
  <c r="AD3317" i="12"/>
  <c r="AB194" i="4" s="1"/>
  <c r="AD3318" i="12"/>
  <c r="AB195" i="4" s="1"/>
  <c r="AD3319" i="12"/>
  <c r="AB196" i="4" s="1"/>
  <c r="AD3320" i="12"/>
  <c r="AB197" i="4" s="1"/>
  <c r="AD3321" i="12"/>
  <c r="AB198" i="4" s="1"/>
  <c r="AD3322" i="12"/>
  <c r="AB199" i="4" s="1"/>
  <c r="AD3323" i="12"/>
  <c r="AB200" i="4" s="1"/>
  <c r="AD3324" i="12"/>
  <c r="AB201" i="4" s="1"/>
  <c r="AD3325" i="12"/>
  <c r="AB202" i="4" s="1"/>
  <c r="AD3326" i="12"/>
  <c r="AB203" i="4" s="1"/>
  <c r="AD3327" i="12"/>
  <c r="AB204" i="4" s="1"/>
  <c r="AD3328" i="12"/>
  <c r="AB205" i="4" s="1"/>
  <c r="AD3329" i="12"/>
  <c r="AB206" i="4" s="1"/>
  <c r="AD3330" i="12"/>
  <c r="AB207" i="4" s="1"/>
  <c r="AD3331" i="12"/>
  <c r="AB208" i="4" s="1"/>
  <c r="AD3332" i="12"/>
  <c r="AB209" i="4" s="1"/>
  <c r="AD3333" i="12"/>
  <c r="AB210" i="4" s="1"/>
  <c r="AD3334" i="12"/>
  <c r="AB211" i="4" s="1"/>
  <c r="AD3335" i="12"/>
  <c r="AB212" i="4" s="1"/>
  <c r="AD3336" i="12"/>
  <c r="AB213" i="4" s="1"/>
  <c r="AD3337" i="12"/>
  <c r="AB214" i="4" s="1"/>
  <c r="AD3338" i="12"/>
  <c r="AB215" i="4" s="1"/>
  <c r="AD3339" i="12"/>
  <c r="AB216" i="4" s="1"/>
  <c r="AD3340" i="12"/>
  <c r="AD3341" i="12"/>
  <c r="AB218" i="4" s="1"/>
  <c r="AD3342" i="12"/>
  <c r="AB219" i="4" s="1"/>
  <c r="AD3343" i="12"/>
  <c r="AD3344" i="12"/>
  <c r="AB221" i="4" s="1"/>
  <c r="AD3345" i="12"/>
  <c r="AD3346" i="12"/>
  <c r="AB223" i="4" s="1"/>
  <c r="AD3347" i="12"/>
  <c r="AB224" i="4" s="1"/>
  <c r="AD3348" i="12"/>
  <c r="AB225" i="4" s="1"/>
  <c r="AD3349" i="12"/>
  <c r="AB226" i="4" s="1"/>
  <c r="AD3350" i="12"/>
  <c r="AD3351" i="12"/>
  <c r="AD3352" i="12"/>
  <c r="AB229" i="4" s="1"/>
  <c r="AD3353" i="12"/>
  <c r="AB230" i="4" s="1"/>
  <c r="AD3354" i="12"/>
  <c r="AB231" i="4" s="1"/>
  <c r="AD3355" i="12"/>
  <c r="AD3356" i="12"/>
  <c r="AB233" i="4" s="1"/>
  <c r="AD3357" i="12"/>
  <c r="AB234" i="4" s="1"/>
  <c r="AD3358" i="12"/>
  <c r="AB235" i="4" s="1"/>
  <c r="AD3359" i="12"/>
  <c r="AB236" i="4" s="1"/>
  <c r="AD3360" i="12"/>
  <c r="AB237" i="4" s="1"/>
  <c r="AD3361" i="12"/>
  <c r="AB238" i="4" s="1"/>
  <c r="AD3362" i="12"/>
  <c r="AB239" i="4" s="1"/>
  <c r="AD3363" i="12"/>
  <c r="AB240" i="4" s="1"/>
  <c r="AD3364" i="12"/>
  <c r="AB241" i="4" s="1"/>
  <c r="AD3365" i="12"/>
  <c r="AB242" i="4" s="1"/>
  <c r="AD3366" i="12"/>
  <c r="AB243" i="4" s="1"/>
  <c r="AD3367" i="12"/>
  <c r="AB244" i="4" s="1"/>
  <c r="AD3368" i="12"/>
  <c r="AB245" i="4" s="1"/>
  <c r="AD3369" i="12"/>
  <c r="AB246" i="4" s="1"/>
  <c r="AD3370" i="12"/>
  <c r="AB247" i="4" s="1"/>
  <c r="AD3371" i="12"/>
  <c r="AD3372" i="12"/>
  <c r="AB249" i="4" s="1"/>
  <c r="AD3373" i="12"/>
  <c r="AD3374" i="12"/>
  <c r="AB251" i="4" s="1"/>
  <c r="AD3375" i="12"/>
  <c r="AB252" i="4" s="1"/>
  <c r="AD3376" i="12"/>
  <c r="AB253" i="4" s="1"/>
  <c r="AD3377" i="12"/>
  <c r="AB254" i="4" s="1"/>
  <c r="AD3378" i="12"/>
  <c r="AB255" i="4" s="1"/>
  <c r="AD3379" i="12"/>
  <c r="AB256" i="4" s="1"/>
  <c r="AD3380" i="12"/>
  <c r="AB257" i="4" s="1"/>
  <c r="AD3381" i="12"/>
  <c r="AB258" i="4" s="1"/>
  <c r="AD3382" i="12"/>
  <c r="AB259" i="4" s="1"/>
  <c r="AD3383" i="12"/>
  <c r="AB260" i="4" s="1"/>
  <c r="AD3384" i="12"/>
  <c r="AB261" i="4" s="1"/>
  <c r="AD3385" i="12"/>
  <c r="AB262" i="4" s="1"/>
  <c r="AD3386" i="12"/>
  <c r="AB263" i="4" s="1"/>
  <c r="AD3387" i="12"/>
  <c r="AD3388" i="12"/>
  <c r="AB265" i="4" s="1"/>
  <c r="AD3389" i="12"/>
  <c r="AB266" i="4" s="1"/>
  <c r="AD3390" i="12"/>
  <c r="AB267" i="4" s="1"/>
  <c r="AD3391" i="12"/>
  <c r="AD3392" i="12"/>
  <c r="AB269" i="4" s="1"/>
  <c r="AD3393" i="12"/>
  <c r="AB270" i="4" s="1"/>
  <c r="AD3394" i="12"/>
  <c r="AB271" i="4" s="1"/>
  <c r="AD3395" i="12"/>
  <c r="AB272" i="4" s="1"/>
  <c r="AD3396" i="12"/>
  <c r="AB273" i="4" s="1"/>
  <c r="AD3397" i="12"/>
  <c r="AB274" i="4" s="1"/>
  <c r="AD3398" i="12"/>
  <c r="AB275" i="4" s="1"/>
  <c r="AD3399" i="12"/>
  <c r="AB276" i="4" s="1"/>
  <c r="AD3400" i="12"/>
  <c r="AB277" i="4" s="1"/>
  <c r="AD3401" i="12"/>
  <c r="AB278" i="4" s="1"/>
  <c r="AD3402" i="12"/>
  <c r="AB279" i="4" s="1"/>
  <c r="AD3403" i="12"/>
  <c r="AB280" i="4" s="1"/>
  <c r="AD3404" i="12"/>
  <c r="AB281" i="4" s="1"/>
  <c r="AD3405" i="12"/>
  <c r="AB282" i="4" s="1"/>
  <c r="AD3406" i="12"/>
  <c r="AD3407" i="12"/>
  <c r="AB284" i="4" s="1"/>
  <c r="AD3408" i="12"/>
  <c r="AB285" i="4" s="1"/>
  <c r="AD3409" i="12"/>
  <c r="AD3417" i="12"/>
  <c r="AC152" i="4" s="1"/>
  <c r="AD3418" i="12"/>
  <c r="AD3419" i="12"/>
  <c r="AD3420" i="12"/>
  <c r="AC155" i="4" s="1"/>
  <c r="AD3421" i="12"/>
  <c r="AC156" i="4" s="1"/>
  <c r="AD3422" i="12"/>
  <c r="AC157" i="4" s="1"/>
  <c r="AD3423" i="12"/>
  <c r="AC158" i="4" s="1"/>
  <c r="AD3424" i="12"/>
  <c r="AD3425" i="12"/>
  <c r="AC160" i="4" s="1"/>
  <c r="AD3426" i="12"/>
  <c r="AC161" i="4" s="1"/>
  <c r="AD3427" i="12"/>
  <c r="AC162" i="4" s="1"/>
  <c r="AD3428" i="12"/>
  <c r="AC163" i="4" s="1"/>
  <c r="AD3429" i="12"/>
  <c r="AC164" i="4" s="1"/>
  <c r="AD3430" i="12"/>
  <c r="AC165" i="4" s="1"/>
  <c r="AD3431" i="12"/>
  <c r="AD3432" i="12"/>
  <c r="AD3433" i="12"/>
  <c r="AD3434" i="12"/>
  <c r="AC169" i="4" s="1"/>
  <c r="AD3435" i="12"/>
  <c r="AD3436" i="12"/>
  <c r="AC171" i="4" s="1"/>
  <c r="AD3437" i="12"/>
  <c r="AC172" i="4" s="1"/>
  <c r="AD3438" i="12"/>
  <c r="AC173" i="4" s="1"/>
  <c r="AD3439" i="12"/>
  <c r="AC174" i="4" s="1"/>
  <c r="AD3440" i="12"/>
  <c r="AD3441" i="12"/>
  <c r="AD3442" i="12"/>
  <c r="AD3443" i="12"/>
  <c r="AC178" i="4" s="1"/>
  <c r="AD3444" i="12"/>
  <c r="AC179" i="4" s="1"/>
  <c r="AD3445" i="12"/>
  <c r="AC180" i="4" s="1"/>
  <c r="AD3446" i="12"/>
  <c r="AC181" i="4" s="1"/>
  <c r="AD3447" i="12"/>
  <c r="AC182" i="4" s="1"/>
  <c r="AD3448" i="12"/>
  <c r="AD3449" i="12"/>
  <c r="AD3450" i="12"/>
  <c r="AD3451" i="12"/>
  <c r="AC186" i="4" s="1"/>
  <c r="AD3452" i="12"/>
  <c r="AC187" i="4" s="1"/>
  <c r="AD3453" i="12"/>
  <c r="AD3454" i="12"/>
  <c r="AC189" i="4" s="1"/>
  <c r="AD3455" i="12"/>
  <c r="AD3456" i="12"/>
  <c r="AD3457" i="12"/>
  <c r="AC192" i="4" s="1"/>
  <c r="AD3458" i="12"/>
  <c r="AC193" i="4" s="1"/>
  <c r="AD3459" i="12"/>
  <c r="AC194" i="4" s="1"/>
  <c r="AD3460" i="12"/>
  <c r="AC195" i="4" s="1"/>
  <c r="AD3461" i="12"/>
  <c r="AC196" i="4" s="1"/>
  <c r="AD3462" i="12"/>
  <c r="AC197" i="4" s="1"/>
  <c r="AD3463" i="12"/>
  <c r="AC198" i="4" s="1"/>
  <c r="AD3464" i="12"/>
  <c r="AD3465" i="12"/>
  <c r="AC200" i="4" s="1"/>
  <c r="AD3466" i="12"/>
  <c r="AC201" i="4" s="1"/>
  <c r="AD3467" i="12"/>
  <c r="AC202" i="4" s="1"/>
  <c r="AD3468" i="12"/>
  <c r="AC203" i="4" s="1"/>
  <c r="AD3469" i="12"/>
  <c r="AC204" i="4" s="1"/>
  <c r="AD3470" i="12"/>
  <c r="AC205" i="4" s="1"/>
  <c r="AD3471" i="12"/>
  <c r="AC206" i="4" s="1"/>
  <c r="AD3472" i="12"/>
  <c r="AD3473" i="12"/>
  <c r="AD3474" i="12"/>
  <c r="AD3475" i="12"/>
  <c r="AC210" i="4" s="1"/>
  <c r="AD3476" i="12"/>
  <c r="AC211" i="4" s="1"/>
  <c r="AD3477" i="12"/>
  <c r="AC212" i="4" s="1"/>
  <c r="AD3478" i="12"/>
  <c r="AC213" i="4" s="1"/>
  <c r="AD3479" i="12"/>
  <c r="AD3480" i="12"/>
  <c r="AD3481" i="12"/>
  <c r="AC216" i="4" s="1"/>
  <c r="AD3482" i="12"/>
  <c r="AC217" i="4" s="1"/>
  <c r="AD3483" i="12"/>
  <c r="AC218" i="4" s="1"/>
  <c r="AD3484" i="12"/>
  <c r="AD3485" i="12"/>
  <c r="AC220" i="4" s="1"/>
  <c r="AD3486" i="12"/>
  <c r="AC221" i="4" s="1"/>
  <c r="AD3487" i="12"/>
  <c r="AD3488" i="12"/>
  <c r="AC223" i="4" s="1"/>
  <c r="AD3489" i="12"/>
  <c r="AD3490" i="12"/>
  <c r="AD3491" i="12"/>
  <c r="AC226" i="4" s="1"/>
  <c r="AD3492" i="12"/>
  <c r="AC227" i="4" s="1"/>
  <c r="AD3493" i="12"/>
  <c r="AC228" i="4" s="1"/>
  <c r="AD3494" i="12"/>
  <c r="AC229" i="4" s="1"/>
  <c r="AD3495" i="12"/>
  <c r="AD3496" i="12"/>
  <c r="AC231" i="4" s="1"/>
  <c r="AD3497" i="12"/>
  <c r="AC232" i="4" s="1"/>
  <c r="AD3498" i="12"/>
  <c r="AD3499" i="12"/>
  <c r="AD3500" i="12"/>
  <c r="AD3501" i="12"/>
  <c r="AD3502" i="12"/>
  <c r="AC237" i="4" s="1"/>
  <c r="AD3503" i="12"/>
  <c r="AD3504" i="12"/>
  <c r="AD3505" i="12"/>
  <c r="AC240" i="4" s="1"/>
  <c r="AD3506" i="12"/>
  <c r="AC241" i="4" s="1"/>
  <c r="AD3507" i="12"/>
  <c r="AC242" i="4" s="1"/>
  <c r="AD3508" i="12"/>
  <c r="AC243" i="4" s="1"/>
  <c r="AD3509" i="12"/>
  <c r="AC244" i="4" s="1"/>
  <c r="AD3510" i="12"/>
  <c r="AC245" i="4" s="1"/>
  <c r="AD3511" i="12"/>
  <c r="AD3512" i="12"/>
  <c r="AD3513" i="12"/>
  <c r="AD3514" i="12"/>
  <c r="AD3515" i="12"/>
  <c r="AC250" i="4" s="1"/>
  <c r="AD3516" i="12"/>
  <c r="AC251" i="4" s="1"/>
  <c r="AD3517" i="12"/>
  <c r="AC252" i="4" s="1"/>
  <c r="AD3518" i="12"/>
  <c r="AC253" i="4" s="1"/>
  <c r="AD3519" i="12"/>
  <c r="AD3520" i="12"/>
  <c r="AC255" i="4" s="1"/>
  <c r="AD3521" i="12"/>
  <c r="AC256" i="4" s="1"/>
  <c r="AD3522" i="12"/>
  <c r="AD3523" i="12"/>
  <c r="AD3524" i="12"/>
  <c r="AC259" i="4" s="1"/>
  <c r="AD3525" i="12"/>
  <c r="AC260" i="4" s="1"/>
  <c r="AD3526" i="12"/>
  <c r="AC261" i="4" s="1"/>
  <c r="AD3527" i="12"/>
  <c r="AD3528" i="12"/>
  <c r="AD3529" i="12"/>
  <c r="AC264" i="4" s="1"/>
  <c r="AD3530" i="12"/>
  <c r="AD3531" i="12"/>
  <c r="AD3532" i="12"/>
  <c r="AC267" i="4" s="1"/>
  <c r="AD3533" i="12"/>
  <c r="AC268" i="4" s="1"/>
  <c r="AD3534" i="12"/>
  <c r="AC269" i="4" s="1"/>
  <c r="AD3535" i="12"/>
  <c r="AC270" i="4" s="1"/>
  <c r="AD3536" i="12"/>
  <c r="AD3537" i="12"/>
  <c r="AC272" i="4" s="1"/>
  <c r="AD3538" i="12"/>
  <c r="AC273" i="4" s="1"/>
  <c r="AD3539" i="12"/>
  <c r="AC274" i="4" s="1"/>
  <c r="AD3540" i="12"/>
  <c r="AD3541" i="12"/>
  <c r="AC276" i="4" s="1"/>
  <c r="AD3542" i="12"/>
  <c r="AC277" i="4" s="1"/>
  <c r="AD3543" i="12"/>
  <c r="AD3544" i="12"/>
  <c r="AC279" i="4" s="1"/>
  <c r="AD3545" i="12"/>
  <c r="AC280" i="4" s="1"/>
  <c r="AD3546" i="12"/>
  <c r="AD3547" i="12"/>
  <c r="AD3548" i="12"/>
  <c r="AC283" i="4" s="1"/>
  <c r="AD3549" i="12"/>
  <c r="AC284" i="4" s="1"/>
  <c r="AD3550" i="12"/>
  <c r="AC285" i="4" s="1"/>
  <c r="AD3551" i="12"/>
  <c r="AD3559" i="12"/>
  <c r="AD152" i="4" s="1"/>
  <c r="AD3560" i="12"/>
  <c r="AD153" i="4" s="1"/>
  <c r="AD3561" i="12"/>
  <c r="AD154" i="4" s="1"/>
  <c r="AD3562" i="12"/>
  <c r="AD155" i="4" s="1"/>
  <c r="AD3563" i="12"/>
  <c r="AD156" i="4" s="1"/>
  <c r="AD3564" i="12"/>
  <c r="AD157" i="4" s="1"/>
  <c r="AD3565" i="12"/>
  <c r="AD158" i="4" s="1"/>
  <c r="AD3566" i="12"/>
  <c r="AD159" i="4" s="1"/>
  <c r="AD3567" i="12"/>
  <c r="AD160" i="4" s="1"/>
  <c r="AD3568" i="12"/>
  <c r="AD161" i="4" s="1"/>
  <c r="AD3569" i="12"/>
  <c r="AD162" i="4" s="1"/>
  <c r="AD3570" i="12"/>
  <c r="AD163" i="4" s="1"/>
  <c r="AD3571" i="12"/>
  <c r="AD164" i="4" s="1"/>
  <c r="AD3572" i="12"/>
  <c r="AD165" i="4" s="1"/>
  <c r="AD3573" i="12"/>
  <c r="AD166" i="4" s="1"/>
  <c r="AD3574" i="12"/>
  <c r="AD167" i="4" s="1"/>
  <c r="AD3575" i="12"/>
  <c r="AD168" i="4" s="1"/>
  <c r="AD3576" i="12"/>
  <c r="AD169" i="4" s="1"/>
  <c r="AD3577" i="12"/>
  <c r="AD170" i="4" s="1"/>
  <c r="AD3578" i="12"/>
  <c r="AD171" i="4" s="1"/>
  <c r="AD3579" i="12"/>
  <c r="AD3580" i="12"/>
  <c r="AD173" i="4" s="1"/>
  <c r="AD3581" i="12"/>
  <c r="AD174" i="4" s="1"/>
  <c r="AD3582" i="12"/>
  <c r="AD175" i="4" s="1"/>
  <c r="AD3583" i="12"/>
  <c r="AD176" i="4" s="1"/>
  <c r="AD3584" i="12"/>
  <c r="AD177" i="4" s="1"/>
  <c r="AD3585" i="12"/>
  <c r="AD178" i="4" s="1"/>
  <c r="AD3586" i="12"/>
  <c r="AD179" i="4" s="1"/>
  <c r="AD3587" i="12"/>
  <c r="AD180" i="4" s="1"/>
  <c r="AD3588" i="12"/>
  <c r="AD181" i="4" s="1"/>
  <c r="AD3589" i="12"/>
  <c r="AD182" i="4" s="1"/>
  <c r="AD3590" i="12"/>
  <c r="AD183" i="4" s="1"/>
  <c r="AD3591" i="12"/>
  <c r="AD184" i="4" s="1"/>
  <c r="AD3592" i="12"/>
  <c r="AD185" i="4" s="1"/>
  <c r="AD3593" i="12"/>
  <c r="AD3594" i="12"/>
  <c r="AD187" i="4" s="1"/>
  <c r="AD3595" i="12"/>
  <c r="AD188" i="4" s="1"/>
  <c r="AD3596" i="12"/>
  <c r="AD189" i="4" s="1"/>
  <c r="AD3597" i="12"/>
  <c r="AD190" i="4" s="1"/>
  <c r="AD3598" i="12"/>
  <c r="AD191" i="4" s="1"/>
  <c r="AD3599" i="12"/>
  <c r="AD192" i="4" s="1"/>
  <c r="AD3600" i="12"/>
  <c r="AD193" i="4" s="1"/>
  <c r="AD3601" i="12"/>
  <c r="AD194" i="4" s="1"/>
  <c r="AD3602" i="12"/>
  <c r="AD195" i="4" s="1"/>
  <c r="AD3603" i="12"/>
  <c r="AD196" i="4" s="1"/>
  <c r="AD3604" i="12"/>
  <c r="AD197" i="4" s="1"/>
  <c r="AD3605" i="12"/>
  <c r="AD198" i="4" s="1"/>
  <c r="AD3606" i="12"/>
  <c r="AD199" i="4" s="1"/>
  <c r="AD3607" i="12"/>
  <c r="AD200" i="4" s="1"/>
  <c r="AD3608" i="12"/>
  <c r="AD201" i="4" s="1"/>
  <c r="AD3609" i="12"/>
  <c r="AD202" i="4" s="1"/>
  <c r="AD3610" i="12"/>
  <c r="AD203" i="4" s="1"/>
  <c r="AD3611" i="12"/>
  <c r="AD204" i="4" s="1"/>
  <c r="AD3612" i="12"/>
  <c r="AD205" i="4" s="1"/>
  <c r="AD3613" i="12"/>
  <c r="AD206" i="4" s="1"/>
  <c r="AD3614" i="12"/>
  <c r="AD207" i="4" s="1"/>
  <c r="AD3615" i="12"/>
  <c r="AD208" i="4" s="1"/>
  <c r="AD3616" i="12"/>
  <c r="AD209" i="4" s="1"/>
  <c r="AD3617" i="12"/>
  <c r="AD210" i="4" s="1"/>
  <c r="AD3618" i="12"/>
  <c r="AD211" i="4" s="1"/>
  <c r="AD3619" i="12"/>
  <c r="AD212" i="4" s="1"/>
  <c r="AD3620" i="12"/>
  <c r="AD213" i="4" s="1"/>
  <c r="AD3621" i="12"/>
  <c r="AD214" i="4" s="1"/>
  <c r="AD3622" i="12"/>
  <c r="AD215" i="4" s="1"/>
  <c r="AD3623" i="12"/>
  <c r="AD216" i="4" s="1"/>
  <c r="AD3624" i="12"/>
  <c r="AD217" i="4" s="1"/>
  <c r="AD3625" i="12"/>
  <c r="AD218" i="4" s="1"/>
  <c r="AD3626" i="12"/>
  <c r="AD3627" i="12"/>
  <c r="AD220" i="4" s="1"/>
  <c r="AD3628" i="12"/>
  <c r="AD221" i="4" s="1"/>
  <c r="AD3629" i="12"/>
  <c r="AD222" i="4" s="1"/>
  <c r="AD3630" i="12"/>
  <c r="AD223" i="4" s="1"/>
  <c r="AD3631" i="12"/>
  <c r="AD224" i="4" s="1"/>
  <c r="AD3632" i="12"/>
  <c r="AD225" i="4" s="1"/>
  <c r="AD3633" i="12"/>
  <c r="AD226" i="4" s="1"/>
  <c r="AD3634" i="12"/>
  <c r="AD227" i="4" s="1"/>
  <c r="AD3635" i="12"/>
  <c r="AD228" i="4" s="1"/>
  <c r="AD3636" i="12"/>
  <c r="AD3637" i="12"/>
  <c r="AD230" i="4" s="1"/>
  <c r="AD3638" i="12"/>
  <c r="AD231" i="4" s="1"/>
  <c r="AD3639" i="12"/>
  <c r="AD232" i="4" s="1"/>
  <c r="AD3640" i="12"/>
  <c r="AD233" i="4" s="1"/>
  <c r="AD3641" i="12"/>
  <c r="AD234" i="4" s="1"/>
  <c r="AD3642" i="12"/>
  <c r="AD235" i="4" s="1"/>
  <c r="AD3643" i="12"/>
  <c r="AD236" i="4" s="1"/>
  <c r="AD3644" i="12"/>
  <c r="AD237" i="4" s="1"/>
  <c r="AD3645" i="12"/>
  <c r="AD238" i="4" s="1"/>
  <c r="AD3646" i="12"/>
  <c r="AD239" i="4" s="1"/>
  <c r="AD3647" i="12"/>
  <c r="AD240" i="4" s="1"/>
  <c r="AD3648" i="12"/>
  <c r="AD241" i="4" s="1"/>
  <c r="AD3649" i="12"/>
  <c r="AD242" i="4" s="1"/>
  <c r="AD3650" i="12"/>
  <c r="AD243" i="4" s="1"/>
  <c r="AD3651" i="12"/>
  <c r="AD244" i="4" s="1"/>
  <c r="AD3652" i="12"/>
  <c r="AD245" i="4" s="1"/>
  <c r="AD3653" i="12"/>
  <c r="AD3654" i="12"/>
  <c r="AD247" i="4" s="1"/>
  <c r="AD3655" i="12"/>
  <c r="AD248" i="4" s="1"/>
  <c r="AD3656" i="12"/>
  <c r="AD249" i="4" s="1"/>
  <c r="AD3657" i="12"/>
  <c r="AD250" i="4" s="1"/>
  <c r="AD3658" i="12"/>
  <c r="AD251" i="4" s="1"/>
  <c r="AD3659" i="12"/>
  <c r="AD252" i="4" s="1"/>
  <c r="AD3660" i="12"/>
  <c r="AD253" i="4" s="1"/>
  <c r="AD3661" i="12"/>
  <c r="AD254" i="4" s="1"/>
  <c r="AD3662" i="12"/>
  <c r="AD255" i="4" s="1"/>
  <c r="AD3663" i="12"/>
  <c r="AD256" i="4" s="1"/>
  <c r="AD3664" i="12"/>
  <c r="AD257" i="4" s="1"/>
  <c r="AD3665" i="12"/>
  <c r="AD258" i="4" s="1"/>
  <c r="AD3666" i="12"/>
  <c r="AD259" i="4" s="1"/>
  <c r="AD3667" i="12"/>
  <c r="AD260" i="4" s="1"/>
  <c r="AD3668" i="12"/>
  <c r="AD261" i="4" s="1"/>
  <c r="AD3669" i="12"/>
  <c r="AD262" i="4" s="1"/>
  <c r="AD3670" i="12"/>
  <c r="AD263" i="4" s="1"/>
  <c r="AD3671" i="12"/>
  <c r="AD264" i="4" s="1"/>
  <c r="AD3672" i="12"/>
  <c r="AD265" i="4" s="1"/>
  <c r="AD3673" i="12"/>
  <c r="AD266" i="4" s="1"/>
  <c r="AD3674" i="12"/>
  <c r="AD267" i="4" s="1"/>
  <c r="AD3675" i="12"/>
  <c r="AD268" i="4" s="1"/>
  <c r="AD3676" i="12"/>
  <c r="AD269" i="4" s="1"/>
  <c r="AD3677" i="12"/>
  <c r="AD270" i="4" s="1"/>
  <c r="AD3678" i="12"/>
  <c r="AD271" i="4" s="1"/>
  <c r="AD3679" i="12"/>
  <c r="AD272" i="4" s="1"/>
  <c r="AD3680" i="12"/>
  <c r="AD273" i="4" s="1"/>
  <c r="AD3681" i="12"/>
  <c r="AD274" i="4" s="1"/>
  <c r="AD3682" i="12"/>
  <c r="AD275" i="4" s="1"/>
  <c r="AD3683" i="12"/>
  <c r="AD276" i="4" s="1"/>
  <c r="AD3684" i="12"/>
  <c r="AD277" i="4" s="1"/>
  <c r="AD3685" i="12"/>
  <c r="AD278" i="4" s="1"/>
  <c r="AD3686" i="12"/>
  <c r="AD279" i="4" s="1"/>
  <c r="AD3687" i="12"/>
  <c r="AD280" i="4" s="1"/>
  <c r="AD3688" i="12"/>
  <c r="AD281" i="4" s="1"/>
  <c r="AD3689" i="12"/>
  <c r="AD282" i="4" s="1"/>
  <c r="AD3690" i="12"/>
  <c r="AD283" i="4" s="1"/>
  <c r="AD3691" i="12"/>
  <c r="AD284" i="4" s="1"/>
  <c r="AD3692" i="12"/>
  <c r="AD285" i="4" s="1"/>
  <c r="AD3693" i="12"/>
  <c r="AD286" i="4" s="1"/>
  <c r="AD3701" i="12"/>
  <c r="AE152" i="4" s="1"/>
  <c r="AD3702" i="12"/>
  <c r="AE153" i="4" s="1"/>
  <c r="AD3703" i="12"/>
  <c r="AE154" i="4" s="1"/>
  <c r="AD3704" i="12"/>
  <c r="AE155" i="4" s="1"/>
  <c r="AD3705" i="12"/>
  <c r="AE156" i="4" s="1"/>
  <c r="AD3706" i="12"/>
  <c r="AE157" i="4" s="1"/>
  <c r="AD3707" i="12"/>
  <c r="AE158" i="4" s="1"/>
  <c r="AD3708" i="12"/>
  <c r="AE159" i="4" s="1"/>
  <c r="AD3709" i="12"/>
  <c r="AE160" i="4" s="1"/>
  <c r="AD3710" i="12"/>
  <c r="AD3711" i="12"/>
  <c r="AD3712" i="12"/>
  <c r="AE163" i="4" s="1"/>
  <c r="AD3713" i="12"/>
  <c r="AE164" i="4" s="1"/>
  <c r="AD3714" i="12"/>
  <c r="AE165" i="4" s="1"/>
  <c r="AD3715" i="12"/>
  <c r="AE166" i="4" s="1"/>
  <c r="AD3716" i="12"/>
  <c r="AE167" i="4" s="1"/>
  <c r="AD3717" i="12"/>
  <c r="AE168" i="4" s="1"/>
  <c r="AD3718" i="12"/>
  <c r="AD3719" i="12"/>
  <c r="AE170" i="4" s="1"/>
  <c r="AD3720" i="12"/>
  <c r="AE171" i="4" s="1"/>
  <c r="AD3721" i="12"/>
  <c r="AE172" i="4" s="1"/>
  <c r="AD3722" i="12"/>
  <c r="AE173" i="4" s="1"/>
  <c r="AD3723" i="12"/>
  <c r="AE174" i="4" s="1"/>
  <c r="AD3724" i="12"/>
  <c r="AD3725" i="12"/>
  <c r="AE176" i="4" s="1"/>
  <c r="AD3726" i="12"/>
  <c r="AE177" i="4" s="1"/>
  <c r="AD3727" i="12"/>
  <c r="AD3728" i="12"/>
  <c r="AD3729" i="12"/>
  <c r="AE180" i="4" s="1"/>
  <c r="AD3730" i="12"/>
  <c r="AE181" i="4" s="1"/>
  <c r="AD3731" i="12"/>
  <c r="AE182" i="4" s="1"/>
  <c r="AD3732" i="12"/>
  <c r="AE183" i="4" s="1"/>
  <c r="AD3733" i="12"/>
  <c r="AE184" i="4" s="1"/>
  <c r="AD3734" i="12"/>
  <c r="AE185" i="4" s="1"/>
  <c r="AD3735" i="12"/>
  <c r="AE186" i="4" s="1"/>
  <c r="AD3736" i="12"/>
  <c r="AE187" i="4" s="1"/>
  <c r="AD3737" i="12"/>
  <c r="AD3738" i="12"/>
  <c r="AE189" i="4" s="1"/>
  <c r="AD3739" i="12"/>
  <c r="AE190" i="4" s="1"/>
  <c r="AD3740" i="12"/>
  <c r="AE191" i="4" s="1"/>
  <c r="AD3741" i="12"/>
  <c r="AE192" i="4" s="1"/>
  <c r="AD3742" i="12"/>
  <c r="AE193" i="4" s="1"/>
  <c r="AD3743" i="12"/>
  <c r="AD3744" i="12"/>
  <c r="AE195" i="4" s="1"/>
  <c r="AD3745" i="12"/>
  <c r="AE196" i="4" s="1"/>
  <c r="AD3746" i="12"/>
  <c r="AE197" i="4" s="1"/>
  <c r="AD3747" i="12"/>
  <c r="AE198" i="4" s="1"/>
  <c r="AD3748" i="12"/>
  <c r="AE199" i="4" s="1"/>
  <c r="AD3749" i="12"/>
  <c r="AE200" i="4" s="1"/>
  <c r="AD3750" i="12"/>
  <c r="AE201" i="4" s="1"/>
  <c r="AD3751" i="12"/>
  <c r="AD3752" i="12"/>
  <c r="AE203" i="4" s="1"/>
  <c r="AD3753" i="12"/>
  <c r="AE204" i="4" s="1"/>
  <c r="AD3754" i="12"/>
  <c r="AE205" i="4" s="1"/>
  <c r="AD3755" i="12"/>
  <c r="AE206" i="4" s="1"/>
  <c r="AD3756" i="12"/>
  <c r="AE207" i="4" s="1"/>
  <c r="AD3757" i="12"/>
  <c r="AE208" i="4" s="1"/>
  <c r="AD3758" i="12"/>
  <c r="AE209" i="4" s="1"/>
  <c r="AD3759" i="12"/>
  <c r="AD3760" i="12"/>
  <c r="AE211" i="4" s="1"/>
  <c r="AD3761" i="12"/>
  <c r="AE212" i="4" s="1"/>
  <c r="AD3762" i="12"/>
  <c r="AD3763" i="12"/>
  <c r="AE214" i="4" s="1"/>
  <c r="AD3764" i="12"/>
  <c r="AE215" i="4" s="1"/>
  <c r="AD3765" i="12"/>
  <c r="AD3766" i="12"/>
  <c r="AE217" i="4" s="1"/>
  <c r="AD3767" i="12"/>
  <c r="AE218" i="4" s="1"/>
  <c r="AD3768" i="12"/>
  <c r="AE219" i="4" s="1"/>
  <c r="AD3769" i="12"/>
  <c r="AE220" i="4" s="1"/>
  <c r="AD3770" i="12"/>
  <c r="AE221" i="4" s="1"/>
  <c r="AD3771" i="12"/>
  <c r="AE222" i="4" s="1"/>
  <c r="AD3772" i="12"/>
  <c r="AD3773" i="12"/>
  <c r="AE224" i="4" s="1"/>
  <c r="AD3774" i="12"/>
  <c r="AE225" i="4" s="1"/>
  <c r="AD3775" i="12"/>
  <c r="AE226" i="4" s="1"/>
  <c r="AD3776" i="12"/>
  <c r="AE227" i="4" s="1"/>
  <c r="AD3777" i="12"/>
  <c r="AE228" i="4" s="1"/>
  <c r="AD3778" i="12"/>
  <c r="AE229" i="4" s="1"/>
  <c r="AD3779" i="12"/>
  <c r="AE230" i="4" s="1"/>
  <c r="AD3780" i="12"/>
  <c r="AE231" i="4" s="1"/>
  <c r="AD3781" i="12"/>
  <c r="AE232" i="4" s="1"/>
  <c r="AD3782" i="12"/>
  <c r="AE233" i="4" s="1"/>
  <c r="AD3783" i="12"/>
  <c r="AE234" i="4" s="1"/>
  <c r="AD3784" i="12"/>
  <c r="AE235" i="4" s="1"/>
  <c r="AD3785" i="12"/>
  <c r="AE236" i="4" s="1"/>
  <c r="AD3786" i="12"/>
  <c r="AE237" i="4" s="1"/>
  <c r="AD3787" i="12"/>
  <c r="AE238" i="4" s="1"/>
  <c r="AD3788" i="12"/>
  <c r="AE239" i="4" s="1"/>
  <c r="AD3789" i="12"/>
  <c r="AE240" i="4" s="1"/>
  <c r="AD3790" i="12"/>
  <c r="AE241" i="4" s="1"/>
  <c r="AD3791" i="12"/>
  <c r="AE242" i="4" s="1"/>
  <c r="AD3792" i="12"/>
  <c r="AE243" i="4" s="1"/>
  <c r="AD3793" i="12"/>
  <c r="AD3794" i="12"/>
  <c r="AE245" i="4" s="1"/>
  <c r="AD3795" i="12"/>
  <c r="AE246" i="4" s="1"/>
  <c r="AD3796" i="12"/>
  <c r="AE247" i="4" s="1"/>
  <c r="AD3797" i="12"/>
  <c r="AE248" i="4" s="1"/>
  <c r="AD3798" i="12"/>
  <c r="AD3799" i="12"/>
  <c r="AE250" i="4" s="1"/>
  <c r="AD3800" i="12"/>
  <c r="AD3801" i="12"/>
  <c r="AE252" i="4" s="1"/>
  <c r="AD3802" i="12"/>
  <c r="AE253" i="4" s="1"/>
  <c r="AD3803" i="12"/>
  <c r="AE254" i="4" s="1"/>
  <c r="AD3804" i="12"/>
  <c r="AE255" i="4" s="1"/>
  <c r="AD3805" i="12"/>
  <c r="AE256" i="4" s="1"/>
  <c r="AD3806" i="12"/>
  <c r="AD3807" i="12"/>
  <c r="AE258" i="4" s="1"/>
  <c r="AD3808" i="12"/>
  <c r="AE259" i="4" s="1"/>
  <c r="AD3809" i="12"/>
  <c r="AE260" i="4" s="1"/>
  <c r="AD3810" i="12"/>
  <c r="AE261" i="4" s="1"/>
  <c r="AD3811" i="12"/>
  <c r="AE262" i="4" s="1"/>
  <c r="AD3812" i="12"/>
  <c r="AE263" i="4" s="1"/>
  <c r="AD3813" i="12"/>
  <c r="AD3814" i="12"/>
  <c r="AE265" i="4" s="1"/>
  <c r="AD3815" i="12"/>
  <c r="AE266" i="4" s="1"/>
  <c r="AD3816" i="12"/>
  <c r="AD3817" i="12"/>
  <c r="AD3818" i="12"/>
  <c r="AE269" i="4" s="1"/>
  <c r="AD3819" i="12"/>
  <c r="AE270" i="4" s="1"/>
  <c r="AD3820" i="12"/>
  <c r="AE271" i="4" s="1"/>
  <c r="AD3821" i="12"/>
  <c r="AE272" i="4" s="1"/>
  <c r="AD3822" i="12"/>
  <c r="AE273" i="4" s="1"/>
  <c r="AD3823" i="12"/>
  <c r="AE274" i="4" s="1"/>
  <c r="AD3824" i="12"/>
  <c r="AE275" i="4" s="1"/>
  <c r="AD3825" i="12"/>
  <c r="AE276" i="4" s="1"/>
  <c r="AD3826" i="12"/>
  <c r="AE277" i="4" s="1"/>
  <c r="AD3827" i="12"/>
  <c r="AE278" i="4" s="1"/>
  <c r="AD3828" i="12"/>
  <c r="AD3829" i="12"/>
  <c r="AE280" i="4" s="1"/>
  <c r="AD3830" i="12"/>
  <c r="AE281" i="4" s="1"/>
  <c r="AD3831" i="12"/>
  <c r="AE282" i="4" s="1"/>
  <c r="AD3832" i="12"/>
  <c r="AE283" i="4" s="1"/>
  <c r="AD3833" i="12"/>
  <c r="AE284" i="4" s="1"/>
  <c r="AD3834" i="12"/>
  <c r="AE285" i="4" s="1"/>
  <c r="AD3835" i="12"/>
  <c r="AE286" i="4" s="1"/>
  <c r="AD3843" i="12"/>
  <c r="AF152" i="4" s="1"/>
  <c r="AD3844" i="12"/>
  <c r="AF153" i="4" s="1"/>
  <c r="AD3845" i="12"/>
  <c r="AF154" i="4" s="1"/>
  <c r="AD3846" i="12"/>
  <c r="AD3847" i="12"/>
  <c r="AF156" i="4" s="1"/>
  <c r="AD3848" i="12"/>
  <c r="AF157" i="4" s="1"/>
  <c r="AD3849" i="12"/>
  <c r="AF158" i="4" s="1"/>
  <c r="AD3850" i="12"/>
  <c r="AF159" i="4" s="1"/>
  <c r="AD3851" i="12"/>
  <c r="AF160" i="4" s="1"/>
  <c r="AD3852" i="12"/>
  <c r="AF161" i="4" s="1"/>
  <c r="AD3853" i="12"/>
  <c r="AF162" i="4" s="1"/>
  <c r="AD3854" i="12"/>
  <c r="AF163" i="4" s="1"/>
  <c r="AD3855" i="12"/>
  <c r="AF164" i="4" s="1"/>
  <c r="AD3856" i="12"/>
  <c r="AF165" i="4" s="1"/>
  <c r="AD3857" i="12"/>
  <c r="AF166" i="4" s="1"/>
  <c r="AD3858" i="12"/>
  <c r="AF167" i="4" s="1"/>
  <c r="AD3859" i="12"/>
  <c r="AD3860" i="12"/>
  <c r="AF169" i="4" s="1"/>
  <c r="AD3861" i="12"/>
  <c r="AF170" i="4" s="1"/>
  <c r="AD3862" i="12"/>
  <c r="AF171" i="4" s="1"/>
  <c r="AD3863" i="12"/>
  <c r="AF172" i="4" s="1"/>
  <c r="AD3864" i="12"/>
  <c r="AF173" i="4" s="1"/>
  <c r="AD3865" i="12"/>
  <c r="AF174" i="4" s="1"/>
  <c r="AD3866" i="12"/>
  <c r="AF175" i="4" s="1"/>
  <c r="AD3867" i="12"/>
  <c r="AF176" i="4" s="1"/>
  <c r="AD3868" i="12"/>
  <c r="AF177" i="4" s="1"/>
  <c r="AD3869" i="12"/>
  <c r="AF178" i="4" s="1"/>
  <c r="AD3870" i="12"/>
  <c r="AF179" i="4" s="1"/>
  <c r="AD3871" i="12"/>
  <c r="AF180" i="4" s="1"/>
  <c r="AD3872" i="12"/>
  <c r="AF181" i="4" s="1"/>
  <c r="AD3873" i="12"/>
  <c r="AF182" i="4" s="1"/>
  <c r="AD3874" i="12"/>
  <c r="AF183" i="4" s="1"/>
  <c r="AD3875" i="12"/>
  <c r="AD3876" i="12"/>
  <c r="AF185" i="4" s="1"/>
  <c r="AD3877" i="12"/>
  <c r="AD3878" i="12"/>
  <c r="AF187" i="4" s="1"/>
  <c r="AD3879" i="12"/>
  <c r="AF188" i="4" s="1"/>
  <c r="AD3880" i="12"/>
  <c r="AF189" i="4" s="1"/>
  <c r="AD3881" i="12"/>
  <c r="AF190" i="4" s="1"/>
  <c r="AD3882" i="12"/>
  <c r="AF191" i="4" s="1"/>
  <c r="AD3883" i="12"/>
  <c r="AF192" i="4" s="1"/>
  <c r="AD3884" i="12"/>
  <c r="AF193" i="4" s="1"/>
  <c r="AD3885" i="12"/>
  <c r="AF194" i="4" s="1"/>
  <c r="AD3886" i="12"/>
  <c r="AD3887" i="12"/>
  <c r="AF196" i="4" s="1"/>
  <c r="AD3888" i="12"/>
  <c r="AF197" i="4" s="1"/>
  <c r="AD3889" i="12"/>
  <c r="AF198" i="4" s="1"/>
  <c r="AD3890" i="12"/>
  <c r="AF199" i="4" s="1"/>
  <c r="AD3891" i="12"/>
  <c r="AF200" i="4" s="1"/>
  <c r="AD3892" i="12"/>
  <c r="AF201" i="4" s="1"/>
  <c r="AD3893" i="12"/>
  <c r="AF202" i="4" s="1"/>
  <c r="AD3894" i="12"/>
  <c r="AD3895" i="12"/>
  <c r="AF204" i="4" s="1"/>
  <c r="AD3896" i="12"/>
  <c r="AF205" i="4" s="1"/>
  <c r="AD3897" i="12"/>
  <c r="AF206" i="4" s="1"/>
  <c r="AD3898" i="12"/>
  <c r="AD3899" i="12"/>
  <c r="AF208" i="4" s="1"/>
  <c r="AD3900" i="12"/>
  <c r="AF209" i="4" s="1"/>
  <c r="AD3901" i="12"/>
  <c r="AD3902" i="12"/>
  <c r="AD3903" i="12"/>
  <c r="AF212" i="4" s="1"/>
  <c r="AD3904" i="12"/>
  <c r="AF213" i="4" s="1"/>
  <c r="AD3905" i="12"/>
  <c r="AF214" i="4" s="1"/>
  <c r="AD3906" i="12"/>
  <c r="AF215" i="4" s="1"/>
  <c r="AD3907" i="12"/>
  <c r="AF216" i="4" s="1"/>
  <c r="AD3908" i="12"/>
  <c r="AF217" i="4" s="1"/>
  <c r="AD3909" i="12"/>
  <c r="AF218" i="4" s="1"/>
  <c r="AD3910" i="12"/>
  <c r="AF219" i="4" s="1"/>
  <c r="AD3911" i="12"/>
  <c r="AF220" i="4" s="1"/>
  <c r="AD3912" i="12"/>
  <c r="AF221" i="4" s="1"/>
  <c r="AD3913" i="12"/>
  <c r="AF222" i="4" s="1"/>
  <c r="AD3914" i="12"/>
  <c r="AF223" i="4" s="1"/>
  <c r="AD3915" i="12"/>
  <c r="AF224" i="4" s="1"/>
  <c r="AD3916" i="12"/>
  <c r="AF225" i="4" s="1"/>
  <c r="AD3917" i="12"/>
  <c r="AF226" i="4" s="1"/>
  <c r="AD3918" i="12"/>
  <c r="AF227" i="4" s="1"/>
  <c r="AD3919" i="12"/>
  <c r="AF228" i="4" s="1"/>
  <c r="AD3920" i="12"/>
  <c r="AF229" i="4" s="1"/>
  <c r="AD3921" i="12"/>
  <c r="AF230" i="4" s="1"/>
  <c r="AD3922" i="12"/>
  <c r="AF231" i="4" s="1"/>
  <c r="AD3923" i="12"/>
  <c r="AF232" i="4" s="1"/>
  <c r="AD3924" i="12"/>
  <c r="AF233" i="4" s="1"/>
  <c r="AD3925" i="12"/>
  <c r="AF234" i="4" s="1"/>
  <c r="AD3926" i="12"/>
  <c r="AF235" i="4" s="1"/>
  <c r="AD3927" i="12"/>
  <c r="AF236" i="4" s="1"/>
  <c r="AD3928" i="12"/>
  <c r="AF237" i="4" s="1"/>
  <c r="AD3929" i="12"/>
  <c r="AF238" i="4" s="1"/>
  <c r="AD3930" i="12"/>
  <c r="AF239" i="4" s="1"/>
  <c r="AD3931" i="12"/>
  <c r="AF240" i="4" s="1"/>
  <c r="AD3932" i="12"/>
  <c r="AF241" i="4" s="1"/>
  <c r="AD3933" i="12"/>
  <c r="AF242" i="4" s="1"/>
  <c r="AD3934" i="12"/>
  <c r="AF243" i="4" s="1"/>
  <c r="AD3935" i="12"/>
  <c r="AF244" i="4" s="1"/>
  <c r="AD3936" i="12"/>
  <c r="AD3937" i="12"/>
  <c r="AF246" i="4" s="1"/>
  <c r="AD3938" i="12"/>
  <c r="AF247" i="4" s="1"/>
  <c r="AD3939" i="12"/>
  <c r="AF248" i="4" s="1"/>
  <c r="AD3940" i="12"/>
  <c r="AF249" i="4" s="1"/>
  <c r="AD3941" i="12"/>
  <c r="AF250" i="4" s="1"/>
  <c r="AD3942" i="12"/>
  <c r="AF251" i="4" s="1"/>
  <c r="AD3943" i="12"/>
  <c r="AF252" i="4" s="1"/>
  <c r="AD3944" i="12"/>
  <c r="AF253" i="4" s="1"/>
  <c r="AD3945" i="12"/>
  <c r="AD3946" i="12"/>
  <c r="AF255" i="4" s="1"/>
  <c r="AD3947" i="12"/>
  <c r="AF256" i="4" s="1"/>
  <c r="AD3948" i="12"/>
  <c r="AF257" i="4" s="1"/>
  <c r="AD3949" i="12"/>
  <c r="AD3950" i="12"/>
  <c r="AF259" i="4" s="1"/>
  <c r="AD3951" i="12"/>
  <c r="AD3952" i="12"/>
  <c r="AF261" i="4" s="1"/>
  <c r="AD3953" i="12"/>
  <c r="AF262" i="4" s="1"/>
  <c r="AD3954" i="12"/>
  <c r="AF263" i="4" s="1"/>
  <c r="AD3955" i="12"/>
  <c r="AF264" i="4" s="1"/>
  <c r="AD3956" i="12"/>
  <c r="AF265" i="4" s="1"/>
  <c r="AD3957" i="12"/>
  <c r="AF266" i="4" s="1"/>
  <c r="AD3958" i="12"/>
  <c r="AD3959" i="12"/>
  <c r="AD3960" i="12"/>
  <c r="AF269" i="4" s="1"/>
  <c r="AD3961" i="12"/>
  <c r="AF270" i="4" s="1"/>
  <c r="AD3962" i="12"/>
  <c r="AD3963" i="12"/>
  <c r="AF272" i="4" s="1"/>
  <c r="AD3964" i="12"/>
  <c r="AF273" i="4" s="1"/>
  <c r="AD3965" i="12"/>
  <c r="AF274" i="4" s="1"/>
  <c r="AD3966" i="12"/>
  <c r="AF275" i="4" s="1"/>
  <c r="AD3967" i="12"/>
  <c r="AF276" i="4" s="1"/>
  <c r="AD3968" i="12"/>
  <c r="AF277" i="4" s="1"/>
  <c r="AD3969" i="12"/>
  <c r="AF278" i="4" s="1"/>
  <c r="AD3970" i="12"/>
  <c r="AF279" i="4" s="1"/>
  <c r="AD3971" i="12"/>
  <c r="AF280" i="4" s="1"/>
  <c r="AD3972" i="12"/>
  <c r="AF281" i="4" s="1"/>
  <c r="AD3973" i="12"/>
  <c r="AF282" i="4" s="1"/>
  <c r="AD3974" i="12"/>
  <c r="AF283" i="4" s="1"/>
  <c r="AD3975" i="12"/>
  <c r="AF284" i="4" s="1"/>
  <c r="AD3976" i="12"/>
  <c r="AF285" i="4" s="1"/>
  <c r="AD3977" i="12"/>
  <c r="AF286" i="4" s="1"/>
  <c r="AD3985" i="12"/>
  <c r="AG152" i="4" s="1"/>
  <c r="AD3986" i="12"/>
  <c r="AG153" i="4" s="1"/>
  <c r="AD3987" i="12"/>
  <c r="AG154" i="4" s="1"/>
  <c r="AD3988" i="12"/>
  <c r="AD3989" i="12"/>
  <c r="AG156" i="4" s="1"/>
  <c r="AD3990" i="12"/>
  <c r="AD3991" i="12"/>
  <c r="AG158" i="4" s="1"/>
  <c r="AD3992" i="12"/>
  <c r="AG159" i="4" s="1"/>
  <c r="AD3993" i="12"/>
  <c r="AD3994" i="12"/>
  <c r="AG161" i="4" s="1"/>
  <c r="AD3995" i="12"/>
  <c r="AD3996" i="12"/>
  <c r="AG163" i="4" s="1"/>
  <c r="AD3997" i="12"/>
  <c r="AG164" i="4" s="1"/>
  <c r="AD3998" i="12"/>
  <c r="AD3999" i="12"/>
  <c r="AG166" i="4" s="1"/>
  <c r="AD4000" i="12"/>
  <c r="AG167" i="4" s="1"/>
  <c r="AD4001" i="12"/>
  <c r="AG168" i="4" s="1"/>
  <c r="AD4002" i="12"/>
  <c r="AG169" i="4" s="1"/>
  <c r="AD4003" i="12"/>
  <c r="AG170" i="4" s="1"/>
  <c r="AD4004" i="12"/>
  <c r="AG171" i="4" s="1"/>
  <c r="AD4005" i="12"/>
  <c r="AG172" i="4" s="1"/>
  <c r="AD4006" i="12"/>
  <c r="AD4007" i="12"/>
  <c r="AG174" i="4" s="1"/>
  <c r="AD4008" i="12"/>
  <c r="AG175" i="4" s="1"/>
  <c r="AD4009" i="12"/>
  <c r="AD4010" i="12"/>
  <c r="AG177" i="4" s="1"/>
  <c r="AD4011" i="12"/>
  <c r="AG178" i="4" s="1"/>
  <c r="AD4012" i="12"/>
  <c r="AG179" i="4" s="1"/>
  <c r="AD4013" i="12"/>
  <c r="AG180" i="4" s="1"/>
  <c r="AD4014" i="12"/>
  <c r="AD4015" i="12"/>
  <c r="AG182" i="4" s="1"/>
  <c r="AD4016" i="12"/>
  <c r="AG183" i="4" s="1"/>
  <c r="AD4017" i="12"/>
  <c r="AG184" i="4" s="1"/>
  <c r="AD4018" i="12"/>
  <c r="AG185" i="4" s="1"/>
  <c r="AD4019" i="12"/>
  <c r="AG186" i="4" s="1"/>
  <c r="AD4020" i="12"/>
  <c r="AG187" i="4" s="1"/>
  <c r="AD4021" i="12"/>
  <c r="AG188" i="4" s="1"/>
  <c r="AD4022" i="12"/>
  <c r="AG189" i="4" s="1"/>
  <c r="AD4023" i="12"/>
  <c r="AG190" i="4" s="1"/>
  <c r="AD4024" i="12"/>
  <c r="AG191" i="4" s="1"/>
  <c r="AD4025" i="12"/>
  <c r="AD4026" i="12"/>
  <c r="AG193" i="4" s="1"/>
  <c r="AD4027" i="12"/>
  <c r="AD4028" i="12"/>
  <c r="AG195" i="4" s="1"/>
  <c r="AD4029" i="12"/>
  <c r="AG196" i="4" s="1"/>
  <c r="AD4030" i="12"/>
  <c r="AG197" i="4" s="1"/>
  <c r="AD4031" i="12"/>
  <c r="AG198" i="4" s="1"/>
  <c r="AD4032" i="12"/>
  <c r="AG199" i="4" s="1"/>
  <c r="AD4033" i="12"/>
  <c r="AG200" i="4" s="1"/>
  <c r="AD4034" i="12"/>
  <c r="AG201" i="4" s="1"/>
  <c r="AD4035" i="12"/>
  <c r="AG202" i="4" s="1"/>
  <c r="AD4036" i="12"/>
  <c r="AG203" i="4" s="1"/>
  <c r="AD4037" i="12"/>
  <c r="AG204" i="4" s="1"/>
  <c r="AD4038" i="12"/>
  <c r="AG205" i="4" s="1"/>
  <c r="AD4039" i="12"/>
  <c r="AG206" i="4" s="1"/>
  <c r="AD4040" i="12"/>
  <c r="AG207" i="4" s="1"/>
  <c r="AD4041" i="12"/>
  <c r="AG208" i="4" s="1"/>
  <c r="AD4042" i="12"/>
  <c r="AG209" i="4" s="1"/>
  <c r="AD4043" i="12"/>
  <c r="AD4044" i="12"/>
  <c r="AD4045" i="12"/>
  <c r="AG212" i="4" s="1"/>
  <c r="AD4046" i="12"/>
  <c r="AG213" i="4" s="1"/>
  <c r="AD4047" i="12"/>
  <c r="AG214" i="4" s="1"/>
  <c r="AD4048" i="12"/>
  <c r="AG215" i="4" s="1"/>
  <c r="AD4049" i="12"/>
  <c r="AG216" i="4" s="1"/>
  <c r="AD4050" i="12"/>
  <c r="AG217" i="4" s="1"/>
  <c r="AD4051" i="12"/>
  <c r="AG218" i="4" s="1"/>
  <c r="AD4052" i="12"/>
  <c r="AG219" i="4" s="1"/>
  <c r="AD4053" i="12"/>
  <c r="AG220" i="4" s="1"/>
  <c r="AD4054" i="12"/>
  <c r="AG221" i="4" s="1"/>
  <c r="AD4055" i="12"/>
  <c r="AD4056" i="12"/>
  <c r="AG223" i="4" s="1"/>
  <c r="AD4057" i="12"/>
  <c r="AG224" i="4" s="1"/>
  <c r="AD4058" i="12"/>
  <c r="AG225" i="4" s="1"/>
  <c r="AD4059" i="12"/>
  <c r="AD4060" i="12"/>
  <c r="AG227" i="4" s="1"/>
  <c r="AD4061" i="12"/>
  <c r="AG228" i="4" s="1"/>
  <c r="AD4062" i="12"/>
  <c r="AG229" i="4" s="1"/>
  <c r="AD4063" i="12"/>
  <c r="AG230" i="4" s="1"/>
  <c r="AD4064" i="12"/>
  <c r="AG231" i="4" s="1"/>
  <c r="AD4065" i="12"/>
  <c r="AG232" i="4" s="1"/>
  <c r="AD4066" i="12"/>
  <c r="AG233" i="4" s="1"/>
  <c r="AD4067" i="12"/>
  <c r="AD4068" i="12"/>
  <c r="AG235" i="4" s="1"/>
  <c r="AD4069" i="12"/>
  <c r="AG236" i="4" s="1"/>
  <c r="AD4070" i="12"/>
  <c r="AD4071" i="12"/>
  <c r="AD4072" i="12"/>
  <c r="AG239" i="4" s="1"/>
  <c r="AD4073" i="12"/>
  <c r="AG240" i="4" s="1"/>
  <c r="AD4074" i="12"/>
  <c r="AG241" i="4" s="1"/>
  <c r="AD4075" i="12"/>
  <c r="AG242" i="4" s="1"/>
  <c r="AD4076" i="12"/>
  <c r="AG243" i="4" s="1"/>
  <c r="AD4077" i="12"/>
  <c r="AG244" i="4" s="1"/>
  <c r="AD4078" i="12"/>
  <c r="AG245" i="4" s="1"/>
  <c r="AD4079" i="12"/>
  <c r="AG246" i="4" s="1"/>
  <c r="AD4080" i="12"/>
  <c r="AG247" i="4" s="1"/>
  <c r="AD4081" i="12"/>
  <c r="AD4082" i="12"/>
  <c r="AG249" i="4" s="1"/>
  <c r="AD4083" i="12"/>
  <c r="AD4084" i="12"/>
  <c r="AG251" i="4" s="1"/>
  <c r="AD4085" i="12"/>
  <c r="AD4086" i="12"/>
  <c r="AD4087" i="12"/>
  <c r="AG254" i="4" s="1"/>
  <c r="AD4088" i="12"/>
  <c r="AG255" i="4" s="1"/>
  <c r="AD4089" i="12"/>
  <c r="AG256" i="4" s="1"/>
  <c r="AD4090" i="12"/>
  <c r="AG257" i="4" s="1"/>
  <c r="AD4091" i="12"/>
  <c r="AG258" i="4" s="1"/>
  <c r="AD4092" i="12"/>
  <c r="AG259" i="4" s="1"/>
  <c r="AD4093" i="12"/>
  <c r="AG260" i="4" s="1"/>
  <c r="AD4094" i="12"/>
  <c r="AG261" i="4" s="1"/>
  <c r="AD4095" i="12"/>
  <c r="AG262" i="4" s="1"/>
  <c r="AD4096" i="12"/>
  <c r="AG263" i="4" s="1"/>
  <c r="AD4097" i="12"/>
  <c r="AG264" i="4" s="1"/>
  <c r="AD4098" i="12"/>
  <c r="AG265" i="4" s="1"/>
  <c r="AD4099" i="12"/>
  <c r="AD4100" i="12"/>
  <c r="AG267" i="4" s="1"/>
  <c r="AD4101" i="12"/>
  <c r="AG268" i="4" s="1"/>
  <c r="AD4102" i="12"/>
  <c r="AD4103" i="12"/>
  <c r="AD4104" i="12"/>
  <c r="AG271" i="4" s="1"/>
  <c r="AD4105" i="12"/>
  <c r="AG272" i="4" s="1"/>
  <c r="AD4106" i="12"/>
  <c r="AG273" i="4" s="1"/>
  <c r="AD4107" i="12"/>
  <c r="AG274" i="4" s="1"/>
  <c r="AD4108" i="12"/>
  <c r="AG275" i="4" s="1"/>
  <c r="AD4109" i="12"/>
  <c r="AG276" i="4" s="1"/>
  <c r="AD4110" i="12"/>
  <c r="AD4111" i="12"/>
  <c r="AG278" i="4" s="1"/>
  <c r="AD4112" i="12"/>
  <c r="AG279" i="4" s="1"/>
  <c r="AD4113" i="12"/>
  <c r="AG280" i="4" s="1"/>
  <c r="AD4114" i="12"/>
  <c r="AG281" i="4" s="1"/>
  <c r="AD4115" i="12"/>
  <c r="AG282" i="4" s="1"/>
  <c r="AD4116" i="12"/>
  <c r="AD4117" i="12"/>
  <c r="AD4118" i="12"/>
  <c r="AD4119" i="12"/>
  <c r="AH152" i="4"/>
  <c r="AH153" i="4"/>
  <c r="AH154" i="4"/>
  <c r="AH155" i="4"/>
  <c r="AH156" i="4"/>
  <c r="AH160" i="4"/>
  <c r="AH161" i="4"/>
  <c r="AH162" i="4"/>
  <c r="AH163" i="4"/>
  <c r="AH164" i="4"/>
  <c r="AH168" i="4"/>
  <c r="AH170" i="4"/>
  <c r="AH171" i="4"/>
  <c r="AH172" i="4"/>
  <c r="AH173" i="4"/>
  <c r="AH176" i="4"/>
  <c r="AH177" i="4"/>
  <c r="AH178" i="4"/>
  <c r="AH180" i="4"/>
  <c r="AH181" i="4"/>
  <c r="AH182" i="4"/>
  <c r="AH184" i="4"/>
  <c r="AH185" i="4"/>
  <c r="AH186" i="4"/>
  <c r="AH187" i="4"/>
  <c r="AH188" i="4"/>
  <c r="AH192" i="4"/>
  <c r="AH193" i="4"/>
  <c r="AH194" i="4"/>
  <c r="AH195" i="4"/>
  <c r="AH196" i="4"/>
  <c r="AH197" i="4"/>
  <c r="AH199" i="4"/>
  <c r="AH200" i="4"/>
  <c r="AH201" i="4"/>
  <c r="AH202" i="4"/>
  <c r="AH203" i="4"/>
  <c r="AH204" i="4"/>
  <c r="AH205" i="4"/>
  <c r="AH207" i="4"/>
  <c r="AH208" i="4"/>
  <c r="AH209" i="4"/>
  <c r="AH210" i="4"/>
  <c r="AH211" i="4"/>
  <c r="AH212" i="4"/>
  <c r="AH213" i="4"/>
  <c r="AH215" i="4"/>
  <c r="AH217" i="4"/>
  <c r="AH218" i="4"/>
  <c r="AH219" i="4"/>
  <c r="AH220" i="4"/>
  <c r="AH224" i="4"/>
  <c r="AH225" i="4"/>
  <c r="AH226" i="4"/>
  <c r="AH227" i="4"/>
  <c r="AH228" i="4"/>
  <c r="AH229" i="4"/>
  <c r="AH232" i="4"/>
  <c r="AH233" i="4"/>
  <c r="AH234" i="4"/>
  <c r="AH236" i="4"/>
  <c r="AH237" i="4"/>
  <c r="AH241" i="4"/>
  <c r="AH242" i="4"/>
  <c r="AH244" i="4"/>
  <c r="AH245" i="4"/>
  <c r="AH249" i="4"/>
  <c r="AH250" i="4"/>
  <c r="AH251" i="4"/>
  <c r="AH252" i="4"/>
  <c r="AH256" i="4"/>
  <c r="AH257" i="4"/>
  <c r="AH258" i="4"/>
  <c r="AH260" i="4"/>
  <c r="AH261" i="4"/>
  <c r="AH264" i="4"/>
  <c r="AH265" i="4"/>
  <c r="AH266" i="4"/>
  <c r="AH268" i="4"/>
  <c r="AH269" i="4"/>
  <c r="AH272" i="4"/>
  <c r="AH273" i="4"/>
  <c r="AH274" i="4"/>
  <c r="AH276" i="4"/>
  <c r="AH277" i="4"/>
  <c r="AH280" i="4"/>
  <c r="AH281" i="4"/>
  <c r="AH282" i="4"/>
  <c r="AH283" i="4"/>
  <c r="AH284" i="4"/>
  <c r="AH285" i="4"/>
  <c r="AD4269" i="12"/>
  <c r="AI152" i="4" s="1"/>
  <c r="AD4270" i="12"/>
  <c r="AI153" i="4" s="1"/>
  <c r="AD4271" i="12"/>
  <c r="AI154" i="4" s="1"/>
  <c r="AD4272" i="12"/>
  <c r="AI155" i="4" s="1"/>
  <c r="AD4273" i="12"/>
  <c r="AD4274" i="12"/>
  <c r="AI157" i="4" s="1"/>
  <c r="AD4275" i="12"/>
  <c r="AI158" i="4" s="1"/>
  <c r="AD4276" i="12"/>
  <c r="AI159" i="4" s="1"/>
  <c r="AD4277" i="12"/>
  <c r="AI160" i="4" s="1"/>
  <c r="AD4278" i="12"/>
  <c r="AI161" i="4" s="1"/>
  <c r="AD4279" i="12"/>
  <c r="AI162" i="4" s="1"/>
  <c r="AD4280" i="12"/>
  <c r="AI163" i="4" s="1"/>
  <c r="AD4281" i="12"/>
  <c r="AD4282" i="12"/>
  <c r="AI165" i="4" s="1"/>
  <c r="AD4283" i="12"/>
  <c r="AI166" i="4" s="1"/>
  <c r="AD4284" i="12"/>
  <c r="AI167" i="4" s="1"/>
  <c r="AD4285" i="12"/>
  <c r="AI168" i="4" s="1"/>
  <c r="AD4286" i="12"/>
  <c r="AI169" i="4" s="1"/>
  <c r="AD4287" i="12"/>
  <c r="AI170" i="4" s="1"/>
  <c r="AD4288" i="12"/>
  <c r="AI171" i="4" s="1"/>
  <c r="AD4289" i="12"/>
  <c r="AI172" i="4" s="1"/>
  <c r="AD4290" i="12"/>
  <c r="AI173" i="4" s="1"/>
  <c r="AD4291" i="12"/>
  <c r="AI174" i="4" s="1"/>
  <c r="AD4292" i="12"/>
  <c r="AI175" i="4" s="1"/>
  <c r="AD4293" i="12"/>
  <c r="AI176" i="4" s="1"/>
  <c r="AD4294" i="12"/>
  <c r="AI177" i="4" s="1"/>
  <c r="AD4295" i="12"/>
  <c r="AI178" i="4" s="1"/>
  <c r="AD4296" i="12"/>
  <c r="AI179" i="4" s="1"/>
  <c r="AD4297" i="12"/>
  <c r="AI180" i="4" s="1"/>
  <c r="AD4298" i="12"/>
  <c r="AI181" i="4" s="1"/>
  <c r="AD4299" i="12"/>
  <c r="AD4300" i="12"/>
  <c r="AI183" i="4" s="1"/>
  <c r="AD4301" i="12"/>
  <c r="AI184" i="4" s="1"/>
  <c r="AD4302" i="12"/>
  <c r="AI185" i="4" s="1"/>
  <c r="AD4303" i="12"/>
  <c r="AI186" i="4" s="1"/>
  <c r="AD4304" i="12"/>
  <c r="AI187" i="4" s="1"/>
  <c r="AD4305" i="12"/>
  <c r="AI188" i="4" s="1"/>
  <c r="AD4306" i="12"/>
  <c r="AI189" i="4" s="1"/>
  <c r="AD4307" i="12"/>
  <c r="AI190" i="4" s="1"/>
  <c r="AD4308" i="12"/>
  <c r="AI191" i="4" s="1"/>
  <c r="AD4309" i="12"/>
  <c r="AD4310" i="12"/>
  <c r="AI193" i="4" s="1"/>
  <c r="AD4311" i="12"/>
  <c r="AI194" i="4" s="1"/>
  <c r="AD4312" i="12"/>
  <c r="AI195" i="4" s="1"/>
  <c r="AD4313" i="12"/>
  <c r="AI196" i="4" s="1"/>
  <c r="AD4314" i="12"/>
  <c r="AI197" i="4" s="1"/>
  <c r="AD4315" i="12"/>
  <c r="AI198" i="4" s="1"/>
  <c r="AD4316" i="12"/>
  <c r="AI199" i="4" s="1"/>
  <c r="AD4317" i="12"/>
  <c r="AI200" i="4" s="1"/>
  <c r="AD4318" i="12"/>
  <c r="AI201" i="4" s="1"/>
  <c r="AD4319" i="12"/>
  <c r="AI202" i="4" s="1"/>
  <c r="AD4320" i="12"/>
  <c r="AI203" i="4" s="1"/>
  <c r="AD4321" i="12"/>
  <c r="AI204" i="4" s="1"/>
  <c r="AD4322" i="12"/>
  <c r="AI205" i="4" s="1"/>
  <c r="AD4323" i="12"/>
  <c r="AI206" i="4" s="1"/>
  <c r="AD4324" i="12"/>
  <c r="AI207" i="4" s="1"/>
  <c r="AD4325" i="12"/>
  <c r="AI208" i="4" s="1"/>
  <c r="AD4326" i="12"/>
  <c r="AI209" i="4" s="1"/>
  <c r="AD4327" i="12"/>
  <c r="AI210" i="4" s="1"/>
  <c r="AD4328" i="12"/>
  <c r="AI211" i="4" s="1"/>
  <c r="AD4329" i="12"/>
  <c r="AI212" i="4" s="1"/>
  <c r="AD4330" i="12"/>
  <c r="AI213" i="4" s="1"/>
  <c r="AD4331" i="12"/>
  <c r="AI214" i="4" s="1"/>
  <c r="AD4332" i="12"/>
  <c r="AI215" i="4" s="1"/>
  <c r="AD4333" i="12"/>
  <c r="AI216" i="4" s="1"/>
  <c r="AD4334" i="12"/>
  <c r="AI217" i="4" s="1"/>
  <c r="AD4335" i="12"/>
  <c r="AI218" i="4" s="1"/>
  <c r="AD4336" i="12"/>
  <c r="AI219" i="4" s="1"/>
  <c r="AD4337" i="12"/>
  <c r="AD4338" i="12"/>
  <c r="AI221" i="4" s="1"/>
  <c r="AD4339" i="12"/>
  <c r="AI222" i="4" s="1"/>
  <c r="AD4340" i="12"/>
  <c r="AI223" i="4" s="1"/>
  <c r="AD4341" i="12"/>
  <c r="AI224" i="4" s="1"/>
  <c r="AD4342" i="12"/>
  <c r="AI225" i="4" s="1"/>
  <c r="AD4343" i="12"/>
  <c r="AI226" i="4" s="1"/>
  <c r="AD4344" i="12"/>
  <c r="AI227" i="4" s="1"/>
  <c r="AD4345" i="12"/>
  <c r="AI228" i="4" s="1"/>
  <c r="AD4346" i="12"/>
  <c r="AI229" i="4" s="1"/>
  <c r="AD4347" i="12"/>
  <c r="AI230" i="4" s="1"/>
  <c r="AD4348" i="12"/>
  <c r="AD4349" i="12"/>
  <c r="AI232" i="4" s="1"/>
  <c r="AD4350" i="12"/>
  <c r="AI233" i="4" s="1"/>
  <c r="AD4351" i="12"/>
  <c r="AI234" i="4" s="1"/>
  <c r="AD4352" i="12"/>
  <c r="AI235" i="4" s="1"/>
  <c r="AD4353" i="12"/>
  <c r="AI236" i="4" s="1"/>
  <c r="AD4354" i="12"/>
  <c r="AI237" i="4" s="1"/>
  <c r="AD4355" i="12"/>
  <c r="AI238" i="4" s="1"/>
  <c r="AD4356" i="12"/>
  <c r="AD4357" i="12"/>
  <c r="AI240" i="4" s="1"/>
  <c r="AD4358" i="12"/>
  <c r="AI241" i="4" s="1"/>
  <c r="AD4359" i="12"/>
  <c r="AI242" i="4" s="1"/>
  <c r="AD4360" i="12"/>
  <c r="AI243" i="4" s="1"/>
  <c r="AD4361" i="12"/>
  <c r="AI244" i="4" s="1"/>
  <c r="AD4362" i="12"/>
  <c r="AI245" i="4" s="1"/>
  <c r="AD4363" i="12"/>
  <c r="AI246" i="4" s="1"/>
  <c r="AD4364" i="12"/>
  <c r="AI247" i="4" s="1"/>
  <c r="AD4365" i="12"/>
  <c r="AI248" i="4" s="1"/>
  <c r="AD4366" i="12"/>
  <c r="AI249" i="4" s="1"/>
  <c r="AD4367" i="12"/>
  <c r="AI250" i="4" s="1"/>
  <c r="AD4368" i="12"/>
  <c r="AI251" i="4" s="1"/>
  <c r="AD4369" i="12"/>
  <c r="AI252" i="4" s="1"/>
  <c r="AD4370" i="12"/>
  <c r="AI253" i="4" s="1"/>
  <c r="AD4371" i="12"/>
  <c r="AI254" i="4" s="1"/>
  <c r="AD4372" i="12"/>
  <c r="AI255" i="4" s="1"/>
  <c r="AD4373" i="12"/>
  <c r="AI256" i="4" s="1"/>
  <c r="AD4374" i="12"/>
  <c r="AI257" i="4" s="1"/>
  <c r="AD4375" i="12"/>
  <c r="AI258" i="4" s="1"/>
  <c r="AD4376" i="12"/>
  <c r="AI259" i="4" s="1"/>
  <c r="AD4377" i="12"/>
  <c r="AI260" i="4" s="1"/>
  <c r="AD4378" i="12"/>
  <c r="AI261" i="4" s="1"/>
  <c r="AD4379" i="12"/>
  <c r="AI262" i="4" s="1"/>
  <c r="AD4380" i="12"/>
  <c r="AI263" i="4" s="1"/>
  <c r="AD4381" i="12"/>
  <c r="AI264" i="4" s="1"/>
  <c r="AD4382" i="12"/>
  <c r="AD4383" i="12"/>
  <c r="AI266" i="4" s="1"/>
  <c r="AD4384" i="12"/>
  <c r="AI267" i="4" s="1"/>
  <c r="AD4385" i="12"/>
  <c r="AI268" i="4" s="1"/>
  <c r="AD4386" i="12"/>
  <c r="AI269" i="4" s="1"/>
  <c r="AD4387" i="12"/>
  <c r="AI270" i="4" s="1"/>
  <c r="AD4388" i="12"/>
  <c r="AI271" i="4" s="1"/>
  <c r="AD4389" i="12"/>
  <c r="AI272" i="4" s="1"/>
  <c r="AD4390" i="12"/>
  <c r="AI273" i="4" s="1"/>
  <c r="AD4391" i="12"/>
  <c r="AI274" i="4" s="1"/>
  <c r="AD4392" i="12"/>
  <c r="AI275" i="4" s="1"/>
  <c r="AD4393" i="12"/>
  <c r="AI276" i="4" s="1"/>
  <c r="AD4394" i="12"/>
  <c r="AI277" i="4" s="1"/>
  <c r="AD4395" i="12"/>
  <c r="AI278" i="4" s="1"/>
  <c r="AD4396" i="12"/>
  <c r="AI279" i="4" s="1"/>
  <c r="AD4397" i="12"/>
  <c r="AI280" i="4" s="1"/>
  <c r="AD4398" i="12"/>
  <c r="AI281" i="4" s="1"/>
  <c r="AD4399" i="12"/>
  <c r="AI282" i="4" s="1"/>
  <c r="AD4400" i="12"/>
  <c r="AI283" i="4" s="1"/>
  <c r="AD4401" i="12"/>
  <c r="AI284" i="4" s="1"/>
  <c r="AD4402" i="12"/>
  <c r="AI285" i="4" s="1"/>
  <c r="AD4403" i="12"/>
  <c r="AI286" i="4" s="1"/>
  <c r="AK483" i="1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275" i="14" l="1"/>
  <c r="AK104" i="15"/>
  <c r="AK285" i="4"/>
  <c r="AK253" i="4"/>
  <c r="AK213" i="4"/>
  <c r="AK157" i="4"/>
  <c r="AK276" i="4"/>
  <c r="AK244" i="4"/>
  <c r="AK220" i="4"/>
  <c r="AK156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155" i="4"/>
  <c r="AK204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154" i="4"/>
  <c r="AK261" i="4"/>
  <c r="AK229" i="4"/>
  <c r="AK189" i="4"/>
  <c r="AK165" i="4"/>
  <c r="AK284" i="4"/>
  <c r="AK252" i="4"/>
  <c r="AK236" i="4"/>
  <c r="AK212" i="4"/>
  <c r="AK196" i="4"/>
  <c r="AK164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153" i="4"/>
  <c r="AK221" i="4"/>
  <c r="AK172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152" i="4"/>
  <c r="AK277" i="4"/>
  <c r="AK237" i="4"/>
  <c r="AK205" i="4"/>
  <c r="AK173" i="4"/>
  <c r="AK260" i="4"/>
  <c r="AK188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159" i="4"/>
  <c r="AK269" i="4"/>
  <c r="AK245" i="4"/>
  <c r="AK197" i="4"/>
  <c r="AK181" i="4"/>
  <c r="AK268" i="4"/>
  <c r="AK228" i="4"/>
  <c r="AK180" i="4"/>
  <c r="AK286" i="4"/>
  <c r="AK278" i="4"/>
  <c r="AK270" i="4"/>
  <c r="AK262" i="4"/>
  <c r="AK254" i="4"/>
  <c r="AK246" i="4"/>
  <c r="AK238" i="4"/>
  <c r="AK230" i="4"/>
  <c r="AK222" i="4"/>
  <c r="AK214" i="4"/>
  <c r="AK206" i="4"/>
  <c r="AK198" i="4"/>
  <c r="AK190" i="4"/>
  <c r="AK182" i="4"/>
  <c r="AK174" i="4"/>
  <c r="AK166" i="4"/>
  <c r="AK158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F372" i="10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E372" i="10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202" i="8"/>
  <c r="AD2201" i="8"/>
  <c r="AD2200" i="8"/>
  <c r="AD2199" i="8"/>
  <c r="AD2198" i="8"/>
  <c r="AD2197" i="8"/>
  <c r="AD2196" i="8"/>
  <c r="AD2195" i="8"/>
  <c r="AD2194" i="8"/>
  <c r="AD2193" i="8"/>
  <c r="AD2192" i="8"/>
  <c r="AD2191" i="8"/>
  <c r="AD2190" i="8"/>
  <c r="AD2189" i="8"/>
  <c r="AD2188" i="8"/>
  <c r="AI130" i="4" s="1"/>
  <c r="AK130" i="4" s="1"/>
  <c r="AD2187" i="8"/>
  <c r="AD2186" i="8"/>
  <c r="AD2185" i="8"/>
  <c r="AD2184" i="8"/>
  <c r="AD2183" i="8"/>
  <c r="AD2182" i="8"/>
  <c r="AD2181" i="8"/>
  <c r="AD2180" i="8"/>
  <c r="AD2179" i="8"/>
  <c r="AD2178" i="8"/>
  <c r="AD2177" i="8"/>
  <c r="AD2176" i="8"/>
  <c r="AD2175" i="8"/>
  <c r="AD2174" i="8"/>
  <c r="AD2173" i="8"/>
  <c r="AD2172" i="8"/>
  <c r="AI114" i="4" s="1"/>
  <c r="AK114" i="4" s="1"/>
  <c r="AD2171" i="8"/>
  <c r="AD2170" i="8"/>
  <c r="AD2169" i="8"/>
  <c r="AD2168" i="8"/>
  <c r="AD2167" i="8"/>
  <c r="AD2166" i="8"/>
  <c r="AD2165" i="8"/>
  <c r="AD2164" i="8"/>
  <c r="AD2163" i="8"/>
  <c r="AD2162" i="8"/>
  <c r="AD2161" i="8"/>
  <c r="AD2160" i="8"/>
  <c r="AD2159" i="8"/>
  <c r="AD2158" i="8"/>
  <c r="AD2157" i="8"/>
  <c r="AD2156" i="8"/>
  <c r="AD2155" i="8"/>
  <c r="AD2154" i="8"/>
  <c r="AD2153" i="8"/>
  <c r="AD2152" i="8"/>
  <c r="AD2151" i="8"/>
  <c r="AD2150" i="8"/>
  <c r="AD2149" i="8"/>
  <c r="AD2148" i="8"/>
  <c r="AD2147" i="8"/>
  <c r="AD2146" i="8"/>
  <c r="AD2145" i="8"/>
  <c r="AD2144" i="8"/>
  <c r="AD2143" i="8"/>
  <c r="AD2142" i="8"/>
  <c r="AD2141" i="8"/>
  <c r="AD2140" i="8"/>
  <c r="AD2139" i="8"/>
  <c r="AD2138" i="8"/>
  <c r="AD2131" i="8"/>
  <c r="AD2130" i="8"/>
  <c r="AD2129" i="8"/>
  <c r="AD2128" i="8"/>
  <c r="AD2127" i="8"/>
  <c r="AD2126" i="8"/>
  <c r="AD2125" i="8"/>
  <c r="AD2124" i="8"/>
  <c r="AD2123" i="8"/>
  <c r="AD2122" i="8"/>
  <c r="AD2121" i="8"/>
  <c r="AD2120" i="8"/>
  <c r="AD2119" i="8"/>
  <c r="AD2118" i="8"/>
  <c r="AD2117" i="8"/>
  <c r="AD2116" i="8"/>
  <c r="AD2115" i="8"/>
  <c r="AD2114" i="8"/>
  <c r="AD2113" i="8"/>
  <c r="AD2112" i="8"/>
  <c r="AD2111" i="8"/>
  <c r="AD2110" i="8"/>
  <c r="AD2109" i="8"/>
  <c r="AD2108" i="8"/>
  <c r="AD2107" i="8"/>
  <c r="AD2106" i="8"/>
  <c r="AD2105" i="8"/>
  <c r="AD2104" i="8"/>
  <c r="AD2103" i="8"/>
  <c r="AD2102" i="8"/>
  <c r="AD2101" i="8"/>
  <c r="AD2100" i="8"/>
  <c r="AD2099" i="8"/>
  <c r="AD2098" i="8"/>
  <c r="AD2097" i="8"/>
  <c r="AD2096" i="8"/>
  <c r="AD2095" i="8"/>
  <c r="AD2094" i="8"/>
  <c r="AD2093" i="8"/>
  <c r="AD2092" i="8"/>
  <c r="AD2091" i="8"/>
  <c r="AD2090" i="8"/>
  <c r="AD2089" i="8"/>
  <c r="AD2088" i="8"/>
  <c r="AD2087" i="8"/>
  <c r="AD2086" i="8"/>
  <c r="AD2085" i="8"/>
  <c r="AD2084" i="8"/>
  <c r="AD2083" i="8"/>
  <c r="AD2082" i="8"/>
  <c r="AD2081" i="8"/>
  <c r="AD2080" i="8"/>
  <c r="AD2079" i="8"/>
  <c r="AD2078" i="8"/>
  <c r="AD2077" i="8"/>
  <c r="AD2076" i="8"/>
  <c r="AD2075" i="8"/>
  <c r="AD2074" i="8"/>
  <c r="AD2073" i="8"/>
  <c r="AD2072" i="8"/>
  <c r="AD2071" i="8"/>
  <c r="AD2070" i="8"/>
  <c r="AD2069" i="8"/>
  <c r="AD2068" i="8"/>
  <c r="AD2067" i="8"/>
  <c r="AD2060" i="8"/>
  <c r="AD2059" i="8"/>
  <c r="AD2058" i="8"/>
  <c r="AD2057" i="8"/>
  <c r="AD2056" i="8"/>
  <c r="AD2055" i="8"/>
  <c r="AD2054" i="8"/>
  <c r="AD2053" i="8"/>
  <c r="AD2052" i="8"/>
  <c r="AD2051" i="8"/>
  <c r="AD2050" i="8"/>
  <c r="AD2049" i="8"/>
  <c r="AD2048" i="8"/>
  <c r="AD2047" i="8"/>
  <c r="AD2046" i="8"/>
  <c r="AD2045" i="8"/>
  <c r="AD2044" i="8"/>
  <c r="AD2043" i="8"/>
  <c r="AD2042" i="8"/>
  <c r="AD2041" i="8"/>
  <c r="AD2040" i="8"/>
  <c r="AD2039" i="8"/>
  <c r="AD2038" i="8"/>
  <c r="AD2037" i="8"/>
  <c r="AD2036" i="8"/>
  <c r="AD2035" i="8"/>
  <c r="AD2034" i="8"/>
  <c r="AD2033" i="8"/>
  <c r="AD2032" i="8"/>
  <c r="AD2031" i="8"/>
  <c r="AD2030" i="8"/>
  <c r="AD2029" i="8"/>
  <c r="AD2028" i="8"/>
  <c r="AD2027" i="8"/>
  <c r="AD2026" i="8"/>
  <c r="AD2025" i="8"/>
  <c r="AD2024" i="8"/>
  <c r="AD2023" i="8"/>
  <c r="AD2022" i="8"/>
  <c r="AD2021" i="8"/>
  <c r="AD2020" i="8"/>
  <c r="AD2019" i="8"/>
  <c r="AD2018" i="8"/>
  <c r="AD2017" i="8"/>
  <c r="AD2016" i="8"/>
  <c r="AD2015" i="8"/>
  <c r="AD2014" i="8"/>
  <c r="AD2013" i="8"/>
  <c r="AD2012" i="8"/>
  <c r="AD2011" i="8"/>
  <c r="AD2010" i="8"/>
  <c r="AD2009" i="8"/>
  <c r="AD2008" i="8"/>
  <c r="AD2007" i="8"/>
  <c r="AD2006" i="8"/>
  <c r="AD2005" i="8"/>
  <c r="AD2004" i="8"/>
  <c r="AD2003" i="8"/>
  <c r="AD2002" i="8"/>
  <c r="AD2001" i="8"/>
  <c r="AD2000" i="8"/>
  <c r="AD1999" i="8"/>
  <c r="AD1998" i="8"/>
  <c r="AD1997" i="8"/>
  <c r="AD1996" i="8"/>
  <c r="AD1989" i="8"/>
  <c r="AD1988" i="8"/>
  <c r="AD1987" i="8"/>
  <c r="AD1986" i="8"/>
  <c r="AD1985" i="8"/>
  <c r="AD1984" i="8"/>
  <c r="AD1983" i="8"/>
  <c r="AD1982" i="8"/>
  <c r="AD1981" i="8"/>
  <c r="AD1980" i="8"/>
  <c r="AD1979" i="8"/>
  <c r="AD1978" i="8"/>
  <c r="AD1977" i="8"/>
  <c r="AD1976" i="8"/>
  <c r="AD1975" i="8"/>
  <c r="AD1974" i="8"/>
  <c r="AD1973" i="8"/>
  <c r="AD1972" i="8"/>
  <c r="AD1971" i="8"/>
  <c r="AD1970" i="8"/>
  <c r="AD1969" i="8"/>
  <c r="AD1968" i="8"/>
  <c r="AD1967" i="8"/>
  <c r="AD1966" i="8"/>
  <c r="AD1965" i="8"/>
  <c r="AD1964" i="8"/>
  <c r="AD1963" i="8"/>
  <c r="AD1962" i="8"/>
  <c r="AD1961" i="8"/>
  <c r="AD1960" i="8"/>
  <c r="AD1959" i="8"/>
  <c r="AD1958" i="8"/>
  <c r="AD1957" i="8"/>
  <c r="AD1956" i="8"/>
  <c r="AD1955" i="8"/>
  <c r="AD1954" i="8"/>
  <c r="AD1953" i="8"/>
  <c r="AD1952" i="8"/>
  <c r="AD1951" i="8"/>
  <c r="AD1950" i="8"/>
  <c r="AD1949" i="8"/>
  <c r="AD1948" i="8"/>
  <c r="AD1947" i="8"/>
  <c r="AD1946" i="8"/>
  <c r="AD1945" i="8"/>
  <c r="AD1944" i="8"/>
  <c r="AD1943" i="8"/>
  <c r="AD1942" i="8"/>
  <c r="AD1941" i="8"/>
  <c r="AD1940" i="8"/>
  <c r="AD1939" i="8"/>
  <c r="AD1938" i="8"/>
  <c r="AD1937" i="8"/>
  <c r="AD1936" i="8"/>
  <c r="AD1935" i="8"/>
  <c r="AD1934" i="8"/>
  <c r="AD1933" i="8"/>
  <c r="AD1932" i="8"/>
  <c r="AD1931" i="8"/>
  <c r="AD1930" i="8"/>
  <c r="AD1929" i="8"/>
  <c r="AD1928" i="8"/>
  <c r="AD1927" i="8"/>
  <c r="AD1926" i="8"/>
  <c r="AD1925" i="8"/>
  <c r="AD1918" i="8"/>
  <c r="AD1917" i="8"/>
  <c r="AD1916" i="8"/>
  <c r="AD1915" i="8"/>
  <c r="AD1914" i="8"/>
  <c r="AD1913" i="8"/>
  <c r="AD1912" i="8"/>
  <c r="AD1911" i="8"/>
  <c r="AD1910" i="8"/>
  <c r="AD1909" i="8"/>
  <c r="AD1908" i="8"/>
  <c r="AD1907" i="8"/>
  <c r="AD1906" i="8"/>
  <c r="AD1905" i="8"/>
  <c r="AD1904" i="8"/>
  <c r="AD1903" i="8"/>
  <c r="AD1902" i="8"/>
  <c r="AD1901" i="8"/>
  <c r="AD1900" i="8"/>
  <c r="AD1899" i="8"/>
  <c r="AD1898" i="8"/>
  <c r="AD1897" i="8"/>
  <c r="AD1896" i="8"/>
  <c r="AD1895" i="8"/>
  <c r="AD1894" i="8"/>
  <c r="AD1893" i="8"/>
  <c r="AD1892" i="8"/>
  <c r="AD1891" i="8"/>
  <c r="AD1890" i="8"/>
  <c r="AD1889" i="8"/>
  <c r="AD1888" i="8"/>
  <c r="AD1887" i="8"/>
  <c r="AD1886" i="8"/>
  <c r="AD1885" i="8"/>
  <c r="AD1884" i="8"/>
  <c r="AD1883" i="8"/>
  <c r="AD1882" i="8"/>
  <c r="AD1881" i="8"/>
  <c r="AD1880" i="8"/>
  <c r="AD1879" i="8"/>
  <c r="AD1878" i="8"/>
  <c r="AD1877" i="8"/>
  <c r="AD1876" i="8"/>
  <c r="AD1875" i="8"/>
  <c r="AD1874" i="8"/>
  <c r="AD1873" i="8"/>
  <c r="AD1872" i="8"/>
  <c r="AD1871" i="8"/>
  <c r="AD1870" i="8"/>
  <c r="AD1869" i="8"/>
  <c r="AD1868" i="8"/>
  <c r="AD1867" i="8"/>
  <c r="AD1866" i="8"/>
  <c r="AD1865" i="8"/>
  <c r="AD1864" i="8"/>
  <c r="AD1863" i="8"/>
  <c r="AD1862" i="8"/>
  <c r="AD1861" i="8"/>
  <c r="AD1860" i="8"/>
  <c r="AD1859" i="8"/>
  <c r="AD1858" i="8"/>
  <c r="AD1857" i="8"/>
  <c r="AD1856" i="8"/>
  <c r="AD1855" i="8"/>
  <c r="AD1854" i="8"/>
  <c r="AD1847" i="8"/>
  <c r="AD1846" i="8"/>
  <c r="AD1845" i="8"/>
  <c r="AD1844" i="8"/>
  <c r="AD1843" i="8"/>
  <c r="AD1842" i="8"/>
  <c r="AD1841" i="8"/>
  <c r="AD1840" i="8"/>
  <c r="AD1839" i="8"/>
  <c r="AD1838" i="8"/>
  <c r="AD1837" i="8"/>
  <c r="AD1836" i="8"/>
  <c r="AD1835" i="8"/>
  <c r="AD1834" i="8"/>
  <c r="AD1833" i="8"/>
  <c r="AD1832" i="8"/>
  <c r="AD1831" i="8"/>
  <c r="AD1830" i="8"/>
  <c r="AD1829" i="8"/>
  <c r="AD1828" i="8"/>
  <c r="AD1827" i="8"/>
  <c r="AD1826" i="8"/>
  <c r="AD1825" i="8"/>
  <c r="AD1824" i="8"/>
  <c r="AD1823" i="8"/>
  <c r="AD1822" i="8"/>
  <c r="AD1821" i="8"/>
  <c r="AD1820" i="8"/>
  <c r="AD1819" i="8"/>
  <c r="AD1818" i="8"/>
  <c r="AD1817" i="8"/>
  <c r="AD1816" i="8"/>
  <c r="AD1815" i="8"/>
  <c r="AD1814" i="8"/>
  <c r="AD1813" i="8"/>
  <c r="AD1812" i="8"/>
  <c r="AD1811" i="8"/>
  <c r="AD1810" i="8"/>
  <c r="AD1809" i="8"/>
  <c r="AD1808" i="8"/>
  <c r="AD1807" i="8"/>
  <c r="AD1806" i="8"/>
  <c r="AD1805" i="8"/>
  <c r="AD1804" i="8"/>
  <c r="AD1803" i="8"/>
  <c r="AD1802" i="8"/>
  <c r="AD1801" i="8"/>
  <c r="AD1800" i="8"/>
  <c r="AD1799" i="8"/>
  <c r="AD1798" i="8"/>
  <c r="AD1797" i="8"/>
  <c r="AD1796" i="8"/>
  <c r="AD1795" i="8"/>
  <c r="AD1794" i="8"/>
  <c r="AD1793" i="8"/>
  <c r="AD1792" i="8"/>
  <c r="AD1791" i="8"/>
  <c r="AD1790" i="8"/>
  <c r="AD1789" i="8"/>
  <c r="AD1788" i="8"/>
  <c r="AD1787" i="8"/>
  <c r="AD1786" i="8"/>
  <c r="AD1785" i="8"/>
  <c r="AD1784" i="8"/>
  <c r="AD1783" i="8"/>
  <c r="AD1776" i="8"/>
  <c r="AD1775" i="8"/>
  <c r="AD1774" i="8"/>
  <c r="AD1773" i="8"/>
  <c r="AD1772" i="8"/>
  <c r="AD1771" i="8"/>
  <c r="AD1770" i="8"/>
  <c r="AD1769" i="8"/>
  <c r="AD1768" i="8"/>
  <c r="AD1767" i="8"/>
  <c r="AD1766" i="8"/>
  <c r="AD1765" i="8"/>
  <c r="AD1764" i="8"/>
  <c r="AD1763" i="8"/>
  <c r="AD1762" i="8"/>
  <c r="AD1761" i="8"/>
  <c r="AD1760" i="8"/>
  <c r="AD1759" i="8"/>
  <c r="AD1758" i="8"/>
  <c r="AD1757" i="8"/>
  <c r="AD1756" i="8"/>
  <c r="AD1755" i="8"/>
  <c r="AD1754" i="8"/>
  <c r="AD1753" i="8"/>
  <c r="AD1752" i="8"/>
  <c r="AD1751" i="8"/>
  <c r="AD1750" i="8"/>
  <c r="AD1749" i="8"/>
  <c r="AD1748" i="8"/>
  <c r="AD1747" i="8"/>
  <c r="AD1746" i="8"/>
  <c r="AD1745" i="8"/>
  <c r="AD1744" i="8"/>
  <c r="AD1743" i="8"/>
  <c r="AD1742" i="8"/>
  <c r="AD1741" i="8"/>
  <c r="AD1740" i="8"/>
  <c r="AD1739" i="8"/>
  <c r="AD1738" i="8"/>
  <c r="AD1737" i="8"/>
  <c r="AD1736" i="8"/>
  <c r="AD1735" i="8"/>
  <c r="AD1734" i="8"/>
  <c r="AD1733" i="8"/>
  <c r="AD1732" i="8"/>
  <c r="AD1731" i="8"/>
  <c r="AD1730" i="8"/>
  <c r="AD1729" i="8"/>
  <c r="AD1728" i="8"/>
  <c r="AD1727" i="8"/>
  <c r="AD1726" i="8"/>
  <c r="AD1725" i="8"/>
  <c r="AD1724" i="8"/>
  <c r="AD1723" i="8"/>
  <c r="AD1722" i="8"/>
  <c r="AD1721" i="8"/>
  <c r="AD1720" i="8"/>
  <c r="AD1719" i="8"/>
  <c r="AD1718" i="8"/>
  <c r="AD1717" i="8"/>
  <c r="AD1716" i="8"/>
  <c r="AD1715" i="8"/>
  <c r="AD1714" i="8"/>
  <c r="AD1713" i="8"/>
  <c r="AD1712" i="8"/>
  <c r="AD1705" i="8"/>
  <c r="AD1704" i="8"/>
  <c r="AD1703" i="8"/>
  <c r="AD1702" i="8"/>
  <c r="AD1701" i="8"/>
  <c r="AD1700" i="8"/>
  <c r="AD1699" i="8"/>
  <c r="AD1698" i="8"/>
  <c r="AD1697" i="8"/>
  <c r="AD1696" i="8"/>
  <c r="AD1695" i="8"/>
  <c r="AD1694" i="8"/>
  <c r="AD1693" i="8"/>
  <c r="AD1692" i="8"/>
  <c r="AD1691" i="8"/>
  <c r="AD1690" i="8"/>
  <c r="AD1689" i="8"/>
  <c r="AD1688" i="8"/>
  <c r="AD1687" i="8"/>
  <c r="AD1686" i="8"/>
  <c r="AD1685" i="8"/>
  <c r="AD1684" i="8"/>
  <c r="AD1683" i="8"/>
  <c r="AD1682" i="8"/>
  <c r="AD1681" i="8"/>
  <c r="AD1680" i="8"/>
  <c r="AD1679" i="8"/>
  <c r="AD1678" i="8"/>
  <c r="AD1677" i="8"/>
  <c r="AD1676" i="8"/>
  <c r="AD1675" i="8"/>
  <c r="AD1674" i="8"/>
  <c r="AD1673" i="8"/>
  <c r="AD1672" i="8"/>
  <c r="AD1671" i="8"/>
  <c r="AD1670" i="8"/>
  <c r="AD1669" i="8"/>
  <c r="AD1668" i="8"/>
  <c r="AD1667" i="8"/>
  <c r="AD1666" i="8"/>
  <c r="AD1665" i="8"/>
  <c r="AD1664" i="8"/>
  <c r="AD1663" i="8"/>
  <c r="AD1662" i="8"/>
  <c r="AD1661" i="8"/>
  <c r="AD1660" i="8"/>
  <c r="AD1659" i="8"/>
  <c r="AD1658" i="8"/>
  <c r="AD1657" i="8"/>
  <c r="AD1656" i="8"/>
  <c r="AD1655" i="8"/>
  <c r="AD1654" i="8"/>
  <c r="AD1653" i="8"/>
  <c r="AD1652" i="8"/>
  <c r="AD1651" i="8"/>
  <c r="AD1650" i="8"/>
  <c r="AD1649" i="8"/>
  <c r="AD1648" i="8"/>
  <c r="AD1647" i="8"/>
  <c r="AD1646" i="8"/>
  <c r="AD1645" i="8"/>
  <c r="AD1644" i="8"/>
  <c r="AD1643" i="8"/>
  <c r="AD1642" i="8"/>
  <c r="AD1641" i="8"/>
  <c r="AD1634" i="8"/>
  <c r="AD1633" i="8"/>
  <c r="AD1632" i="8"/>
  <c r="AD1631" i="8"/>
  <c r="AD1630" i="8"/>
  <c r="AD1629" i="8"/>
  <c r="AD1628" i="8"/>
  <c r="AD1627" i="8"/>
  <c r="AD1626" i="8"/>
  <c r="AD1625" i="8"/>
  <c r="AD1624" i="8"/>
  <c r="AD1623" i="8"/>
  <c r="AD1622" i="8"/>
  <c r="AD1621" i="8"/>
  <c r="AD1620" i="8"/>
  <c r="AD1619" i="8"/>
  <c r="AD1618" i="8"/>
  <c r="AD1617" i="8"/>
  <c r="AD1616" i="8"/>
  <c r="AD1615" i="8"/>
  <c r="AD1614" i="8"/>
  <c r="AD1613" i="8"/>
  <c r="AD1612" i="8"/>
  <c r="AD1611" i="8"/>
  <c r="AD1610" i="8"/>
  <c r="AD1609" i="8"/>
  <c r="AD1608" i="8"/>
  <c r="AD1607" i="8"/>
  <c r="AD1606" i="8"/>
  <c r="AD1605" i="8"/>
  <c r="AD1604" i="8"/>
  <c r="AD1603" i="8"/>
  <c r="AD1602" i="8"/>
  <c r="AD1601" i="8"/>
  <c r="AD1600" i="8"/>
  <c r="AD1599" i="8"/>
  <c r="AD1598" i="8"/>
  <c r="AD1597" i="8"/>
  <c r="AD1596" i="8"/>
  <c r="AD1595" i="8"/>
  <c r="AD1594" i="8"/>
  <c r="AD1593" i="8"/>
  <c r="AD1592" i="8"/>
  <c r="AD1591" i="8"/>
  <c r="AD1590" i="8"/>
  <c r="AD1589" i="8"/>
  <c r="AD1588" i="8"/>
  <c r="AD1587" i="8"/>
  <c r="AD1586" i="8"/>
  <c r="AD1585" i="8"/>
  <c r="AD1584" i="8"/>
  <c r="AD1583" i="8"/>
  <c r="AD1582" i="8"/>
  <c r="AD1581" i="8"/>
  <c r="AD1580" i="8"/>
  <c r="AD1579" i="8"/>
  <c r="AD1578" i="8"/>
  <c r="AD1577" i="8"/>
  <c r="AD1576" i="8"/>
  <c r="AD1575" i="8"/>
  <c r="AD1574" i="8"/>
  <c r="AD1573" i="8"/>
  <c r="AD1572" i="8"/>
  <c r="AD1571" i="8"/>
  <c r="AD1570" i="8"/>
  <c r="AD1563" i="8"/>
  <c r="AD1562" i="8"/>
  <c r="AD1561" i="8"/>
  <c r="AD1560" i="8"/>
  <c r="AD1559" i="8"/>
  <c r="AD1558" i="8"/>
  <c r="AD1557" i="8"/>
  <c r="AD1556" i="8"/>
  <c r="AD1555" i="8"/>
  <c r="AD1554" i="8"/>
  <c r="AD1553" i="8"/>
  <c r="AD1552" i="8"/>
  <c r="AD1551" i="8"/>
  <c r="AD1550" i="8"/>
  <c r="AD1549" i="8"/>
  <c r="AD1548" i="8"/>
  <c r="AD1547" i="8"/>
  <c r="AD1546" i="8"/>
  <c r="AD1545" i="8"/>
  <c r="AD1544" i="8"/>
  <c r="AD1543" i="8"/>
  <c r="AD1542" i="8"/>
  <c r="AD1541" i="8"/>
  <c r="AD1540" i="8"/>
  <c r="AD1539" i="8"/>
  <c r="AD1538" i="8"/>
  <c r="AD1537" i="8"/>
  <c r="AD1536" i="8"/>
  <c r="AD1535" i="8"/>
  <c r="AD1534" i="8"/>
  <c r="AD1533" i="8"/>
  <c r="AD1532" i="8"/>
  <c r="AD1531" i="8"/>
  <c r="AD1530" i="8"/>
  <c r="AD1529" i="8"/>
  <c r="AD1528" i="8"/>
  <c r="AD1527" i="8"/>
  <c r="AD1526" i="8"/>
  <c r="AD1525" i="8"/>
  <c r="AD1524" i="8"/>
  <c r="AD1523" i="8"/>
  <c r="AD1522" i="8"/>
  <c r="AD1521" i="8"/>
  <c r="AD1520" i="8"/>
  <c r="AD1519" i="8"/>
  <c r="AD1518" i="8"/>
  <c r="AD1517" i="8"/>
  <c r="AD1516" i="8"/>
  <c r="AD1515" i="8"/>
  <c r="AD1514" i="8"/>
  <c r="AD1513" i="8"/>
  <c r="AD1512" i="8"/>
  <c r="AD1511" i="8"/>
  <c r="AD1510" i="8"/>
  <c r="AD1509" i="8"/>
  <c r="AD1508" i="8"/>
  <c r="AD1507" i="8"/>
  <c r="AD1506" i="8"/>
  <c r="AD1505" i="8"/>
  <c r="AD1504" i="8"/>
  <c r="AD1503" i="8"/>
  <c r="AD1502" i="8"/>
  <c r="AD1501" i="8"/>
  <c r="AD1500" i="8"/>
  <c r="AD1499" i="8"/>
  <c r="AD1492" i="8"/>
  <c r="AD1491" i="8"/>
  <c r="AD1490" i="8"/>
  <c r="AD1489" i="8"/>
  <c r="AD1488" i="8"/>
  <c r="AD1487" i="8"/>
  <c r="AD1486" i="8"/>
  <c r="AD1485" i="8"/>
  <c r="AD1484" i="8"/>
  <c r="AD1483" i="8"/>
  <c r="AD1482" i="8"/>
  <c r="AD1481" i="8"/>
  <c r="AD1480" i="8"/>
  <c r="AD1479" i="8"/>
  <c r="AD1478" i="8"/>
  <c r="AD1477" i="8"/>
  <c r="AD1476" i="8"/>
  <c r="AD1475" i="8"/>
  <c r="AD1474" i="8"/>
  <c r="AD1473" i="8"/>
  <c r="AD1472" i="8"/>
  <c r="AD1471" i="8"/>
  <c r="AD1470" i="8"/>
  <c r="AD1469" i="8"/>
  <c r="AD1468" i="8"/>
  <c r="AD1467" i="8"/>
  <c r="AD1466" i="8"/>
  <c r="AD1465" i="8"/>
  <c r="AD1464" i="8"/>
  <c r="AD1463" i="8"/>
  <c r="AD1462" i="8"/>
  <c r="AD1461" i="8"/>
  <c r="AD1460" i="8"/>
  <c r="AD1459" i="8"/>
  <c r="AD1458" i="8"/>
  <c r="AD1457" i="8"/>
  <c r="AD1456" i="8"/>
  <c r="AD1455" i="8"/>
  <c r="AD1454" i="8"/>
  <c r="AD1453" i="8"/>
  <c r="AD1452" i="8"/>
  <c r="AD1451" i="8"/>
  <c r="AD1450" i="8"/>
  <c r="AD1449" i="8"/>
  <c r="AD1448" i="8"/>
  <c r="AD1447" i="8"/>
  <c r="AD1446" i="8"/>
  <c r="AD1445" i="8"/>
  <c r="AD1444" i="8"/>
  <c r="AD1443" i="8"/>
  <c r="AD1442" i="8"/>
  <c r="AD1441" i="8"/>
  <c r="AD1440" i="8"/>
  <c r="AD1439" i="8"/>
  <c r="AD1438" i="8"/>
  <c r="AD1437" i="8"/>
  <c r="AD1436" i="8"/>
  <c r="AD1435" i="8"/>
  <c r="AD1434" i="8"/>
  <c r="AD1433" i="8"/>
  <c r="AD1432" i="8"/>
  <c r="AD1431" i="8"/>
  <c r="AD1430" i="8"/>
  <c r="AD1429" i="8"/>
  <c r="AD1428" i="8"/>
  <c r="AD1421" i="8"/>
  <c r="AD1420" i="8"/>
  <c r="AD1419" i="8"/>
  <c r="AD1418" i="8"/>
  <c r="AD1417" i="8"/>
  <c r="AD1416" i="8"/>
  <c r="AD1415" i="8"/>
  <c r="AD1414" i="8"/>
  <c r="AD1413" i="8"/>
  <c r="AD1412" i="8"/>
  <c r="AD1411" i="8"/>
  <c r="AD1410" i="8"/>
  <c r="AD1409" i="8"/>
  <c r="AD1408" i="8"/>
  <c r="AD1407" i="8"/>
  <c r="AD1406" i="8"/>
  <c r="AD1405" i="8"/>
  <c r="AD1404" i="8"/>
  <c r="AD1403" i="8"/>
  <c r="AD1402" i="8"/>
  <c r="AD1401" i="8"/>
  <c r="AD1400" i="8"/>
  <c r="AD1399" i="8"/>
  <c r="AD1398" i="8"/>
  <c r="AD1397" i="8"/>
  <c r="AD1396" i="8"/>
  <c r="AD1395" i="8"/>
  <c r="AD1394" i="8"/>
  <c r="AD1393" i="8"/>
  <c r="AD1392" i="8"/>
  <c r="AD1391" i="8"/>
  <c r="AD1390" i="8"/>
  <c r="AD1389" i="8"/>
  <c r="AD1388" i="8"/>
  <c r="AD1387" i="8"/>
  <c r="AD1386" i="8"/>
  <c r="AD1385" i="8"/>
  <c r="AD1384" i="8"/>
  <c r="AD1383" i="8"/>
  <c r="AD1382" i="8"/>
  <c r="AD1381" i="8"/>
  <c r="AD1380" i="8"/>
  <c r="AD1379" i="8"/>
  <c r="AD1378" i="8"/>
  <c r="AD1377" i="8"/>
  <c r="AD1376" i="8"/>
  <c r="AD1375" i="8"/>
  <c r="AD1374" i="8"/>
  <c r="AD1373" i="8"/>
  <c r="AD1372" i="8"/>
  <c r="AD1371" i="8"/>
  <c r="AD1370" i="8"/>
  <c r="AD1369" i="8"/>
  <c r="AD1368" i="8"/>
  <c r="AD1367" i="8"/>
  <c r="AD1366" i="8"/>
  <c r="AD1365" i="8"/>
  <c r="AD1364" i="8"/>
  <c r="AD1363" i="8"/>
  <c r="AD1362" i="8"/>
  <c r="AD1361" i="8"/>
  <c r="AD1360" i="8"/>
  <c r="AD1359" i="8"/>
  <c r="AD1358" i="8"/>
  <c r="AD1357" i="8"/>
  <c r="AD1350" i="8"/>
  <c r="AD1349" i="8"/>
  <c r="AD1348" i="8"/>
  <c r="AD1347" i="8"/>
  <c r="AD1346" i="8"/>
  <c r="AD1345" i="8"/>
  <c r="AD1344" i="8"/>
  <c r="AD1343" i="8"/>
  <c r="AD1342" i="8"/>
  <c r="AD1341" i="8"/>
  <c r="AD1340" i="8"/>
  <c r="AD1339" i="8"/>
  <c r="AD1338" i="8"/>
  <c r="AD1337" i="8"/>
  <c r="AD1336" i="8"/>
  <c r="AD1335" i="8"/>
  <c r="AD1334" i="8"/>
  <c r="AD1333" i="8"/>
  <c r="AD1332" i="8"/>
  <c r="AD1331" i="8"/>
  <c r="AD1330" i="8"/>
  <c r="AD1329" i="8"/>
  <c r="AD1328" i="8"/>
  <c r="AD1327" i="8"/>
  <c r="AD1326" i="8"/>
  <c r="AD1325" i="8"/>
  <c r="AD1324" i="8"/>
  <c r="AD1323" i="8"/>
  <c r="AD1322" i="8"/>
  <c r="AD1321" i="8"/>
  <c r="AD1320" i="8"/>
  <c r="AD1319" i="8"/>
  <c r="AD1318" i="8"/>
  <c r="AD1317" i="8"/>
  <c r="AD1316" i="8"/>
  <c r="AD1315" i="8"/>
  <c r="AD1314" i="8"/>
  <c r="AD1313" i="8"/>
  <c r="AD1312" i="8"/>
  <c r="AD1311" i="8"/>
  <c r="AD1310" i="8"/>
  <c r="AD1309" i="8"/>
  <c r="AD1308" i="8"/>
  <c r="AD1307" i="8"/>
  <c r="AD1306" i="8"/>
  <c r="AD1305" i="8"/>
  <c r="AD1304" i="8"/>
  <c r="AD1303" i="8"/>
  <c r="AD1302" i="8"/>
  <c r="AD1301" i="8"/>
  <c r="AD1300" i="8"/>
  <c r="AD1299" i="8"/>
  <c r="AD1298" i="8"/>
  <c r="AD1297" i="8"/>
  <c r="AD1296" i="8"/>
  <c r="AD1295" i="8"/>
  <c r="AD1294" i="8"/>
  <c r="AD1293" i="8"/>
  <c r="AD1292" i="8"/>
  <c r="AD1291" i="8"/>
  <c r="AD1290" i="8"/>
  <c r="AD1289" i="8"/>
  <c r="AD1288" i="8"/>
  <c r="AD1287" i="8"/>
  <c r="AD1286" i="8"/>
  <c r="AD1279" i="8"/>
  <c r="AD1278" i="8"/>
  <c r="AD1277" i="8"/>
  <c r="AD1276" i="8"/>
  <c r="AD1275" i="8"/>
  <c r="AD1274" i="8"/>
  <c r="AD1273" i="8"/>
  <c r="AD1272" i="8"/>
  <c r="AD1271" i="8"/>
  <c r="AD1270" i="8"/>
  <c r="AD1269" i="8"/>
  <c r="AD1268" i="8"/>
  <c r="AD1267" i="8"/>
  <c r="AD1266" i="8"/>
  <c r="AD1265" i="8"/>
  <c r="AD1264" i="8"/>
  <c r="AD1263" i="8"/>
  <c r="AD1262" i="8"/>
  <c r="AD1261" i="8"/>
  <c r="AD1260" i="8"/>
  <c r="AD1259" i="8"/>
  <c r="AD1258" i="8"/>
  <c r="AD1257" i="8"/>
  <c r="AD1256" i="8"/>
  <c r="AD1255" i="8"/>
  <c r="AD1254" i="8"/>
  <c r="AD1253" i="8"/>
  <c r="AD1252" i="8"/>
  <c r="AD1251" i="8"/>
  <c r="AD1250" i="8"/>
  <c r="AD1249" i="8"/>
  <c r="AD1248" i="8"/>
  <c r="AD1247" i="8"/>
  <c r="AD1246" i="8"/>
  <c r="AD1245" i="8"/>
  <c r="AD1244" i="8"/>
  <c r="AD1243" i="8"/>
  <c r="AD1242" i="8"/>
  <c r="AD1241" i="8"/>
  <c r="AD1240" i="8"/>
  <c r="AD1239" i="8"/>
  <c r="AD1238" i="8"/>
  <c r="AD1237" i="8"/>
  <c r="AD1236" i="8"/>
  <c r="AD1235" i="8"/>
  <c r="AD1234" i="8"/>
  <c r="AD1233" i="8"/>
  <c r="AD1232" i="8"/>
  <c r="AD1231" i="8"/>
  <c r="AD1230" i="8"/>
  <c r="AD1229" i="8"/>
  <c r="AD1228" i="8"/>
  <c r="AD1227" i="8"/>
  <c r="AD1226" i="8"/>
  <c r="AD1225" i="8"/>
  <c r="AD1224" i="8"/>
  <c r="AD1223" i="8"/>
  <c r="AD1222" i="8"/>
  <c r="AD1221" i="8"/>
  <c r="AD1220" i="8"/>
  <c r="AD1219" i="8"/>
  <c r="AD1218" i="8"/>
  <c r="AD1217" i="8"/>
  <c r="AD1216" i="8"/>
  <c r="AD1215" i="8"/>
  <c r="AD1208" i="8"/>
  <c r="AD1207" i="8"/>
  <c r="AD1206" i="8"/>
  <c r="AD1205" i="8"/>
  <c r="AD1204" i="8"/>
  <c r="AD1203" i="8"/>
  <c r="AD1202" i="8"/>
  <c r="AD1201" i="8"/>
  <c r="AD1200" i="8"/>
  <c r="AD1199" i="8"/>
  <c r="AD1198" i="8"/>
  <c r="AD1197" i="8"/>
  <c r="AD1196" i="8"/>
  <c r="AD1195" i="8"/>
  <c r="AD1194" i="8"/>
  <c r="AD1193" i="8"/>
  <c r="AD1192" i="8"/>
  <c r="AD1191" i="8"/>
  <c r="AD1190" i="8"/>
  <c r="AD1189" i="8"/>
  <c r="AD1188" i="8"/>
  <c r="AD1187" i="8"/>
  <c r="AD1186" i="8"/>
  <c r="AD1185" i="8"/>
  <c r="AD1184" i="8"/>
  <c r="AD1183" i="8"/>
  <c r="AD1182" i="8"/>
  <c r="AD1181" i="8"/>
  <c r="AD1180" i="8"/>
  <c r="AD1179" i="8"/>
  <c r="AD1178" i="8"/>
  <c r="AD1177" i="8"/>
  <c r="AD1176" i="8"/>
  <c r="AD1175" i="8"/>
  <c r="AD1174" i="8"/>
  <c r="AD1173" i="8"/>
  <c r="AD1172" i="8"/>
  <c r="AD1171" i="8"/>
  <c r="AD1170" i="8"/>
  <c r="AD1169" i="8"/>
  <c r="AD1168" i="8"/>
  <c r="AD1167" i="8"/>
  <c r="AD1166" i="8"/>
  <c r="AD1165" i="8"/>
  <c r="AD1164" i="8"/>
  <c r="AD1163" i="8"/>
  <c r="AD1162" i="8"/>
  <c r="AD1161" i="8"/>
  <c r="AD1160" i="8"/>
  <c r="AD1159" i="8"/>
  <c r="AD1158" i="8"/>
  <c r="AD1157" i="8"/>
  <c r="AD1156" i="8"/>
  <c r="AD1155" i="8"/>
  <c r="AD1154" i="8"/>
  <c r="AD1153" i="8"/>
  <c r="AD1152" i="8"/>
  <c r="AD1151" i="8"/>
  <c r="AD1150" i="8"/>
  <c r="AD1149" i="8"/>
  <c r="AD1148" i="8"/>
  <c r="AD1147" i="8"/>
  <c r="AD1146" i="8"/>
  <c r="AD1145" i="8"/>
  <c r="AD1144" i="8"/>
  <c r="AD1137" i="8"/>
  <c r="AD1136" i="8"/>
  <c r="AD1135" i="8"/>
  <c r="AD1134" i="8"/>
  <c r="AD1133" i="8"/>
  <c r="AD1132" i="8"/>
  <c r="AD1131" i="8"/>
  <c r="AD1130" i="8"/>
  <c r="AD1129" i="8"/>
  <c r="AD1128" i="8"/>
  <c r="AD1127" i="8"/>
  <c r="AD1126" i="8"/>
  <c r="AD1125" i="8"/>
  <c r="AD1124" i="8"/>
  <c r="AD1123" i="8"/>
  <c r="AD1122" i="8"/>
  <c r="AD1121" i="8"/>
  <c r="AD1120" i="8"/>
  <c r="AD1119" i="8"/>
  <c r="AD1118" i="8"/>
  <c r="AD1117" i="8"/>
  <c r="AD1116" i="8"/>
  <c r="AD1115" i="8"/>
  <c r="AD1114" i="8"/>
  <c r="AD1113" i="8"/>
  <c r="AD1112" i="8"/>
  <c r="AD1111" i="8"/>
  <c r="AD1110" i="8"/>
  <c r="AD1109" i="8"/>
  <c r="AD1108" i="8"/>
  <c r="AD1107" i="8"/>
  <c r="AD1106" i="8"/>
  <c r="AD1105" i="8"/>
  <c r="AD1104" i="8"/>
  <c r="AD1103" i="8"/>
  <c r="AD1102" i="8"/>
  <c r="AD1101" i="8"/>
  <c r="AD1100" i="8"/>
  <c r="AD1099" i="8"/>
  <c r="AD1098" i="8"/>
  <c r="AD1097" i="8"/>
  <c r="AD1096" i="8"/>
  <c r="AD1095" i="8"/>
  <c r="AD1094" i="8"/>
  <c r="AD1093" i="8"/>
  <c r="AD1092" i="8"/>
  <c r="AD1091" i="8"/>
  <c r="AD1090" i="8"/>
  <c r="AD1089" i="8"/>
  <c r="AD1088" i="8"/>
  <c r="AD1087" i="8"/>
  <c r="AD1086" i="8"/>
  <c r="AD1085" i="8"/>
  <c r="AD1084" i="8"/>
  <c r="AD1083" i="8"/>
  <c r="AD1082" i="8"/>
  <c r="AD1081" i="8"/>
  <c r="AD1080" i="8"/>
  <c r="AD1079" i="8"/>
  <c r="AD1078" i="8"/>
  <c r="AD1077" i="8"/>
  <c r="AD1076" i="8"/>
  <c r="AD1075" i="8"/>
  <c r="AD1074" i="8"/>
  <c r="AD1073" i="8"/>
  <c r="AD1066" i="8"/>
  <c r="AD1065" i="8"/>
  <c r="AD1064" i="8"/>
  <c r="AD1063" i="8"/>
  <c r="AD1062" i="8"/>
  <c r="AD1061" i="8"/>
  <c r="AD1060" i="8"/>
  <c r="AD1059" i="8"/>
  <c r="AD1058" i="8"/>
  <c r="AD1057" i="8"/>
  <c r="AD1056" i="8"/>
  <c r="AD1055" i="8"/>
  <c r="AD1054" i="8"/>
  <c r="AD1053" i="8"/>
  <c r="AD1052" i="8"/>
  <c r="AD1051" i="8"/>
  <c r="AD1050" i="8"/>
  <c r="AD1049" i="8"/>
  <c r="AD1048" i="8"/>
  <c r="AD1047" i="8"/>
  <c r="AD1046" i="8"/>
  <c r="AD1045" i="8"/>
  <c r="AD1044" i="8"/>
  <c r="AD1043" i="8"/>
  <c r="AD1042" i="8"/>
  <c r="AD1041" i="8"/>
  <c r="AD1040" i="8"/>
  <c r="AD1039" i="8"/>
  <c r="AD1038" i="8"/>
  <c r="AD1037" i="8"/>
  <c r="AD1036" i="8"/>
  <c r="AD1035" i="8"/>
  <c r="AD1034" i="8"/>
  <c r="AD1033" i="8"/>
  <c r="AD1032" i="8"/>
  <c r="AD1031" i="8"/>
  <c r="AD1030" i="8"/>
  <c r="AD1029" i="8"/>
  <c r="AD1028" i="8"/>
  <c r="AD1027" i="8"/>
  <c r="AD1026" i="8"/>
  <c r="AD1025" i="8"/>
  <c r="AD1024" i="8"/>
  <c r="AD1023" i="8"/>
  <c r="AD1022" i="8"/>
  <c r="AD1021" i="8"/>
  <c r="AD1020" i="8"/>
  <c r="AD1019" i="8"/>
  <c r="AD1018" i="8"/>
  <c r="AD1017" i="8"/>
  <c r="AD1016" i="8"/>
  <c r="AD1015" i="8"/>
  <c r="AD1014" i="8"/>
  <c r="AD1013" i="8"/>
  <c r="AD1012" i="8"/>
  <c r="AD1011" i="8"/>
  <c r="AD1010" i="8"/>
  <c r="AD1009" i="8"/>
  <c r="AD1008" i="8"/>
  <c r="AD1007" i="8"/>
  <c r="AD1006" i="8"/>
  <c r="AD1005" i="8"/>
  <c r="AD1004" i="8"/>
  <c r="AD1003" i="8"/>
  <c r="AD1002" i="8"/>
  <c r="AD995" i="8"/>
  <c r="AD994" i="8"/>
  <c r="AD993" i="8"/>
  <c r="AD992" i="8"/>
  <c r="AD991" i="8"/>
  <c r="AD990" i="8"/>
  <c r="AD989" i="8"/>
  <c r="AD988" i="8"/>
  <c r="AD987" i="8"/>
  <c r="AD986" i="8"/>
  <c r="AD985" i="8"/>
  <c r="AD984" i="8"/>
  <c r="AD983" i="8"/>
  <c r="AD982" i="8"/>
  <c r="AD981" i="8"/>
  <c r="AD980" i="8"/>
  <c r="AD979" i="8"/>
  <c r="AD978" i="8"/>
  <c r="AD977" i="8"/>
  <c r="AD976" i="8"/>
  <c r="AD975" i="8"/>
  <c r="AD974" i="8"/>
  <c r="AD973" i="8"/>
  <c r="AD972" i="8"/>
  <c r="AD971" i="8"/>
  <c r="AD970" i="8"/>
  <c r="AD969" i="8"/>
  <c r="AD968" i="8"/>
  <c r="AD967" i="8"/>
  <c r="AD966" i="8"/>
  <c r="AD965" i="8"/>
  <c r="AD964" i="8"/>
  <c r="AD963" i="8"/>
  <c r="AD962" i="8"/>
  <c r="AD961" i="8"/>
  <c r="AD960" i="8"/>
  <c r="AD959" i="8"/>
  <c r="AD958" i="8"/>
  <c r="AD957" i="8"/>
  <c r="AD956" i="8"/>
  <c r="AD955" i="8"/>
  <c r="AD954" i="8"/>
  <c r="AD953" i="8"/>
  <c r="AD952" i="8"/>
  <c r="AD951" i="8"/>
  <c r="AD950" i="8"/>
  <c r="AD949" i="8"/>
  <c r="AD948" i="8"/>
  <c r="AD947" i="8"/>
  <c r="AD946" i="8"/>
  <c r="AD945" i="8"/>
  <c r="AD944" i="8"/>
  <c r="AD943" i="8"/>
  <c r="AD942" i="8"/>
  <c r="AD941" i="8"/>
  <c r="AD940" i="8"/>
  <c r="AD939" i="8"/>
  <c r="AD938" i="8"/>
  <c r="AD937" i="8"/>
  <c r="AD936" i="8"/>
  <c r="AD935" i="8"/>
  <c r="AD934" i="8"/>
  <c r="AD933" i="8"/>
  <c r="AD932" i="8"/>
  <c r="AD931" i="8"/>
  <c r="AD924" i="8"/>
  <c r="AD923" i="8"/>
  <c r="AD922" i="8"/>
  <c r="AD921" i="8"/>
  <c r="AD920" i="8"/>
  <c r="AD919" i="8"/>
  <c r="AD918" i="8"/>
  <c r="AD917" i="8"/>
  <c r="AD916" i="8"/>
  <c r="AD915" i="8"/>
  <c r="AD914" i="8"/>
  <c r="AD913" i="8"/>
  <c r="AD912" i="8"/>
  <c r="AD911" i="8"/>
  <c r="AD910" i="8"/>
  <c r="AD909" i="8"/>
  <c r="AD908" i="8"/>
  <c r="AD907" i="8"/>
  <c r="AD906" i="8"/>
  <c r="AD905" i="8"/>
  <c r="AD904" i="8"/>
  <c r="AD903" i="8"/>
  <c r="AD902" i="8"/>
  <c r="AD901" i="8"/>
  <c r="AD900" i="8"/>
  <c r="AD899" i="8"/>
  <c r="AD898" i="8"/>
  <c r="AD897" i="8"/>
  <c r="AD896" i="8"/>
  <c r="AD895" i="8"/>
  <c r="AD894" i="8"/>
  <c r="AD893" i="8"/>
  <c r="AD892" i="8"/>
  <c r="AD891" i="8"/>
  <c r="AD890" i="8"/>
  <c r="AD889" i="8"/>
  <c r="AD888" i="8"/>
  <c r="AD887" i="8"/>
  <c r="AD886" i="8"/>
  <c r="AD885" i="8"/>
  <c r="AD884" i="8"/>
  <c r="AD883" i="8"/>
  <c r="AD882" i="8"/>
  <c r="AD881" i="8"/>
  <c r="AD880" i="8"/>
  <c r="AD879" i="8"/>
  <c r="AD878" i="8"/>
  <c r="AD877" i="8"/>
  <c r="AD876" i="8"/>
  <c r="AD875" i="8"/>
  <c r="AD874" i="8"/>
  <c r="AD873" i="8"/>
  <c r="AD872" i="8"/>
  <c r="AD871" i="8"/>
  <c r="AD870" i="8"/>
  <c r="AD869" i="8"/>
  <c r="AD868" i="8"/>
  <c r="AD867" i="8"/>
  <c r="AD866" i="8"/>
  <c r="AD865" i="8"/>
  <c r="AD864" i="8"/>
  <c r="AD863" i="8"/>
  <c r="AD862" i="8"/>
  <c r="AD861" i="8"/>
  <c r="AD860" i="8"/>
  <c r="AD853" i="8"/>
  <c r="AD852" i="8"/>
  <c r="AD851" i="8"/>
  <c r="AD850" i="8"/>
  <c r="AD849" i="8"/>
  <c r="AD848" i="8"/>
  <c r="AD847" i="8"/>
  <c r="AD846" i="8"/>
  <c r="AD845" i="8"/>
  <c r="AD844" i="8"/>
  <c r="AD843" i="8"/>
  <c r="AD842" i="8"/>
  <c r="AD841" i="8"/>
  <c r="AD840" i="8"/>
  <c r="AD839" i="8"/>
  <c r="AD838" i="8"/>
  <c r="AD837" i="8"/>
  <c r="AD836" i="8"/>
  <c r="AD835" i="8"/>
  <c r="AD834" i="8"/>
  <c r="AD833" i="8"/>
  <c r="AD832" i="8"/>
  <c r="AD831" i="8"/>
  <c r="AD830" i="8"/>
  <c r="AD829" i="8"/>
  <c r="AD828" i="8"/>
  <c r="AD827" i="8"/>
  <c r="AD826" i="8"/>
  <c r="AD825" i="8"/>
  <c r="AD824" i="8"/>
  <c r="AD823" i="8"/>
  <c r="AD822" i="8"/>
  <c r="AD821" i="8"/>
  <c r="AD820" i="8"/>
  <c r="AD819" i="8"/>
  <c r="AD818" i="8"/>
  <c r="AD817" i="8"/>
  <c r="AD816" i="8"/>
  <c r="AD815" i="8"/>
  <c r="AD814" i="8"/>
  <c r="AD813" i="8"/>
  <c r="AD812" i="8"/>
  <c r="AD811" i="8"/>
  <c r="AD810" i="8"/>
  <c r="AD809" i="8"/>
  <c r="AD808" i="8"/>
  <c r="AD807" i="8"/>
  <c r="AD806" i="8"/>
  <c r="AD805" i="8"/>
  <c r="AD804" i="8"/>
  <c r="AD803" i="8"/>
  <c r="AD802" i="8"/>
  <c r="AD801" i="8"/>
  <c r="AD800" i="8"/>
  <c r="AD799" i="8"/>
  <c r="AD798" i="8"/>
  <c r="AD797" i="8"/>
  <c r="AD796" i="8"/>
  <c r="AD795" i="8"/>
  <c r="AD794" i="8"/>
  <c r="AD793" i="8"/>
  <c r="AD792" i="8"/>
  <c r="AD791" i="8"/>
  <c r="AD790" i="8"/>
  <c r="AD789" i="8"/>
  <c r="AD782" i="8"/>
  <c r="AD781" i="8"/>
  <c r="AD780" i="8"/>
  <c r="AD779" i="8"/>
  <c r="AD778" i="8"/>
  <c r="AD777" i="8"/>
  <c r="AD776" i="8"/>
  <c r="AD775" i="8"/>
  <c r="AD774" i="8"/>
  <c r="AD773" i="8"/>
  <c r="AD772" i="8"/>
  <c r="AD771" i="8"/>
  <c r="AD770" i="8"/>
  <c r="AD769" i="8"/>
  <c r="AD768" i="8"/>
  <c r="AD767" i="8"/>
  <c r="AD766" i="8"/>
  <c r="AD765" i="8"/>
  <c r="AD764" i="8"/>
  <c r="AD763" i="8"/>
  <c r="AD762" i="8"/>
  <c r="AD761" i="8"/>
  <c r="AD760" i="8"/>
  <c r="AD759" i="8"/>
  <c r="AD758" i="8"/>
  <c r="AD757" i="8"/>
  <c r="AD756" i="8"/>
  <c r="AD755" i="8"/>
  <c r="AD754" i="8"/>
  <c r="AD753" i="8"/>
  <c r="AD752" i="8"/>
  <c r="AD751" i="8"/>
  <c r="AD750" i="8"/>
  <c r="AD749" i="8"/>
  <c r="AD748" i="8"/>
  <c r="AD747" i="8"/>
  <c r="AD746" i="8"/>
  <c r="AD745" i="8"/>
  <c r="AD744" i="8"/>
  <c r="AD743" i="8"/>
  <c r="AD742" i="8"/>
  <c r="AD741" i="8"/>
  <c r="AD740" i="8"/>
  <c r="AD739" i="8"/>
  <c r="AD738" i="8"/>
  <c r="AD737" i="8"/>
  <c r="AD736" i="8"/>
  <c r="AD735" i="8"/>
  <c r="AD734" i="8"/>
  <c r="AD733" i="8"/>
  <c r="AD732" i="8"/>
  <c r="AD731" i="8"/>
  <c r="AD730" i="8"/>
  <c r="AD729" i="8"/>
  <c r="AD728" i="8"/>
  <c r="AD727" i="8"/>
  <c r="AD726" i="8"/>
  <c r="AD725" i="8"/>
  <c r="AD724" i="8"/>
  <c r="AD723" i="8"/>
  <c r="AD722" i="8"/>
  <c r="AD721" i="8"/>
  <c r="AD720" i="8"/>
  <c r="AD719" i="8"/>
  <c r="AD718" i="8"/>
  <c r="AD711" i="8"/>
  <c r="AD710" i="8"/>
  <c r="AD709" i="8"/>
  <c r="AD708" i="8"/>
  <c r="AD707" i="8"/>
  <c r="AD706" i="8"/>
  <c r="AD705" i="8"/>
  <c r="AD704" i="8"/>
  <c r="AD703" i="8"/>
  <c r="AD702" i="8"/>
  <c r="AD701" i="8"/>
  <c r="AD700" i="8"/>
  <c r="AD699" i="8"/>
  <c r="AD698" i="8"/>
  <c r="AD697" i="8"/>
  <c r="AD696" i="8"/>
  <c r="AD695" i="8"/>
  <c r="AD694" i="8"/>
  <c r="AD693" i="8"/>
  <c r="AD692" i="8"/>
  <c r="AD691" i="8"/>
  <c r="AD690" i="8"/>
  <c r="AD689" i="8"/>
  <c r="AD688" i="8"/>
  <c r="AD687" i="8"/>
  <c r="AD686" i="8"/>
  <c r="AD685" i="8"/>
  <c r="AD684" i="8"/>
  <c r="AD683" i="8"/>
  <c r="AD682" i="8"/>
  <c r="AD681" i="8"/>
  <c r="AD680" i="8"/>
  <c r="AD679" i="8"/>
  <c r="AD678" i="8"/>
  <c r="AD677" i="8"/>
  <c r="AD676" i="8"/>
  <c r="AD675" i="8"/>
  <c r="AD674" i="8"/>
  <c r="AD673" i="8"/>
  <c r="AD672" i="8"/>
  <c r="AD671" i="8"/>
  <c r="AD670" i="8"/>
  <c r="AD669" i="8"/>
  <c r="AD668" i="8"/>
  <c r="AD667" i="8"/>
  <c r="AD666" i="8"/>
  <c r="AD665" i="8"/>
  <c r="AD664" i="8"/>
  <c r="AD663" i="8"/>
  <c r="AD662" i="8"/>
  <c r="AD661" i="8"/>
  <c r="AD660" i="8"/>
  <c r="AD659" i="8"/>
  <c r="AD658" i="8"/>
  <c r="AD657" i="8"/>
  <c r="AD656" i="8"/>
  <c r="AD655" i="8"/>
  <c r="AD654" i="8"/>
  <c r="AD653" i="8"/>
  <c r="AD652" i="8"/>
  <c r="AD651" i="8"/>
  <c r="AD650" i="8"/>
  <c r="AD649" i="8"/>
  <c r="AD648" i="8"/>
  <c r="AD647" i="8"/>
  <c r="AD639" i="8"/>
  <c r="AD568" i="8"/>
  <c r="AD497" i="8"/>
  <c r="AD142" i="8"/>
  <c r="AD213" i="8"/>
  <c r="AD426" i="8"/>
  <c r="AD355" i="8"/>
  <c r="AD284" i="8"/>
  <c r="AD71" i="8"/>
  <c r="AB1351" i="8"/>
  <c r="AA1351" i="8"/>
  <c r="Z1351" i="8"/>
  <c r="Y1351" i="8"/>
  <c r="X1351" i="8"/>
  <c r="W1351" i="8"/>
  <c r="V1351" i="8"/>
  <c r="U1351" i="8"/>
  <c r="T1351" i="8"/>
  <c r="S1351" i="8"/>
  <c r="R1351" i="8"/>
  <c r="Q1351" i="8"/>
  <c r="P1351" i="8"/>
  <c r="O1351" i="8"/>
  <c r="N1351" i="8"/>
  <c r="M1351" i="8"/>
  <c r="L1351" i="8"/>
  <c r="K1351" i="8"/>
  <c r="J1351" i="8"/>
  <c r="I1351" i="8"/>
  <c r="H1351" i="8"/>
  <c r="G1351" i="8"/>
  <c r="F1351" i="8"/>
  <c r="E1351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1055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B4265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B1087" i="13"/>
  <c r="AA1087" i="13"/>
  <c r="Z1087" i="13"/>
  <c r="Y1087" i="13"/>
  <c r="X1087" i="13"/>
  <c r="W1087" i="13"/>
  <c r="V1087" i="13"/>
  <c r="U1087" i="13"/>
  <c r="T1087" i="13"/>
  <c r="S1087" i="13"/>
  <c r="R1087" i="13"/>
  <c r="Q1087" i="13"/>
  <c r="P1087" i="13"/>
  <c r="O1087" i="13"/>
  <c r="N1087" i="13"/>
  <c r="M1087" i="13"/>
  <c r="L1087" i="13"/>
  <c r="K1087" i="13"/>
  <c r="J1087" i="13"/>
  <c r="I1087" i="13"/>
  <c r="H1087" i="13"/>
  <c r="G1087" i="13"/>
  <c r="F1087" i="13"/>
  <c r="E1087" i="13"/>
  <c r="AD1086" i="13"/>
  <c r="AI321" i="4" s="1"/>
  <c r="AD1085" i="13"/>
  <c r="AI320" i="4" s="1"/>
  <c r="AD1084" i="13"/>
  <c r="AI319" i="4" s="1"/>
  <c r="AD1083" i="13"/>
  <c r="AI318" i="4" s="1"/>
  <c r="AD1082" i="13"/>
  <c r="AI317" i="4" s="1"/>
  <c r="AD1081" i="13"/>
  <c r="AI316" i="4" s="1"/>
  <c r="AD1080" i="13"/>
  <c r="AI315" i="4" s="1"/>
  <c r="AD1079" i="13"/>
  <c r="AI314" i="4" s="1"/>
  <c r="AD1078" i="13"/>
  <c r="AI313" i="4" s="1"/>
  <c r="AD1077" i="13"/>
  <c r="AI312" i="4" s="1"/>
  <c r="AD1076" i="13"/>
  <c r="AI311" i="4" s="1"/>
  <c r="AD1075" i="13"/>
  <c r="AI310" i="4" s="1"/>
  <c r="AD1074" i="13"/>
  <c r="AI309" i="4" s="1"/>
  <c r="AD1073" i="13"/>
  <c r="AI308" i="4" s="1"/>
  <c r="AD1072" i="13"/>
  <c r="AI307" i="4" s="1"/>
  <c r="AD1071" i="13"/>
  <c r="AI306" i="4" s="1"/>
  <c r="AD1070" i="13"/>
  <c r="AI305" i="4" s="1"/>
  <c r="AD1069" i="13"/>
  <c r="AI304" i="4" s="1"/>
  <c r="AD1068" i="13"/>
  <c r="AI303" i="4" s="1"/>
  <c r="AD1067" i="13"/>
  <c r="AI302" i="4" s="1"/>
  <c r="AD1066" i="13"/>
  <c r="AI301" i="4" s="1"/>
  <c r="AD1065" i="13"/>
  <c r="AI300" i="4" s="1"/>
  <c r="AD1064" i="13"/>
  <c r="AI299" i="4" s="1"/>
  <c r="AD1063" i="13"/>
  <c r="AI298" i="4" s="1"/>
  <c r="AD1062" i="13"/>
  <c r="AI297" i="4" s="1"/>
  <c r="AD1061" i="13"/>
  <c r="AI296" i="4" s="1"/>
  <c r="AD1060" i="13"/>
  <c r="AI295" i="4" s="1"/>
  <c r="AD1059" i="13"/>
  <c r="AI294" i="4" s="1"/>
  <c r="AD1058" i="13"/>
  <c r="AB1052" i="13"/>
  <c r="AA1052" i="13"/>
  <c r="Z1052" i="13"/>
  <c r="Y1052" i="13"/>
  <c r="X1052" i="13"/>
  <c r="W1052" i="13"/>
  <c r="V1052" i="13"/>
  <c r="U1052" i="13"/>
  <c r="T1052" i="13"/>
  <c r="S1052" i="13"/>
  <c r="R1052" i="13"/>
  <c r="Q1052" i="13"/>
  <c r="P1052" i="13"/>
  <c r="O1052" i="13"/>
  <c r="N1052" i="13"/>
  <c r="M1052" i="13"/>
  <c r="L1052" i="13"/>
  <c r="K1052" i="13"/>
  <c r="J1052" i="13"/>
  <c r="I1052" i="13"/>
  <c r="H1052" i="13"/>
  <c r="G1052" i="13"/>
  <c r="F1052" i="13"/>
  <c r="E1052" i="13"/>
  <c r="AD1051" i="13"/>
  <c r="AH321" i="4" s="1"/>
  <c r="AD1050" i="13"/>
  <c r="AH320" i="4" s="1"/>
  <c r="AD1049" i="13"/>
  <c r="AH319" i="4" s="1"/>
  <c r="AD1048" i="13"/>
  <c r="AH318" i="4" s="1"/>
  <c r="AD1047" i="13"/>
  <c r="AH317" i="4" s="1"/>
  <c r="AD1046" i="13"/>
  <c r="AH316" i="4" s="1"/>
  <c r="AD1045" i="13"/>
  <c r="AH315" i="4" s="1"/>
  <c r="AD1044" i="13"/>
  <c r="AH314" i="4" s="1"/>
  <c r="AD1043" i="13"/>
  <c r="AH313" i="4" s="1"/>
  <c r="AD1042" i="13"/>
  <c r="AH312" i="4" s="1"/>
  <c r="AD1041" i="13"/>
  <c r="AH311" i="4" s="1"/>
  <c r="AD1040" i="13"/>
  <c r="AH310" i="4" s="1"/>
  <c r="AD1039" i="13"/>
  <c r="AH309" i="4" s="1"/>
  <c r="AD1038" i="13"/>
  <c r="AH308" i="4" s="1"/>
  <c r="AD1037" i="13"/>
  <c r="AH307" i="4" s="1"/>
  <c r="AD1036" i="13"/>
  <c r="AH306" i="4" s="1"/>
  <c r="AD1035" i="13"/>
  <c r="AH305" i="4" s="1"/>
  <c r="AD1034" i="13"/>
  <c r="AH304" i="4" s="1"/>
  <c r="AD1033" i="13"/>
  <c r="AH303" i="4" s="1"/>
  <c r="AD1032" i="13"/>
  <c r="AH302" i="4" s="1"/>
  <c r="AD1031" i="13"/>
  <c r="AH301" i="4" s="1"/>
  <c r="AD1030" i="13"/>
  <c r="AH300" i="4" s="1"/>
  <c r="AD1029" i="13"/>
  <c r="AH299" i="4" s="1"/>
  <c r="AD1028" i="13"/>
  <c r="AH298" i="4" s="1"/>
  <c r="AD1027" i="13"/>
  <c r="AH297" i="4" s="1"/>
  <c r="AD1026" i="13"/>
  <c r="AH296" i="4" s="1"/>
  <c r="AD1025" i="13"/>
  <c r="AH295" i="4" s="1"/>
  <c r="AD1024" i="13"/>
  <c r="AH294" i="4" s="1"/>
  <c r="AD1023" i="13"/>
  <c r="AH293" i="4" s="1"/>
  <c r="AB1017" i="13"/>
  <c r="AA1017" i="13"/>
  <c r="Z1017" i="13"/>
  <c r="Y1017" i="13"/>
  <c r="X1017" i="13"/>
  <c r="W1017" i="13"/>
  <c r="V1017" i="13"/>
  <c r="U1017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AD1016" i="13"/>
  <c r="AG321" i="4" s="1"/>
  <c r="AD1015" i="13"/>
  <c r="AG320" i="4" s="1"/>
  <c r="AD1014" i="13"/>
  <c r="AG319" i="4" s="1"/>
  <c r="AD1013" i="13"/>
  <c r="AG318" i="4" s="1"/>
  <c r="AD1012" i="13"/>
  <c r="AG317" i="4" s="1"/>
  <c r="AD1011" i="13"/>
  <c r="AG316" i="4" s="1"/>
  <c r="AD1010" i="13"/>
  <c r="AG315" i="4" s="1"/>
  <c r="AD1009" i="13"/>
  <c r="AG314" i="4" s="1"/>
  <c r="AD1008" i="13"/>
  <c r="AG313" i="4" s="1"/>
  <c r="AD1007" i="13"/>
  <c r="AG312" i="4" s="1"/>
  <c r="AD1006" i="13"/>
  <c r="AG311" i="4" s="1"/>
  <c r="AD1005" i="13"/>
  <c r="AG310" i="4" s="1"/>
  <c r="AD1004" i="13"/>
  <c r="AG309" i="4" s="1"/>
  <c r="AD1003" i="13"/>
  <c r="AG308" i="4" s="1"/>
  <c r="AD1002" i="13"/>
  <c r="AG307" i="4" s="1"/>
  <c r="AD1001" i="13"/>
  <c r="AG306" i="4" s="1"/>
  <c r="AD1000" i="13"/>
  <c r="AG305" i="4" s="1"/>
  <c r="AD999" i="13"/>
  <c r="AG304" i="4" s="1"/>
  <c r="AD998" i="13"/>
  <c r="AG303" i="4" s="1"/>
  <c r="AD997" i="13"/>
  <c r="AG302" i="4" s="1"/>
  <c r="AD996" i="13"/>
  <c r="AG301" i="4" s="1"/>
  <c r="AD995" i="13"/>
  <c r="AG300" i="4" s="1"/>
  <c r="AD994" i="13"/>
  <c r="AG299" i="4" s="1"/>
  <c r="AD993" i="13"/>
  <c r="AG298" i="4" s="1"/>
  <c r="AD992" i="13"/>
  <c r="AG297" i="4" s="1"/>
  <c r="AD991" i="13"/>
  <c r="AG296" i="4" s="1"/>
  <c r="AD990" i="13"/>
  <c r="AG295" i="4" s="1"/>
  <c r="AD989" i="13"/>
  <c r="AG294" i="4" s="1"/>
  <c r="AD988" i="13"/>
  <c r="AG293" i="4" s="1"/>
  <c r="AB982" i="13"/>
  <c r="AA982" i="13"/>
  <c r="Z982" i="13"/>
  <c r="Y982" i="13"/>
  <c r="X982" i="13"/>
  <c r="W982" i="13"/>
  <c r="V982" i="13"/>
  <c r="U982" i="13"/>
  <c r="T982" i="13"/>
  <c r="S982" i="13"/>
  <c r="R982" i="13"/>
  <c r="Q982" i="13"/>
  <c r="P982" i="13"/>
  <c r="O982" i="13"/>
  <c r="N982" i="13"/>
  <c r="M982" i="13"/>
  <c r="L982" i="13"/>
  <c r="K982" i="13"/>
  <c r="J982" i="13"/>
  <c r="I982" i="13"/>
  <c r="H982" i="13"/>
  <c r="G982" i="13"/>
  <c r="F982" i="13"/>
  <c r="E982" i="13"/>
  <c r="AD981" i="13"/>
  <c r="AF321" i="4" s="1"/>
  <c r="AD980" i="13"/>
  <c r="AF320" i="4" s="1"/>
  <c r="AD979" i="13"/>
  <c r="AF319" i="4" s="1"/>
  <c r="AD978" i="13"/>
  <c r="AF318" i="4" s="1"/>
  <c r="AD977" i="13"/>
  <c r="AF317" i="4" s="1"/>
  <c r="AD976" i="13"/>
  <c r="AF316" i="4" s="1"/>
  <c r="AD975" i="13"/>
  <c r="AF315" i="4" s="1"/>
  <c r="AD974" i="13"/>
  <c r="AF314" i="4" s="1"/>
  <c r="AD973" i="13"/>
  <c r="AF313" i="4" s="1"/>
  <c r="AD972" i="13"/>
  <c r="AF312" i="4" s="1"/>
  <c r="AD971" i="13"/>
  <c r="AF311" i="4" s="1"/>
  <c r="AD970" i="13"/>
  <c r="AF310" i="4" s="1"/>
  <c r="AD969" i="13"/>
  <c r="AF309" i="4" s="1"/>
  <c r="AD968" i="13"/>
  <c r="AF308" i="4" s="1"/>
  <c r="AD967" i="13"/>
  <c r="AF307" i="4" s="1"/>
  <c r="AD966" i="13"/>
  <c r="AF306" i="4" s="1"/>
  <c r="AD965" i="13"/>
  <c r="AF305" i="4" s="1"/>
  <c r="AD964" i="13"/>
  <c r="AF304" i="4" s="1"/>
  <c r="AD963" i="13"/>
  <c r="AF303" i="4" s="1"/>
  <c r="AD962" i="13"/>
  <c r="AF302" i="4" s="1"/>
  <c r="AD961" i="13"/>
  <c r="AF301" i="4" s="1"/>
  <c r="AD960" i="13"/>
  <c r="AF300" i="4" s="1"/>
  <c r="AD959" i="13"/>
  <c r="AF299" i="4" s="1"/>
  <c r="AD958" i="13"/>
  <c r="AF298" i="4" s="1"/>
  <c r="AD957" i="13"/>
  <c r="AF297" i="4" s="1"/>
  <c r="AD956" i="13"/>
  <c r="AF296" i="4" s="1"/>
  <c r="AD955" i="13"/>
  <c r="AF295" i="4" s="1"/>
  <c r="AD954" i="13"/>
  <c r="AF294" i="4" s="1"/>
  <c r="AD953" i="13"/>
  <c r="AF293" i="4" s="1"/>
  <c r="AB947" i="13"/>
  <c r="AA947" i="13"/>
  <c r="Z947" i="13"/>
  <c r="Y947" i="13"/>
  <c r="X947" i="13"/>
  <c r="W947" i="13"/>
  <c r="V947" i="13"/>
  <c r="U947" i="13"/>
  <c r="T947" i="13"/>
  <c r="S947" i="13"/>
  <c r="R947" i="13"/>
  <c r="Q947" i="13"/>
  <c r="P947" i="13"/>
  <c r="O947" i="13"/>
  <c r="N947" i="13"/>
  <c r="M947" i="13"/>
  <c r="L947" i="13"/>
  <c r="K947" i="13"/>
  <c r="J947" i="13"/>
  <c r="I947" i="13"/>
  <c r="H947" i="13"/>
  <c r="G947" i="13"/>
  <c r="F947" i="13"/>
  <c r="E947" i="13"/>
  <c r="AD946" i="13"/>
  <c r="AE321" i="4" s="1"/>
  <c r="AD945" i="13"/>
  <c r="AE320" i="4" s="1"/>
  <c r="AD944" i="13"/>
  <c r="AE319" i="4" s="1"/>
  <c r="AD943" i="13"/>
  <c r="AE318" i="4" s="1"/>
  <c r="AD942" i="13"/>
  <c r="AE317" i="4" s="1"/>
  <c r="AD941" i="13"/>
  <c r="AE316" i="4" s="1"/>
  <c r="AD940" i="13"/>
  <c r="AE315" i="4" s="1"/>
  <c r="AD939" i="13"/>
  <c r="AE314" i="4" s="1"/>
  <c r="AD938" i="13"/>
  <c r="AE313" i="4" s="1"/>
  <c r="AD937" i="13"/>
  <c r="AE312" i="4" s="1"/>
  <c r="AD936" i="13"/>
  <c r="AE311" i="4" s="1"/>
  <c r="AD935" i="13"/>
  <c r="AE310" i="4" s="1"/>
  <c r="AD934" i="13"/>
  <c r="AE309" i="4" s="1"/>
  <c r="AD933" i="13"/>
  <c r="AE308" i="4" s="1"/>
  <c r="AD932" i="13"/>
  <c r="AE307" i="4" s="1"/>
  <c r="AD931" i="13"/>
  <c r="AE306" i="4" s="1"/>
  <c r="AD930" i="13"/>
  <c r="AE305" i="4" s="1"/>
  <c r="AD929" i="13"/>
  <c r="AE304" i="4" s="1"/>
  <c r="AD928" i="13"/>
  <c r="AE303" i="4" s="1"/>
  <c r="AD927" i="13"/>
  <c r="AE302" i="4" s="1"/>
  <c r="AD926" i="13"/>
  <c r="AE301" i="4" s="1"/>
  <c r="AD925" i="13"/>
  <c r="AE300" i="4" s="1"/>
  <c r="AD924" i="13"/>
  <c r="AE299" i="4" s="1"/>
  <c r="AD923" i="13"/>
  <c r="AE298" i="4" s="1"/>
  <c r="AD922" i="13"/>
  <c r="AE297" i="4" s="1"/>
  <c r="AD921" i="13"/>
  <c r="AE296" i="4" s="1"/>
  <c r="AD920" i="13"/>
  <c r="AE295" i="4" s="1"/>
  <c r="AD919" i="13"/>
  <c r="AE294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1" i="4" s="1"/>
  <c r="AD910" i="13"/>
  <c r="AD320" i="4" s="1"/>
  <c r="AD909" i="13"/>
  <c r="AD319" i="4" s="1"/>
  <c r="AD908" i="13"/>
  <c r="AD318" i="4" s="1"/>
  <c r="AD907" i="13"/>
  <c r="AD317" i="4" s="1"/>
  <c r="AD906" i="13"/>
  <c r="AD316" i="4" s="1"/>
  <c r="AD905" i="13"/>
  <c r="AD315" i="4" s="1"/>
  <c r="AD904" i="13"/>
  <c r="AD314" i="4" s="1"/>
  <c r="AD903" i="13"/>
  <c r="AD313" i="4" s="1"/>
  <c r="AD902" i="13"/>
  <c r="AD312" i="4" s="1"/>
  <c r="AD901" i="13"/>
  <c r="AD311" i="4" s="1"/>
  <c r="AD900" i="13"/>
  <c r="AD310" i="4" s="1"/>
  <c r="AD899" i="13"/>
  <c r="AD309" i="4" s="1"/>
  <c r="AD898" i="13"/>
  <c r="AD308" i="4" s="1"/>
  <c r="AD897" i="13"/>
  <c r="AD307" i="4" s="1"/>
  <c r="AD896" i="13"/>
  <c r="AD306" i="4" s="1"/>
  <c r="AD895" i="13"/>
  <c r="AD305" i="4" s="1"/>
  <c r="AD894" i="13"/>
  <c r="AD304" i="4" s="1"/>
  <c r="AD893" i="13"/>
  <c r="AD303" i="4" s="1"/>
  <c r="AD892" i="13"/>
  <c r="AD302" i="4" s="1"/>
  <c r="AD891" i="13"/>
  <c r="AD301" i="4" s="1"/>
  <c r="AD890" i="13"/>
  <c r="AD300" i="4" s="1"/>
  <c r="AD889" i="13"/>
  <c r="AD299" i="4" s="1"/>
  <c r="AD888" i="13"/>
  <c r="AD298" i="4" s="1"/>
  <c r="AD887" i="13"/>
  <c r="AD297" i="4" s="1"/>
  <c r="AD886" i="13"/>
  <c r="AD296" i="4" s="1"/>
  <c r="AD885" i="13"/>
  <c r="AD295" i="4" s="1"/>
  <c r="AD884" i="13"/>
  <c r="AD294" i="4" s="1"/>
  <c r="AD883" i="13"/>
  <c r="AD293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1" i="4" s="1"/>
  <c r="AD875" i="13"/>
  <c r="AC320" i="4" s="1"/>
  <c r="AD874" i="13"/>
  <c r="AC319" i="4" s="1"/>
  <c r="AD873" i="13"/>
  <c r="AC318" i="4" s="1"/>
  <c r="AD872" i="13"/>
  <c r="AC317" i="4" s="1"/>
  <c r="AD871" i="13"/>
  <c r="AC316" i="4" s="1"/>
  <c r="AD870" i="13"/>
  <c r="AC315" i="4" s="1"/>
  <c r="AD869" i="13"/>
  <c r="AC314" i="4" s="1"/>
  <c r="AD868" i="13"/>
  <c r="AC313" i="4" s="1"/>
  <c r="AD867" i="13"/>
  <c r="AC312" i="4" s="1"/>
  <c r="AD866" i="13"/>
  <c r="AC311" i="4" s="1"/>
  <c r="AD865" i="13"/>
  <c r="AC310" i="4" s="1"/>
  <c r="AD864" i="13"/>
  <c r="AC309" i="4" s="1"/>
  <c r="AD863" i="13"/>
  <c r="AC308" i="4" s="1"/>
  <c r="AD862" i="13"/>
  <c r="AC307" i="4" s="1"/>
  <c r="AD861" i="13"/>
  <c r="AC306" i="4" s="1"/>
  <c r="AD860" i="13"/>
  <c r="AC305" i="4" s="1"/>
  <c r="AD859" i="13"/>
  <c r="AC304" i="4" s="1"/>
  <c r="AD858" i="13"/>
  <c r="AC303" i="4" s="1"/>
  <c r="AD857" i="13"/>
  <c r="AC302" i="4" s="1"/>
  <c r="AD856" i="13"/>
  <c r="AC301" i="4" s="1"/>
  <c r="AD855" i="13"/>
  <c r="AC300" i="4" s="1"/>
  <c r="AD854" i="13"/>
  <c r="AC299" i="4" s="1"/>
  <c r="AD853" i="13"/>
  <c r="AC298" i="4" s="1"/>
  <c r="AD852" i="13"/>
  <c r="AC297" i="4" s="1"/>
  <c r="AD851" i="13"/>
  <c r="AC296" i="4" s="1"/>
  <c r="AD850" i="13"/>
  <c r="AC295" i="4" s="1"/>
  <c r="AD849" i="13"/>
  <c r="AC294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1" i="4" s="1"/>
  <c r="AD840" i="13"/>
  <c r="AB320" i="4" s="1"/>
  <c r="AD839" i="13"/>
  <c r="AB319" i="4" s="1"/>
  <c r="AD838" i="13"/>
  <c r="AB318" i="4" s="1"/>
  <c r="AD837" i="13"/>
  <c r="AB317" i="4" s="1"/>
  <c r="AD836" i="13"/>
  <c r="AB316" i="4" s="1"/>
  <c r="AD835" i="13"/>
  <c r="AB315" i="4" s="1"/>
  <c r="AD834" i="13"/>
  <c r="AB314" i="4" s="1"/>
  <c r="AD833" i="13"/>
  <c r="AB313" i="4" s="1"/>
  <c r="AD832" i="13"/>
  <c r="AB312" i="4" s="1"/>
  <c r="AD831" i="13"/>
  <c r="AB311" i="4" s="1"/>
  <c r="AD830" i="13"/>
  <c r="AB310" i="4" s="1"/>
  <c r="AD829" i="13"/>
  <c r="AB309" i="4" s="1"/>
  <c r="AD828" i="13"/>
  <c r="AB308" i="4" s="1"/>
  <c r="AD827" i="13"/>
  <c r="AB307" i="4" s="1"/>
  <c r="AD826" i="13"/>
  <c r="AB306" i="4" s="1"/>
  <c r="AD825" i="13"/>
  <c r="AB305" i="4" s="1"/>
  <c r="AD824" i="13"/>
  <c r="AB304" i="4" s="1"/>
  <c r="AD823" i="13"/>
  <c r="AB303" i="4" s="1"/>
  <c r="AD822" i="13"/>
  <c r="AB302" i="4" s="1"/>
  <c r="AD821" i="13"/>
  <c r="AB301" i="4" s="1"/>
  <c r="AD820" i="13"/>
  <c r="AB300" i="4" s="1"/>
  <c r="AD819" i="13"/>
  <c r="AB299" i="4" s="1"/>
  <c r="AD818" i="13"/>
  <c r="AB298" i="4" s="1"/>
  <c r="AD817" i="13"/>
  <c r="AB297" i="4" s="1"/>
  <c r="AD816" i="13"/>
  <c r="AB296" i="4" s="1"/>
  <c r="AD815" i="13"/>
  <c r="AB295" i="4" s="1"/>
  <c r="AD814" i="13"/>
  <c r="AB294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1" i="4" s="1"/>
  <c r="AD805" i="13"/>
  <c r="AA320" i="4" s="1"/>
  <c r="AD804" i="13"/>
  <c r="AA319" i="4" s="1"/>
  <c r="AD803" i="13"/>
  <c r="AA318" i="4" s="1"/>
  <c r="AD802" i="13"/>
  <c r="AA317" i="4" s="1"/>
  <c r="AD801" i="13"/>
  <c r="AA316" i="4" s="1"/>
  <c r="AD800" i="13"/>
  <c r="AA315" i="4" s="1"/>
  <c r="AD799" i="13"/>
  <c r="AA314" i="4" s="1"/>
  <c r="AD798" i="13"/>
  <c r="AA313" i="4" s="1"/>
  <c r="AD797" i="13"/>
  <c r="AA312" i="4" s="1"/>
  <c r="AD796" i="13"/>
  <c r="AA311" i="4" s="1"/>
  <c r="AD795" i="13"/>
  <c r="AA310" i="4" s="1"/>
  <c r="AD794" i="13"/>
  <c r="AA309" i="4" s="1"/>
  <c r="AD793" i="13"/>
  <c r="AA308" i="4" s="1"/>
  <c r="AD792" i="13"/>
  <c r="AA307" i="4" s="1"/>
  <c r="AD791" i="13"/>
  <c r="AA306" i="4" s="1"/>
  <c r="AD790" i="13"/>
  <c r="AA305" i="4" s="1"/>
  <c r="AD789" i="13"/>
  <c r="AA304" i="4" s="1"/>
  <c r="AD788" i="13"/>
  <c r="AA303" i="4" s="1"/>
  <c r="AD787" i="13"/>
  <c r="AA302" i="4" s="1"/>
  <c r="AD786" i="13"/>
  <c r="AA301" i="4" s="1"/>
  <c r="AD785" i="13"/>
  <c r="AA300" i="4" s="1"/>
  <c r="AD784" i="13"/>
  <c r="AA299" i="4" s="1"/>
  <c r="AD783" i="13"/>
  <c r="AA298" i="4" s="1"/>
  <c r="AD782" i="13"/>
  <c r="AA297" i="4" s="1"/>
  <c r="AD781" i="13"/>
  <c r="AA296" i="4" s="1"/>
  <c r="AD780" i="13"/>
  <c r="AA295" i="4" s="1"/>
  <c r="AD779" i="13"/>
  <c r="AA294" i="4" s="1"/>
  <c r="AD778" i="13"/>
  <c r="AA293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1" i="4" s="1"/>
  <c r="AD770" i="13"/>
  <c r="Z320" i="4" s="1"/>
  <c r="AD769" i="13"/>
  <c r="Z319" i="4" s="1"/>
  <c r="AD768" i="13"/>
  <c r="Z318" i="4" s="1"/>
  <c r="AD767" i="13"/>
  <c r="Z317" i="4" s="1"/>
  <c r="AD766" i="13"/>
  <c r="Z316" i="4" s="1"/>
  <c r="AD765" i="13"/>
  <c r="Z315" i="4" s="1"/>
  <c r="AD764" i="13"/>
  <c r="Z314" i="4" s="1"/>
  <c r="AD763" i="13"/>
  <c r="Z313" i="4" s="1"/>
  <c r="AD762" i="13"/>
  <c r="Z312" i="4" s="1"/>
  <c r="AD761" i="13"/>
  <c r="Z311" i="4" s="1"/>
  <c r="AD760" i="13"/>
  <c r="Z310" i="4" s="1"/>
  <c r="AD759" i="13"/>
  <c r="Z309" i="4" s="1"/>
  <c r="AD758" i="13"/>
  <c r="Z308" i="4" s="1"/>
  <c r="AD757" i="13"/>
  <c r="Z307" i="4" s="1"/>
  <c r="AD756" i="13"/>
  <c r="Z306" i="4" s="1"/>
  <c r="AD755" i="13"/>
  <c r="Z305" i="4" s="1"/>
  <c r="AD754" i="13"/>
  <c r="Z304" i="4" s="1"/>
  <c r="AD753" i="13"/>
  <c r="Z303" i="4" s="1"/>
  <c r="AD752" i="13"/>
  <c r="Z302" i="4" s="1"/>
  <c r="AD751" i="13"/>
  <c r="Z301" i="4" s="1"/>
  <c r="AD750" i="13"/>
  <c r="Z300" i="4" s="1"/>
  <c r="AD749" i="13"/>
  <c r="Z299" i="4" s="1"/>
  <c r="AD748" i="13"/>
  <c r="Z298" i="4" s="1"/>
  <c r="AD747" i="13"/>
  <c r="Z297" i="4" s="1"/>
  <c r="AD746" i="13"/>
  <c r="Z296" i="4" s="1"/>
  <c r="AD745" i="13"/>
  <c r="Z295" i="4" s="1"/>
  <c r="AD744" i="13"/>
  <c r="Z294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1" i="4" s="1"/>
  <c r="AD735" i="13"/>
  <c r="Y320" i="4" s="1"/>
  <c r="AD734" i="13"/>
  <c r="Y319" i="4" s="1"/>
  <c r="AD733" i="13"/>
  <c r="Y318" i="4" s="1"/>
  <c r="AD732" i="13"/>
  <c r="Y317" i="4" s="1"/>
  <c r="AD731" i="13"/>
  <c r="Y316" i="4" s="1"/>
  <c r="AD730" i="13"/>
  <c r="Y315" i="4" s="1"/>
  <c r="AD729" i="13"/>
  <c r="Y314" i="4" s="1"/>
  <c r="AD728" i="13"/>
  <c r="Y313" i="4" s="1"/>
  <c r="AD727" i="13"/>
  <c r="Y312" i="4" s="1"/>
  <c r="AD726" i="13"/>
  <c r="Y311" i="4" s="1"/>
  <c r="AD725" i="13"/>
  <c r="Y310" i="4" s="1"/>
  <c r="AD724" i="13"/>
  <c r="Y309" i="4" s="1"/>
  <c r="AD723" i="13"/>
  <c r="Y308" i="4" s="1"/>
  <c r="AD722" i="13"/>
  <c r="Y307" i="4" s="1"/>
  <c r="AD721" i="13"/>
  <c r="Y306" i="4" s="1"/>
  <c r="AD720" i="13"/>
  <c r="Y305" i="4" s="1"/>
  <c r="AD719" i="13"/>
  <c r="Y304" i="4" s="1"/>
  <c r="AD718" i="13"/>
  <c r="Y303" i="4" s="1"/>
  <c r="AD717" i="13"/>
  <c r="Y302" i="4" s="1"/>
  <c r="AD716" i="13"/>
  <c r="Y301" i="4" s="1"/>
  <c r="AD715" i="13"/>
  <c r="Y300" i="4" s="1"/>
  <c r="AD714" i="13"/>
  <c r="Y299" i="4" s="1"/>
  <c r="AD713" i="13"/>
  <c r="Y298" i="4" s="1"/>
  <c r="AD712" i="13"/>
  <c r="Y297" i="4" s="1"/>
  <c r="AD711" i="13"/>
  <c r="Y296" i="4" s="1"/>
  <c r="AD710" i="13"/>
  <c r="Y295" i="4" s="1"/>
  <c r="AD709" i="13"/>
  <c r="Y294" i="4" s="1"/>
  <c r="AD708" i="13"/>
  <c r="Y293" i="4" s="1"/>
  <c r="AB702" i="13"/>
  <c r="AA702" i="13"/>
  <c r="Z702" i="13"/>
  <c r="Y702" i="13"/>
  <c r="X702" i="13"/>
  <c r="W702" i="13"/>
  <c r="V702" i="13"/>
  <c r="U702" i="13"/>
  <c r="T702" i="13"/>
  <c r="S702" i="13"/>
  <c r="R702" i="13"/>
  <c r="Q702" i="13"/>
  <c r="P702" i="13"/>
  <c r="O702" i="13"/>
  <c r="N702" i="13"/>
  <c r="M702" i="13"/>
  <c r="L702" i="13"/>
  <c r="K702" i="13"/>
  <c r="J702" i="13"/>
  <c r="I702" i="13"/>
  <c r="H702" i="13"/>
  <c r="G702" i="13"/>
  <c r="F702" i="13"/>
  <c r="E702" i="13"/>
  <c r="AD701" i="13"/>
  <c r="X321" i="4" s="1"/>
  <c r="AD700" i="13"/>
  <c r="X320" i="4" s="1"/>
  <c r="AD699" i="13"/>
  <c r="X319" i="4" s="1"/>
  <c r="AD698" i="13"/>
  <c r="X318" i="4" s="1"/>
  <c r="AD697" i="13"/>
  <c r="X317" i="4" s="1"/>
  <c r="AD696" i="13"/>
  <c r="X316" i="4" s="1"/>
  <c r="AD695" i="13"/>
  <c r="X315" i="4" s="1"/>
  <c r="AD694" i="13"/>
  <c r="X314" i="4" s="1"/>
  <c r="AD693" i="13"/>
  <c r="X313" i="4" s="1"/>
  <c r="AD692" i="13"/>
  <c r="X312" i="4" s="1"/>
  <c r="AD691" i="13"/>
  <c r="X311" i="4" s="1"/>
  <c r="AD690" i="13"/>
  <c r="X310" i="4" s="1"/>
  <c r="AD689" i="13"/>
  <c r="X309" i="4" s="1"/>
  <c r="AD688" i="13"/>
  <c r="X308" i="4" s="1"/>
  <c r="AD687" i="13"/>
  <c r="X307" i="4" s="1"/>
  <c r="AD686" i="13"/>
  <c r="X306" i="4" s="1"/>
  <c r="AD685" i="13"/>
  <c r="X305" i="4" s="1"/>
  <c r="AD684" i="13"/>
  <c r="X304" i="4" s="1"/>
  <c r="AD683" i="13"/>
  <c r="X303" i="4" s="1"/>
  <c r="AD682" i="13"/>
  <c r="X302" i="4" s="1"/>
  <c r="AD681" i="13"/>
  <c r="X301" i="4" s="1"/>
  <c r="AD680" i="13"/>
  <c r="X300" i="4" s="1"/>
  <c r="AD679" i="13"/>
  <c r="X299" i="4" s="1"/>
  <c r="AD678" i="13"/>
  <c r="X298" i="4" s="1"/>
  <c r="AD677" i="13"/>
  <c r="X297" i="4" s="1"/>
  <c r="AD676" i="13"/>
  <c r="X296" i="4" s="1"/>
  <c r="AD675" i="13"/>
  <c r="X295" i="4" s="1"/>
  <c r="AD674" i="13"/>
  <c r="X294" i="4" s="1"/>
  <c r="AD673" i="13"/>
  <c r="X293" i="4" s="1"/>
  <c r="AB667" i="13"/>
  <c r="AA667" i="13"/>
  <c r="Z667" i="13"/>
  <c r="Y667" i="13"/>
  <c r="X667" i="13"/>
  <c r="W667" i="13"/>
  <c r="V667" i="13"/>
  <c r="U667" i="13"/>
  <c r="T667" i="13"/>
  <c r="S667" i="13"/>
  <c r="R667" i="13"/>
  <c r="Q667" i="13"/>
  <c r="P667" i="13"/>
  <c r="O667" i="13"/>
  <c r="N667" i="13"/>
  <c r="M667" i="13"/>
  <c r="L667" i="13"/>
  <c r="K667" i="13"/>
  <c r="J667" i="13"/>
  <c r="I667" i="13"/>
  <c r="H667" i="13"/>
  <c r="G667" i="13"/>
  <c r="F667" i="13"/>
  <c r="E667" i="13"/>
  <c r="AD666" i="13"/>
  <c r="W321" i="4" s="1"/>
  <c r="AD665" i="13"/>
  <c r="W320" i="4" s="1"/>
  <c r="AD664" i="13"/>
  <c r="W319" i="4" s="1"/>
  <c r="AD663" i="13"/>
  <c r="W318" i="4" s="1"/>
  <c r="AD662" i="13"/>
  <c r="W317" i="4" s="1"/>
  <c r="AD661" i="13"/>
  <c r="W316" i="4" s="1"/>
  <c r="AD660" i="13"/>
  <c r="W315" i="4" s="1"/>
  <c r="AD659" i="13"/>
  <c r="W314" i="4" s="1"/>
  <c r="AD658" i="13"/>
  <c r="W313" i="4" s="1"/>
  <c r="AD657" i="13"/>
  <c r="W312" i="4" s="1"/>
  <c r="AD656" i="13"/>
  <c r="W311" i="4" s="1"/>
  <c r="AD655" i="13"/>
  <c r="W310" i="4" s="1"/>
  <c r="AD654" i="13"/>
  <c r="W309" i="4" s="1"/>
  <c r="AD653" i="13"/>
  <c r="W308" i="4" s="1"/>
  <c r="AD652" i="13"/>
  <c r="W307" i="4" s="1"/>
  <c r="AD651" i="13"/>
  <c r="W306" i="4" s="1"/>
  <c r="AD650" i="13"/>
  <c r="W305" i="4" s="1"/>
  <c r="AD649" i="13"/>
  <c r="W304" i="4" s="1"/>
  <c r="AD648" i="13"/>
  <c r="W303" i="4" s="1"/>
  <c r="AD647" i="13"/>
  <c r="W302" i="4" s="1"/>
  <c r="AD646" i="13"/>
  <c r="W301" i="4" s="1"/>
  <c r="AD645" i="13"/>
  <c r="W300" i="4" s="1"/>
  <c r="AD644" i="13"/>
  <c r="W299" i="4" s="1"/>
  <c r="AD643" i="13"/>
  <c r="W298" i="4" s="1"/>
  <c r="AD642" i="13"/>
  <c r="W297" i="4" s="1"/>
  <c r="AD641" i="13"/>
  <c r="W296" i="4" s="1"/>
  <c r="AD640" i="13"/>
  <c r="W295" i="4" s="1"/>
  <c r="AD639" i="13"/>
  <c r="W294" i="4" s="1"/>
  <c r="AD638" i="13"/>
  <c r="W293" i="4" s="1"/>
  <c r="AB632" i="13"/>
  <c r="AA632" i="13"/>
  <c r="Z632" i="13"/>
  <c r="Y632" i="13"/>
  <c r="X632" i="13"/>
  <c r="W632" i="13"/>
  <c r="V632" i="13"/>
  <c r="U632" i="13"/>
  <c r="T632" i="13"/>
  <c r="S632" i="13"/>
  <c r="R632" i="13"/>
  <c r="Q632" i="13"/>
  <c r="P632" i="13"/>
  <c r="O632" i="13"/>
  <c r="N632" i="13"/>
  <c r="M632" i="13"/>
  <c r="L632" i="13"/>
  <c r="K632" i="13"/>
  <c r="J632" i="13"/>
  <c r="I632" i="13"/>
  <c r="H632" i="13"/>
  <c r="G632" i="13"/>
  <c r="F632" i="13"/>
  <c r="E632" i="13"/>
  <c r="AD631" i="13"/>
  <c r="V321" i="4" s="1"/>
  <c r="AD630" i="13"/>
  <c r="V320" i="4" s="1"/>
  <c r="AD629" i="13"/>
  <c r="V319" i="4" s="1"/>
  <c r="AD628" i="13"/>
  <c r="V318" i="4" s="1"/>
  <c r="AD627" i="13"/>
  <c r="V317" i="4" s="1"/>
  <c r="AD626" i="13"/>
  <c r="V316" i="4" s="1"/>
  <c r="AD625" i="13"/>
  <c r="V315" i="4" s="1"/>
  <c r="AD624" i="13"/>
  <c r="V314" i="4" s="1"/>
  <c r="AD623" i="13"/>
  <c r="V313" i="4" s="1"/>
  <c r="AD622" i="13"/>
  <c r="V312" i="4" s="1"/>
  <c r="AD621" i="13"/>
  <c r="V311" i="4" s="1"/>
  <c r="AD620" i="13"/>
  <c r="V310" i="4" s="1"/>
  <c r="AD619" i="13"/>
  <c r="V309" i="4" s="1"/>
  <c r="AD618" i="13"/>
  <c r="V308" i="4" s="1"/>
  <c r="AD617" i="13"/>
  <c r="V307" i="4" s="1"/>
  <c r="AD616" i="13"/>
  <c r="V306" i="4" s="1"/>
  <c r="AD615" i="13"/>
  <c r="V305" i="4" s="1"/>
  <c r="AD614" i="13"/>
  <c r="V304" i="4" s="1"/>
  <c r="AD613" i="13"/>
  <c r="V303" i="4" s="1"/>
  <c r="AD612" i="13"/>
  <c r="V302" i="4" s="1"/>
  <c r="AD611" i="13"/>
  <c r="V301" i="4" s="1"/>
  <c r="AD610" i="13"/>
  <c r="V300" i="4" s="1"/>
  <c r="AD609" i="13"/>
  <c r="V299" i="4" s="1"/>
  <c r="AD608" i="13"/>
  <c r="V298" i="4" s="1"/>
  <c r="AD607" i="13"/>
  <c r="V297" i="4" s="1"/>
  <c r="AD606" i="13"/>
  <c r="V296" i="4" s="1"/>
  <c r="AD605" i="13"/>
  <c r="V295" i="4" s="1"/>
  <c r="AD604" i="13"/>
  <c r="V294" i="4" s="1"/>
  <c r="AD603" i="13"/>
  <c r="V293" i="4" s="1"/>
  <c r="AB597" i="13"/>
  <c r="AA597" i="13"/>
  <c r="Z597" i="13"/>
  <c r="Y597" i="13"/>
  <c r="X597" i="13"/>
  <c r="W597" i="13"/>
  <c r="V597" i="13"/>
  <c r="U597" i="13"/>
  <c r="T597" i="13"/>
  <c r="S597" i="13"/>
  <c r="R597" i="13"/>
  <c r="Q597" i="13"/>
  <c r="P597" i="13"/>
  <c r="O597" i="13"/>
  <c r="N597" i="13"/>
  <c r="M597" i="13"/>
  <c r="L597" i="13"/>
  <c r="K597" i="13"/>
  <c r="J597" i="13"/>
  <c r="I597" i="13"/>
  <c r="H597" i="13"/>
  <c r="G597" i="13"/>
  <c r="F597" i="13"/>
  <c r="E597" i="13"/>
  <c r="AD596" i="13"/>
  <c r="U321" i="4" s="1"/>
  <c r="AD595" i="13"/>
  <c r="U320" i="4" s="1"/>
  <c r="AD594" i="13"/>
  <c r="U319" i="4" s="1"/>
  <c r="AD593" i="13"/>
  <c r="U318" i="4" s="1"/>
  <c r="AD592" i="13"/>
  <c r="U317" i="4" s="1"/>
  <c r="AD591" i="13"/>
  <c r="U316" i="4" s="1"/>
  <c r="AD590" i="13"/>
  <c r="U315" i="4" s="1"/>
  <c r="AD589" i="13"/>
  <c r="U314" i="4" s="1"/>
  <c r="AD588" i="13"/>
  <c r="U313" i="4" s="1"/>
  <c r="AD587" i="13"/>
  <c r="U312" i="4" s="1"/>
  <c r="AD586" i="13"/>
  <c r="U311" i="4" s="1"/>
  <c r="AD585" i="13"/>
  <c r="U310" i="4" s="1"/>
  <c r="AD584" i="13"/>
  <c r="U309" i="4" s="1"/>
  <c r="AD583" i="13"/>
  <c r="U308" i="4" s="1"/>
  <c r="AD582" i="13"/>
  <c r="U307" i="4" s="1"/>
  <c r="AD581" i="13"/>
  <c r="U306" i="4" s="1"/>
  <c r="AD580" i="13"/>
  <c r="U305" i="4" s="1"/>
  <c r="AD579" i="13"/>
  <c r="U304" i="4" s="1"/>
  <c r="AD578" i="13"/>
  <c r="U303" i="4" s="1"/>
  <c r="AD577" i="13"/>
  <c r="U302" i="4" s="1"/>
  <c r="AD576" i="13"/>
  <c r="U301" i="4" s="1"/>
  <c r="AD575" i="13"/>
  <c r="U300" i="4" s="1"/>
  <c r="AD574" i="13"/>
  <c r="U299" i="4" s="1"/>
  <c r="AD573" i="13"/>
  <c r="U298" i="4" s="1"/>
  <c r="AD572" i="13"/>
  <c r="U297" i="4" s="1"/>
  <c r="AD571" i="13"/>
  <c r="U296" i="4" s="1"/>
  <c r="AD570" i="13"/>
  <c r="U295" i="4" s="1"/>
  <c r="AD569" i="13"/>
  <c r="U294" i="4" s="1"/>
  <c r="AD568" i="13"/>
  <c r="AB562" i="13"/>
  <c r="AA562" i="13"/>
  <c r="Z562" i="13"/>
  <c r="Y562" i="13"/>
  <c r="X562" i="13"/>
  <c r="W562" i="13"/>
  <c r="V562" i="13"/>
  <c r="U562" i="13"/>
  <c r="T562" i="13"/>
  <c r="S562" i="13"/>
  <c r="R562" i="13"/>
  <c r="Q562" i="13"/>
  <c r="P562" i="13"/>
  <c r="O562" i="13"/>
  <c r="N562" i="13"/>
  <c r="M562" i="13"/>
  <c r="L562" i="13"/>
  <c r="K562" i="13"/>
  <c r="J562" i="13"/>
  <c r="I562" i="13"/>
  <c r="H562" i="13"/>
  <c r="G562" i="13"/>
  <c r="F562" i="13"/>
  <c r="E562" i="13"/>
  <c r="AD561" i="13"/>
  <c r="T321" i="4" s="1"/>
  <c r="AD560" i="13"/>
  <c r="T320" i="4" s="1"/>
  <c r="AD559" i="13"/>
  <c r="T319" i="4" s="1"/>
  <c r="AD558" i="13"/>
  <c r="T318" i="4" s="1"/>
  <c r="AD557" i="13"/>
  <c r="T317" i="4" s="1"/>
  <c r="AD556" i="13"/>
  <c r="T316" i="4" s="1"/>
  <c r="AD555" i="13"/>
  <c r="T315" i="4" s="1"/>
  <c r="AD554" i="13"/>
  <c r="T314" i="4" s="1"/>
  <c r="AD553" i="13"/>
  <c r="T313" i="4" s="1"/>
  <c r="AD552" i="13"/>
  <c r="T312" i="4" s="1"/>
  <c r="AD551" i="13"/>
  <c r="T311" i="4" s="1"/>
  <c r="AD550" i="13"/>
  <c r="T310" i="4" s="1"/>
  <c r="AD549" i="13"/>
  <c r="T309" i="4" s="1"/>
  <c r="AD548" i="13"/>
  <c r="T308" i="4" s="1"/>
  <c r="AD547" i="13"/>
  <c r="T307" i="4" s="1"/>
  <c r="AD546" i="13"/>
  <c r="T306" i="4" s="1"/>
  <c r="AD545" i="13"/>
  <c r="T305" i="4" s="1"/>
  <c r="AD544" i="13"/>
  <c r="T304" i="4" s="1"/>
  <c r="AD543" i="13"/>
  <c r="T303" i="4" s="1"/>
  <c r="AD542" i="13"/>
  <c r="T302" i="4" s="1"/>
  <c r="AD541" i="13"/>
  <c r="T301" i="4" s="1"/>
  <c r="AD540" i="13"/>
  <c r="T300" i="4" s="1"/>
  <c r="AD539" i="13"/>
  <c r="T299" i="4" s="1"/>
  <c r="AD538" i="13"/>
  <c r="T298" i="4" s="1"/>
  <c r="AD537" i="13"/>
  <c r="T297" i="4" s="1"/>
  <c r="AD536" i="13"/>
  <c r="T296" i="4" s="1"/>
  <c r="AD535" i="13"/>
  <c r="T295" i="4" s="1"/>
  <c r="AD534" i="13"/>
  <c r="T294" i="4" s="1"/>
  <c r="AD533" i="13"/>
  <c r="T293" i="4" s="1"/>
  <c r="AD526" i="13"/>
  <c r="S321" i="4" s="1"/>
  <c r="AD525" i="13"/>
  <c r="S320" i="4" s="1"/>
  <c r="AD524" i="13"/>
  <c r="S319" i="4" s="1"/>
  <c r="AD523" i="13"/>
  <c r="S318" i="4" s="1"/>
  <c r="AD522" i="13"/>
  <c r="S317" i="4" s="1"/>
  <c r="AD521" i="13"/>
  <c r="S316" i="4" s="1"/>
  <c r="AD520" i="13"/>
  <c r="S315" i="4" s="1"/>
  <c r="AD519" i="13"/>
  <c r="S314" i="4" s="1"/>
  <c r="AD518" i="13"/>
  <c r="S313" i="4" s="1"/>
  <c r="AD517" i="13"/>
  <c r="S312" i="4" s="1"/>
  <c r="AD516" i="13"/>
  <c r="S311" i="4" s="1"/>
  <c r="AD515" i="13"/>
  <c r="S310" i="4" s="1"/>
  <c r="AD514" i="13"/>
  <c r="S309" i="4" s="1"/>
  <c r="AD513" i="13"/>
  <c r="S308" i="4" s="1"/>
  <c r="AD512" i="13"/>
  <c r="S307" i="4" s="1"/>
  <c r="AD511" i="13"/>
  <c r="S306" i="4" s="1"/>
  <c r="AD510" i="13"/>
  <c r="S305" i="4" s="1"/>
  <c r="AD509" i="13"/>
  <c r="S304" i="4" s="1"/>
  <c r="AD508" i="13"/>
  <c r="S303" i="4" s="1"/>
  <c r="AD507" i="13"/>
  <c r="S302" i="4" s="1"/>
  <c r="AD506" i="13"/>
  <c r="S301" i="4" s="1"/>
  <c r="AD505" i="13"/>
  <c r="S300" i="4" s="1"/>
  <c r="AD504" i="13"/>
  <c r="S299" i="4" s="1"/>
  <c r="AD503" i="13"/>
  <c r="S298" i="4" s="1"/>
  <c r="AD502" i="13"/>
  <c r="S297" i="4" s="1"/>
  <c r="AD501" i="13"/>
  <c r="S296" i="4" s="1"/>
  <c r="AD500" i="13"/>
  <c r="S295" i="4" s="1"/>
  <c r="AD499" i="13"/>
  <c r="S294" i="4" s="1"/>
  <c r="AD498" i="13"/>
  <c r="AD491" i="13"/>
  <c r="R321" i="4" s="1"/>
  <c r="AD490" i="13"/>
  <c r="R320" i="4" s="1"/>
  <c r="AD489" i="13"/>
  <c r="R319" i="4" s="1"/>
  <c r="AD488" i="13"/>
  <c r="R318" i="4" s="1"/>
  <c r="AD487" i="13"/>
  <c r="R317" i="4" s="1"/>
  <c r="AD486" i="13"/>
  <c r="R316" i="4" s="1"/>
  <c r="AD485" i="13"/>
  <c r="R315" i="4" s="1"/>
  <c r="AD484" i="13"/>
  <c r="R314" i="4" s="1"/>
  <c r="AD483" i="13"/>
  <c r="R313" i="4" s="1"/>
  <c r="AD482" i="13"/>
  <c r="R312" i="4" s="1"/>
  <c r="AD481" i="13"/>
  <c r="R311" i="4" s="1"/>
  <c r="AD480" i="13"/>
  <c r="R310" i="4" s="1"/>
  <c r="AD479" i="13"/>
  <c r="R309" i="4" s="1"/>
  <c r="AD478" i="13"/>
  <c r="R308" i="4" s="1"/>
  <c r="AD477" i="13"/>
  <c r="R307" i="4" s="1"/>
  <c r="AD476" i="13"/>
  <c r="R306" i="4" s="1"/>
  <c r="AD475" i="13"/>
  <c r="R305" i="4" s="1"/>
  <c r="AD474" i="13"/>
  <c r="R304" i="4" s="1"/>
  <c r="AD473" i="13"/>
  <c r="R303" i="4" s="1"/>
  <c r="AD472" i="13"/>
  <c r="R302" i="4" s="1"/>
  <c r="AD471" i="13"/>
  <c r="R301" i="4" s="1"/>
  <c r="AD470" i="13"/>
  <c r="R300" i="4" s="1"/>
  <c r="AD469" i="13"/>
  <c r="R299" i="4" s="1"/>
  <c r="AD468" i="13"/>
  <c r="R298" i="4" s="1"/>
  <c r="AD467" i="13"/>
  <c r="R297" i="4" s="1"/>
  <c r="AD466" i="13"/>
  <c r="R296" i="4" s="1"/>
  <c r="AD465" i="13"/>
  <c r="R295" i="4" s="1"/>
  <c r="AD464" i="13"/>
  <c r="R294" i="4" s="1"/>
  <c r="AD463" i="13"/>
  <c r="R293" i="4" s="1"/>
  <c r="AD456" i="13"/>
  <c r="Q321" i="4" s="1"/>
  <c r="AD455" i="13"/>
  <c r="Q320" i="4" s="1"/>
  <c r="AD454" i="13"/>
  <c r="Q319" i="4" s="1"/>
  <c r="AD453" i="13"/>
  <c r="Q318" i="4" s="1"/>
  <c r="AD452" i="13"/>
  <c r="Q317" i="4" s="1"/>
  <c r="AD451" i="13"/>
  <c r="Q316" i="4" s="1"/>
  <c r="AD450" i="13"/>
  <c r="Q315" i="4" s="1"/>
  <c r="AD449" i="13"/>
  <c r="Q314" i="4" s="1"/>
  <c r="AD448" i="13"/>
  <c r="Q313" i="4" s="1"/>
  <c r="AD447" i="13"/>
  <c r="Q312" i="4" s="1"/>
  <c r="AD446" i="13"/>
  <c r="Q311" i="4" s="1"/>
  <c r="AD445" i="13"/>
  <c r="Q310" i="4" s="1"/>
  <c r="AD444" i="13"/>
  <c r="Q309" i="4" s="1"/>
  <c r="AD443" i="13"/>
  <c r="Q308" i="4" s="1"/>
  <c r="AD442" i="13"/>
  <c r="Q307" i="4" s="1"/>
  <c r="AD441" i="13"/>
  <c r="Q306" i="4" s="1"/>
  <c r="AD440" i="13"/>
  <c r="Q305" i="4" s="1"/>
  <c r="AD439" i="13"/>
  <c r="Q304" i="4" s="1"/>
  <c r="AD438" i="13"/>
  <c r="Q303" i="4" s="1"/>
  <c r="AD437" i="13"/>
  <c r="Q302" i="4" s="1"/>
  <c r="AD436" i="13"/>
  <c r="Q301" i="4" s="1"/>
  <c r="AD435" i="13"/>
  <c r="Q300" i="4" s="1"/>
  <c r="AD434" i="13"/>
  <c r="Q299" i="4" s="1"/>
  <c r="AD433" i="13"/>
  <c r="Q298" i="4" s="1"/>
  <c r="AD432" i="13"/>
  <c r="Q297" i="4" s="1"/>
  <c r="AD431" i="13"/>
  <c r="Q296" i="4" s="1"/>
  <c r="AD430" i="13"/>
  <c r="Q295" i="4" s="1"/>
  <c r="AD429" i="13"/>
  <c r="Q294" i="4" s="1"/>
  <c r="AD428" i="13"/>
  <c r="AD421" i="13"/>
  <c r="P321" i="4" s="1"/>
  <c r="AD420" i="13"/>
  <c r="P320" i="4" s="1"/>
  <c r="AD419" i="13"/>
  <c r="P319" i="4" s="1"/>
  <c r="AD418" i="13"/>
  <c r="P318" i="4" s="1"/>
  <c r="AD417" i="13"/>
  <c r="P317" i="4" s="1"/>
  <c r="AD416" i="13"/>
  <c r="P316" i="4" s="1"/>
  <c r="AD415" i="13"/>
  <c r="P315" i="4" s="1"/>
  <c r="AD414" i="13"/>
  <c r="P314" i="4" s="1"/>
  <c r="AD413" i="13"/>
  <c r="P313" i="4" s="1"/>
  <c r="AD412" i="13"/>
  <c r="P312" i="4" s="1"/>
  <c r="AD411" i="13"/>
  <c r="P311" i="4" s="1"/>
  <c r="AD410" i="13"/>
  <c r="P310" i="4" s="1"/>
  <c r="AD409" i="13"/>
  <c r="P309" i="4" s="1"/>
  <c r="AD408" i="13"/>
  <c r="P308" i="4" s="1"/>
  <c r="AD407" i="13"/>
  <c r="P307" i="4" s="1"/>
  <c r="AD406" i="13"/>
  <c r="P306" i="4" s="1"/>
  <c r="AD405" i="13"/>
  <c r="P305" i="4" s="1"/>
  <c r="AD404" i="13"/>
  <c r="P304" i="4" s="1"/>
  <c r="AD403" i="13"/>
  <c r="P303" i="4" s="1"/>
  <c r="AD402" i="13"/>
  <c r="P302" i="4" s="1"/>
  <c r="AD401" i="13"/>
  <c r="P301" i="4" s="1"/>
  <c r="AD400" i="13"/>
  <c r="P300" i="4" s="1"/>
  <c r="AD399" i="13"/>
  <c r="P299" i="4" s="1"/>
  <c r="AD398" i="13"/>
  <c r="P298" i="4" s="1"/>
  <c r="AD397" i="13"/>
  <c r="P297" i="4" s="1"/>
  <c r="AD396" i="13"/>
  <c r="P296" i="4" s="1"/>
  <c r="AD395" i="13"/>
  <c r="P295" i="4" s="1"/>
  <c r="AD394" i="13"/>
  <c r="P294" i="4" s="1"/>
  <c r="AD393" i="13"/>
  <c r="P293" i="4" s="1"/>
  <c r="AD386" i="13"/>
  <c r="O321" i="4" s="1"/>
  <c r="AD385" i="13"/>
  <c r="O320" i="4" s="1"/>
  <c r="AD384" i="13"/>
  <c r="O319" i="4" s="1"/>
  <c r="AD383" i="13"/>
  <c r="O318" i="4" s="1"/>
  <c r="AD382" i="13"/>
  <c r="O317" i="4" s="1"/>
  <c r="AD381" i="13"/>
  <c r="O316" i="4" s="1"/>
  <c r="AD380" i="13"/>
  <c r="O315" i="4" s="1"/>
  <c r="AD379" i="13"/>
  <c r="O314" i="4" s="1"/>
  <c r="AD378" i="13"/>
  <c r="O313" i="4" s="1"/>
  <c r="AD377" i="13"/>
  <c r="O312" i="4" s="1"/>
  <c r="AD376" i="13"/>
  <c r="O311" i="4" s="1"/>
  <c r="AD375" i="13"/>
  <c r="O310" i="4" s="1"/>
  <c r="AD374" i="13"/>
  <c r="O309" i="4" s="1"/>
  <c r="AD373" i="13"/>
  <c r="O308" i="4" s="1"/>
  <c r="AD372" i="13"/>
  <c r="O307" i="4" s="1"/>
  <c r="AD371" i="13"/>
  <c r="O306" i="4" s="1"/>
  <c r="AD370" i="13"/>
  <c r="O305" i="4" s="1"/>
  <c r="AD369" i="13"/>
  <c r="O304" i="4" s="1"/>
  <c r="AD368" i="13"/>
  <c r="O303" i="4" s="1"/>
  <c r="AD367" i="13"/>
  <c r="O302" i="4" s="1"/>
  <c r="AD366" i="13"/>
  <c r="O301" i="4" s="1"/>
  <c r="AD365" i="13"/>
  <c r="O300" i="4" s="1"/>
  <c r="AD364" i="13"/>
  <c r="O299" i="4" s="1"/>
  <c r="AD363" i="13"/>
  <c r="O298" i="4" s="1"/>
  <c r="AD362" i="13"/>
  <c r="O297" i="4" s="1"/>
  <c r="AD361" i="13"/>
  <c r="O296" i="4" s="1"/>
  <c r="AD360" i="13"/>
  <c r="O295" i="4" s="1"/>
  <c r="AD359" i="13"/>
  <c r="O294" i="4" s="1"/>
  <c r="AD358" i="13"/>
  <c r="O293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1" i="4" s="1"/>
  <c r="AD350" i="13"/>
  <c r="N320" i="4" s="1"/>
  <c r="AD349" i="13"/>
  <c r="N319" i="4" s="1"/>
  <c r="AD348" i="13"/>
  <c r="N318" i="4" s="1"/>
  <c r="AD347" i="13"/>
  <c r="N317" i="4" s="1"/>
  <c r="AD346" i="13"/>
  <c r="N316" i="4" s="1"/>
  <c r="AD345" i="13"/>
  <c r="N315" i="4" s="1"/>
  <c r="AD344" i="13"/>
  <c r="N314" i="4" s="1"/>
  <c r="AD343" i="13"/>
  <c r="N313" i="4" s="1"/>
  <c r="AD342" i="13"/>
  <c r="N312" i="4" s="1"/>
  <c r="AD341" i="13"/>
  <c r="N311" i="4" s="1"/>
  <c r="AD340" i="13"/>
  <c r="N310" i="4" s="1"/>
  <c r="AD339" i="13"/>
  <c r="N309" i="4" s="1"/>
  <c r="AD338" i="13"/>
  <c r="N308" i="4" s="1"/>
  <c r="AD337" i="13"/>
  <c r="N307" i="4" s="1"/>
  <c r="AD336" i="13"/>
  <c r="N306" i="4" s="1"/>
  <c r="AD335" i="13"/>
  <c r="N305" i="4" s="1"/>
  <c r="AD334" i="13"/>
  <c r="N304" i="4" s="1"/>
  <c r="AD333" i="13"/>
  <c r="N303" i="4" s="1"/>
  <c r="AD332" i="13"/>
  <c r="N302" i="4" s="1"/>
  <c r="AD331" i="13"/>
  <c r="N301" i="4" s="1"/>
  <c r="AD330" i="13"/>
  <c r="N300" i="4" s="1"/>
  <c r="AD329" i="13"/>
  <c r="N299" i="4" s="1"/>
  <c r="AD328" i="13"/>
  <c r="N298" i="4" s="1"/>
  <c r="AD327" i="13"/>
  <c r="N297" i="4" s="1"/>
  <c r="AD326" i="13"/>
  <c r="N296" i="4" s="1"/>
  <c r="AD325" i="13"/>
  <c r="N295" i="4" s="1"/>
  <c r="AD324" i="13"/>
  <c r="N294" i="4" s="1"/>
  <c r="AD323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AD316" i="13"/>
  <c r="M321" i="4" s="1"/>
  <c r="AD315" i="13"/>
  <c r="M320" i="4" s="1"/>
  <c r="AD314" i="13"/>
  <c r="M319" i="4" s="1"/>
  <c r="AD313" i="13"/>
  <c r="M318" i="4" s="1"/>
  <c r="AD312" i="13"/>
  <c r="M317" i="4" s="1"/>
  <c r="AD311" i="13"/>
  <c r="M316" i="4" s="1"/>
  <c r="AD310" i="13"/>
  <c r="M315" i="4" s="1"/>
  <c r="AD309" i="13"/>
  <c r="M314" i="4" s="1"/>
  <c r="AD308" i="13"/>
  <c r="M313" i="4" s="1"/>
  <c r="AD307" i="13"/>
  <c r="M312" i="4" s="1"/>
  <c r="AD306" i="13"/>
  <c r="M311" i="4" s="1"/>
  <c r="AD305" i="13"/>
  <c r="M310" i="4" s="1"/>
  <c r="AD304" i="13"/>
  <c r="M309" i="4" s="1"/>
  <c r="AD303" i="13"/>
  <c r="M308" i="4" s="1"/>
  <c r="AD302" i="13"/>
  <c r="M307" i="4" s="1"/>
  <c r="AD301" i="13"/>
  <c r="M306" i="4" s="1"/>
  <c r="AD300" i="13"/>
  <c r="M305" i="4" s="1"/>
  <c r="AD299" i="13"/>
  <c r="M304" i="4" s="1"/>
  <c r="AD298" i="13"/>
  <c r="M303" i="4" s="1"/>
  <c r="AD297" i="13"/>
  <c r="M302" i="4" s="1"/>
  <c r="AD296" i="13"/>
  <c r="M301" i="4" s="1"/>
  <c r="AD295" i="13"/>
  <c r="M300" i="4" s="1"/>
  <c r="AD294" i="13"/>
  <c r="M299" i="4" s="1"/>
  <c r="AD293" i="13"/>
  <c r="M298" i="4" s="1"/>
  <c r="AD292" i="13"/>
  <c r="M297" i="4" s="1"/>
  <c r="AD291" i="13"/>
  <c r="M296" i="4" s="1"/>
  <c r="AD290" i="13"/>
  <c r="M295" i="4" s="1"/>
  <c r="AD289" i="13"/>
  <c r="M294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1" i="4" s="1"/>
  <c r="AD245" i="13"/>
  <c r="K320" i="4" s="1"/>
  <c r="AD244" i="13"/>
  <c r="K319" i="4" s="1"/>
  <c r="AD243" i="13"/>
  <c r="K318" i="4" s="1"/>
  <c r="AD242" i="13"/>
  <c r="K317" i="4" s="1"/>
  <c r="AD241" i="13"/>
  <c r="K316" i="4" s="1"/>
  <c r="AD240" i="13"/>
  <c r="K315" i="4" s="1"/>
  <c r="AD239" i="13"/>
  <c r="K314" i="4" s="1"/>
  <c r="AD238" i="13"/>
  <c r="K313" i="4" s="1"/>
  <c r="AD237" i="13"/>
  <c r="K312" i="4" s="1"/>
  <c r="AD236" i="13"/>
  <c r="K311" i="4" s="1"/>
  <c r="AD235" i="13"/>
  <c r="K310" i="4" s="1"/>
  <c r="AD234" i="13"/>
  <c r="K309" i="4" s="1"/>
  <c r="AD233" i="13"/>
  <c r="K308" i="4" s="1"/>
  <c r="AD232" i="13"/>
  <c r="K307" i="4" s="1"/>
  <c r="AD231" i="13"/>
  <c r="K306" i="4" s="1"/>
  <c r="AD230" i="13"/>
  <c r="K305" i="4" s="1"/>
  <c r="AD229" i="13"/>
  <c r="K304" i="4" s="1"/>
  <c r="AD228" i="13"/>
  <c r="K303" i="4" s="1"/>
  <c r="AD227" i="13"/>
  <c r="K302" i="4" s="1"/>
  <c r="AD226" i="13"/>
  <c r="K301" i="4" s="1"/>
  <c r="AD225" i="13"/>
  <c r="K300" i="4" s="1"/>
  <c r="AD224" i="13"/>
  <c r="K299" i="4" s="1"/>
  <c r="AD223" i="13"/>
  <c r="K298" i="4" s="1"/>
  <c r="AD222" i="13"/>
  <c r="K297" i="4" s="1"/>
  <c r="AD221" i="13"/>
  <c r="K296" i="4" s="1"/>
  <c r="AD220" i="13"/>
  <c r="K295" i="4" s="1"/>
  <c r="AD219" i="13"/>
  <c r="K294" i="4" s="1"/>
  <c r="AD218" i="13"/>
  <c r="K293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1" i="4" s="1"/>
  <c r="AD210" i="13"/>
  <c r="J320" i="4" s="1"/>
  <c r="AD209" i="13"/>
  <c r="J319" i="4" s="1"/>
  <c r="AD208" i="13"/>
  <c r="J318" i="4" s="1"/>
  <c r="AD207" i="13"/>
  <c r="J317" i="4" s="1"/>
  <c r="AD206" i="13"/>
  <c r="J316" i="4" s="1"/>
  <c r="AD205" i="13"/>
  <c r="J315" i="4" s="1"/>
  <c r="AD204" i="13"/>
  <c r="J314" i="4" s="1"/>
  <c r="AD203" i="13"/>
  <c r="J313" i="4" s="1"/>
  <c r="AD202" i="13"/>
  <c r="J312" i="4" s="1"/>
  <c r="AD201" i="13"/>
  <c r="J311" i="4" s="1"/>
  <c r="AD200" i="13"/>
  <c r="J310" i="4" s="1"/>
  <c r="AD199" i="13"/>
  <c r="J309" i="4" s="1"/>
  <c r="AD198" i="13"/>
  <c r="J308" i="4" s="1"/>
  <c r="AD197" i="13"/>
  <c r="J307" i="4" s="1"/>
  <c r="AD196" i="13"/>
  <c r="J306" i="4" s="1"/>
  <c r="AD195" i="13"/>
  <c r="J305" i="4" s="1"/>
  <c r="AD194" i="13"/>
  <c r="J304" i="4" s="1"/>
  <c r="AD193" i="13"/>
  <c r="J303" i="4" s="1"/>
  <c r="AD192" i="13"/>
  <c r="J302" i="4" s="1"/>
  <c r="AD191" i="13"/>
  <c r="J301" i="4" s="1"/>
  <c r="AD190" i="13"/>
  <c r="J300" i="4" s="1"/>
  <c r="AD189" i="13"/>
  <c r="J299" i="4" s="1"/>
  <c r="AD188" i="13"/>
  <c r="J298" i="4" s="1"/>
  <c r="AD187" i="13"/>
  <c r="J297" i="4" s="1"/>
  <c r="AD186" i="13"/>
  <c r="J296" i="4" s="1"/>
  <c r="AD185" i="13"/>
  <c r="J295" i="4" s="1"/>
  <c r="AD184" i="13"/>
  <c r="J294" i="4" s="1"/>
  <c r="AD183" i="13"/>
  <c r="J293" i="4" s="1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D176" i="13"/>
  <c r="I321" i="4" s="1"/>
  <c r="AD175" i="13"/>
  <c r="I320" i="4" s="1"/>
  <c r="AD174" i="13"/>
  <c r="I319" i="4" s="1"/>
  <c r="AD173" i="13"/>
  <c r="I318" i="4" s="1"/>
  <c r="AD172" i="13"/>
  <c r="I317" i="4" s="1"/>
  <c r="AD171" i="13"/>
  <c r="I316" i="4" s="1"/>
  <c r="AD170" i="13"/>
  <c r="I315" i="4" s="1"/>
  <c r="AD169" i="13"/>
  <c r="I314" i="4" s="1"/>
  <c r="AD168" i="13"/>
  <c r="I313" i="4" s="1"/>
  <c r="AD167" i="13"/>
  <c r="I312" i="4" s="1"/>
  <c r="AD166" i="13"/>
  <c r="I311" i="4" s="1"/>
  <c r="AD165" i="13"/>
  <c r="I310" i="4" s="1"/>
  <c r="AD164" i="13"/>
  <c r="I309" i="4" s="1"/>
  <c r="AD163" i="13"/>
  <c r="I308" i="4" s="1"/>
  <c r="AD162" i="13"/>
  <c r="I307" i="4" s="1"/>
  <c r="AD161" i="13"/>
  <c r="I306" i="4" s="1"/>
  <c r="AD160" i="13"/>
  <c r="I305" i="4" s="1"/>
  <c r="AD159" i="13"/>
  <c r="I304" i="4" s="1"/>
  <c r="AD158" i="13"/>
  <c r="I303" i="4" s="1"/>
  <c r="AD157" i="13"/>
  <c r="I302" i="4" s="1"/>
  <c r="AD156" i="13"/>
  <c r="I301" i="4" s="1"/>
  <c r="AD155" i="13"/>
  <c r="I300" i="4" s="1"/>
  <c r="AD154" i="13"/>
  <c r="I299" i="4" s="1"/>
  <c r="AD153" i="13"/>
  <c r="I298" i="4" s="1"/>
  <c r="AD152" i="13"/>
  <c r="I297" i="4" s="1"/>
  <c r="AD151" i="13"/>
  <c r="I296" i="4" s="1"/>
  <c r="AD150" i="13"/>
  <c r="I295" i="4" s="1"/>
  <c r="AD149" i="13"/>
  <c r="I294" i="4" s="1"/>
  <c r="AD148" i="13"/>
  <c r="I293" i="4" s="1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AD141" i="13"/>
  <c r="H321" i="4" s="1"/>
  <c r="AD140" i="13"/>
  <c r="H320" i="4" s="1"/>
  <c r="AD139" i="13"/>
  <c r="H319" i="4" s="1"/>
  <c r="AD138" i="13"/>
  <c r="H318" i="4" s="1"/>
  <c r="AD137" i="13"/>
  <c r="H317" i="4" s="1"/>
  <c r="AD136" i="13"/>
  <c r="H316" i="4" s="1"/>
  <c r="AD135" i="13"/>
  <c r="H315" i="4" s="1"/>
  <c r="AD134" i="13"/>
  <c r="H314" i="4" s="1"/>
  <c r="AD133" i="13"/>
  <c r="H313" i="4" s="1"/>
  <c r="AD132" i="13"/>
  <c r="H312" i="4" s="1"/>
  <c r="AD131" i="13"/>
  <c r="H311" i="4" s="1"/>
  <c r="AD130" i="13"/>
  <c r="H310" i="4" s="1"/>
  <c r="AD129" i="13"/>
  <c r="H309" i="4" s="1"/>
  <c r="AD128" i="13"/>
  <c r="H308" i="4" s="1"/>
  <c r="AD127" i="13"/>
  <c r="H307" i="4" s="1"/>
  <c r="AD126" i="13"/>
  <c r="H306" i="4" s="1"/>
  <c r="AD125" i="13"/>
  <c r="H305" i="4" s="1"/>
  <c r="AD124" i="13"/>
  <c r="H304" i="4" s="1"/>
  <c r="AD123" i="13"/>
  <c r="H303" i="4" s="1"/>
  <c r="AD122" i="13"/>
  <c r="H302" i="4" s="1"/>
  <c r="AD121" i="13"/>
  <c r="H301" i="4" s="1"/>
  <c r="AD120" i="13"/>
  <c r="H300" i="4" s="1"/>
  <c r="AD119" i="13"/>
  <c r="H299" i="4" s="1"/>
  <c r="AD118" i="13"/>
  <c r="H298" i="4" s="1"/>
  <c r="AD117" i="13"/>
  <c r="H297" i="4" s="1"/>
  <c r="AD116" i="13"/>
  <c r="H296" i="4" s="1"/>
  <c r="AD115" i="13"/>
  <c r="H295" i="4" s="1"/>
  <c r="AD114" i="13"/>
  <c r="H294" i="4" s="1"/>
  <c r="AD113" i="13"/>
  <c r="H293" i="4" s="1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D106" i="13"/>
  <c r="G321" i="4" s="1"/>
  <c r="AD105" i="13"/>
  <c r="G320" i="4" s="1"/>
  <c r="AD104" i="13"/>
  <c r="G319" i="4" s="1"/>
  <c r="AD103" i="13"/>
  <c r="G318" i="4" s="1"/>
  <c r="AD102" i="13"/>
  <c r="G317" i="4" s="1"/>
  <c r="AD101" i="13"/>
  <c r="G316" i="4" s="1"/>
  <c r="AD100" i="13"/>
  <c r="G315" i="4" s="1"/>
  <c r="AD99" i="13"/>
  <c r="G314" i="4" s="1"/>
  <c r="AD98" i="13"/>
  <c r="G313" i="4" s="1"/>
  <c r="AD97" i="13"/>
  <c r="G312" i="4" s="1"/>
  <c r="AD96" i="13"/>
  <c r="G311" i="4" s="1"/>
  <c r="AD95" i="13"/>
  <c r="G310" i="4" s="1"/>
  <c r="AD94" i="13"/>
  <c r="G309" i="4" s="1"/>
  <c r="AD93" i="13"/>
  <c r="G308" i="4" s="1"/>
  <c r="AD92" i="13"/>
  <c r="G307" i="4" s="1"/>
  <c r="AD91" i="13"/>
  <c r="G306" i="4" s="1"/>
  <c r="AD90" i="13"/>
  <c r="G305" i="4" s="1"/>
  <c r="AD89" i="13"/>
  <c r="G304" i="4" s="1"/>
  <c r="AD88" i="13"/>
  <c r="G303" i="4" s="1"/>
  <c r="AD87" i="13"/>
  <c r="G302" i="4" s="1"/>
  <c r="AD86" i="13"/>
  <c r="G301" i="4" s="1"/>
  <c r="AD85" i="13"/>
  <c r="G300" i="4" s="1"/>
  <c r="AD84" i="13"/>
  <c r="G299" i="4" s="1"/>
  <c r="AD83" i="13"/>
  <c r="G298" i="4" s="1"/>
  <c r="AD82" i="13"/>
  <c r="G297" i="4" s="1"/>
  <c r="AD81" i="13"/>
  <c r="G296" i="4" s="1"/>
  <c r="AD80" i="13"/>
  <c r="G295" i="4" s="1"/>
  <c r="AD79" i="13"/>
  <c r="G294" i="4" s="1"/>
  <c r="AD78" i="13"/>
  <c r="G293" i="4" s="1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D71" i="13"/>
  <c r="F321" i="4" s="1"/>
  <c r="AD70" i="13"/>
  <c r="F320" i="4" s="1"/>
  <c r="AD69" i="13"/>
  <c r="F319" i="4" s="1"/>
  <c r="AD68" i="13"/>
  <c r="F318" i="4" s="1"/>
  <c r="AD67" i="13"/>
  <c r="F317" i="4" s="1"/>
  <c r="AD66" i="13"/>
  <c r="F316" i="4" s="1"/>
  <c r="AD65" i="13"/>
  <c r="F315" i="4" s="1"/>
  <c r="AD64" i="13"/>
  <c r="F314" i="4" s="1"/>
  <c r="AD63" i="13"/>
  <c r="F313" i="4" s="1"/>
  <c r="AD62" i="13"/>
  <c r="F312" i="4" s="1"/>
  <c r="AD61" i="13"/>
  <c r="F311" i="4" s="1"/>
  <c r="AD60" i="13"/>
  <c r="F310" i="4" s="1"/>
  <c r="AD59" i="13"/>
  <c r="F309" i="4" s="1"/>
  <c r="AD58" i="13"/>
  <c r="F308" i="4" s="1"/>
  <c r="AD57" i="13"/>
  <c r="F307" i="4" s="1"/>
  <c r="AD56" i="13"/>
  <c r="F306" i="4" s="1"/>
  <c r="AD55" i="13"/>
  <c r="F305" i="4" s="1"/>
  <c r="AD54" i="13"/>
  <c r="F304" i="4" s="1"/>
  <c r="AD53" i="13"/>
  <c r="F303" i="4" s="1"/>
  <c r="AD52" i="13"/>
  <c r="F302" i="4" s="1"/>
  <c r="AD51" i="13"/>
  <c r="F301" i="4" s="1"/>
  <c r="AD50" i="13"/>
  <c r="F300" i="4" s="1"/>
  <c r="AD49" i="13"/>
  <c r="F299" i="4" s="1"/>
  <c r="AD48" i="13"/>
  <c r="F298" i="4" s="1"/>
  <c r="AD47" i="13"/>
  <c r="F297" i="4" s="1"/>
  <c r="AD46" i="13"/>
  <c r="F296" i="4" s="1"/>
  <c r="AD45" i="13"/>
  <c r="F295" i="4" s="1"/>
  <c r="AD44" i="13"/>
  <c r="F294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1" i="4" s="1"/>
  <c r="AD35" i="13"/>
  <c r="E320" i="4" s="1"/>
  <c r="AD34" i="13"/>
  <c r="E319" i="4" s="1"/>
  <c r="AD33" i="13"/>
  <c r="E318" i="4" s="1"/>
  <c r="AD32" i="13"/>
  <c r="E317" i="4" s="1"/>
  <c r="AD31" i="13"/>
  <c r="E316" i="4" s="1"/>
  <c r="AD30" i="13"/>
  <c r="E315" i="4" s="1"/>
  <c r="AD29" i="13"/>
  <c r="E314" i="4" s="1"/>
  <c r="AD28" i="13"/>
  <c r="E313" i="4" s="1"/>
  <c r="AD27" i="13"/>
  <c r="E312" i="4" s="1"/>
  <c r="AD26" i="13"/>
  <c r="E311" i="4" s="1"/>
  <c r="AD25" i="13"/>
  <c r="E310" i="4" s="1"/>
  <c r="AD24" i="13"/>
  <c r="E309" i="4" s="1"/>
  <c r="AD23" i="13"/>
  <c r="E308" i="4" s="1"/>
  <c r="AD22" i="13"/>
  <c r="E307" i="4" s="1"/>
  <c r="AD21" i="13"/>
  <c r="E306" i="4" s="1"/>
  <c r="AD20" i="13"/>
  <c r="E305" i="4" s="1"/>
  <c r="AD19" i="13"/>
  <c r="E304" i="4" s="1"/>
  <c r="AD18" i="13"/>
  <c r="E303" i="4" s="1"/>
  <c r="AD17" i="13"/>
  <c r="E302" i="4" s="1"/>
  <c r="AD16" i="13"/>
  <c r="E301" i="4" s="1"/>
  <c r="AD15" i="13"/>
  <c r="E300" i="4" s="1"/>
  <c r="AD14" i="13"/>
  <c r="E299" i="4" s="1"/>
  <c r="AD13" i="13"/>
  <c r="E298" i="4" s="1"/>
  <c r="AD12" i="13"/>
  <c r="E297" i="4" s="1"/>
  <c r="AD11" i="13"/>
  <c r="E296" i="4" s="1"/>
  <c r="AD10" i="13"/>
  <c r="E295" i="4" s="1"/>
  <c r="AD9" i="13"/>
  <c r="E294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1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1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1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1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1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1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1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1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Y8" i="4" l="1"/>
  <c r="AD457" i="13"/>
  <c r="AD877" i="13"/>
  <c r="AD72" i="13"/>
  <c r="AD352" i="13"/>
  <c r="AD772" i="13"/>
  <c r="AD597" i="13"/>
  <c r="Q293" i="4"/>
  <c r="Q292" i="4" s="1"/>
  <c r="AD37" i="13"/>
  <c r="AD387" i="13"/>
  <c r="AD527" i="13"/>
  <c r="AD947" i="13"/>
  <c r="AD1087" i="13"/>
  <c r="AD317" i="13"/>
  <c r="AD562" i="13"/>
  <c r="AD842" i="13"/>
  <c r="Z293" i="4"/>
  <c r="Z292" i="4" s="1"/>
  <c r="AK373" i="10"/>
  <c r="X12" i="4" s="1"/>
  <c r="X16" i="4" s="1"/>
  <c r="AI293" i="4"/>
  <c r="AI292" i="4" s="1"/>
  <c r="AD1052" i="13"/>
  <c r="AD1017" i="13"/>
  <c r="AD982" i="13"/>
  <c r="AE293" i="4"/>
  <c r="AE292" i="4" s="1"/>
  <c r="AD912" i="13"/>
  <c r="AC293" i="4"/>
  <c r="AC292" i="4" s="1"/>
  <c r="AB293" i="4"/>
  <c r="AB292" i="4" s="1"/>
  <c r="AD807" i="13"/>
  <c r="AD737" i="13"/>
  <c r="AD702" i="13"/>
  <c r="AD667" i="13"/>
  <c r="AD632" i="13"/>
  <c r="U293" i="4"/>
  <c r="U292" i="4" s="1"/>
  <c r="S293" i="4"/>
  <c r="S292" i="4" s="1"/>
  <c r="AD492" i="13"/>
  <c r="AD422" i="13"/>
  <c r="N293" i="4"/>
  <c r="N292" i="4" s="1"/>
  <c r="M293" i="4"/>
  <c r="M292" i="4" s="1"/>
  <c r="AD282" i="13"/>
  <c r="AD247" i="13"/>
  <c r="AD212" i="13"/>
  <c r="AD177" i="13"/>
  <c r="AD142" i="13"/>
  <c r="AD107" i="13"/>
  <c r="F293" i="4"/>
  <c r="F292" i="4" s="1"/>
  <c r="E293" i="4"/>
  <c r="AK143" i="14"/>
  <c r="AK11" i="14"/>
  <c r="R14" i="4" s="1"/>
  <c r="AC3410" i="12"/>
  <c r="AB151" i="4"/>
  <c r="AB150" i="4" s="1"/>
  <c r="AC1280" i="12"/>
  <c r="M151" i="4"/>
  <c r="M150" i="4" s="1"/>
  <c r="AC996" i="12"/>
  <c r="K151" i="4"/>
  <c r="K150" i="4" s="1"/>
  <c r="AC286" i="12"/>
  <c r="F151" i="4"/>
  <c r="F150" i="4" s="1"/>
  <c r="AC2558" i="12"/>
  <c r="V151" i="4"/>
  <c r="V150" i="4" s="1"/>
  <c r="AC3694" i="12"/>
  <c r="AD151" i="4"/>
  <c r="AD150" i="4" s="1"/>
  <c r="AC2274" i="12"/>
  <c r="AC1706" i="12"/>
  <c r="P151" i="4"/>
  <c r="P150" i="4" s="1"/>
  <c r="AC144" i="12"/>
  <c r="E151" i="4"/>
  <c r="E150" i="4" s="1"/>
  <c r="AC1138" i="12"/>
  <c r="AC1422" i="12"/>
  <c r="N151" i="4"/>
  <c r="N150" i="4" s="1"/>
  <c r="AC428" i="12"/>
  <c r="G151" i="4"/>
  <c r="G150" i="4" s="1"/>
  <c r="AC570" i="12"/>
  <c r="H151" i="4"/>
  <c r="H150" i="4" s="1"/>
  <c r="AC712" i="12"/>
  <c r="I151" i="4"/>
  <c r="I150" i="4" s="1"/>
  <c r="AC854" i="12"/>
  <c r="T151" i="4"/>
  <c r="T150" i="4" s="1"/>
  <c r="AC2416" i="12"/>
  <c r="AC3552" i="12"/>
  <c r="AC1564" i="12"/>
  <c r="AC3836" i="12"/>
  <c r="U151" i="4"/>
  <c r="U150" i="4" s="1"/>
  <c r="AC2842" i="12"/>
  <c r="AC3978" i="12"/>
  <c r="AE151" i="4"/>
  <c r="AE150" i="4" s="1"/>
  <c r="AC1848" i="12"/>
  <c r="AC2984" i="12"/>
  <c r="AC4120" i="12"/>
  <c r="O151" i="4"/>
  <c r="O150" i="4" s="1"/>
  <c r="X151" i="4"/>
  <c r="X150" i="4" s="1"/>
  <c r="AF151" i="4"/>
  <c r="AF150" i="4" s="1"/>
  <c r="AC1990" i="12"/>
  <c r="AC3126" i="12"/>
  <c r="AC4262" i="12"/>
  <c r="Y151" i="4"/>
  <c r="Y150" i="4" s="1"/>
  <c r="AG151" i="4"/>
  <c r="AG150" i="4" s="1"/>
  <c r="AC2132" i="12"/>
  <c r="AC3268" i="12"/>
  <c r="AC4404" i="12"/>
  <c r="Q151" i="4"/>
  <c r="Q150" i="4" s="1"/>
  <c r="Z151" i="4"/>
  <c r="Z150" i="4" s="1"/>
  <c r="AH151" i="4"/>
  <c r="AH150" i="4" s="1"/>
  <c r="E292" i="4"/>
  <c r="AK10" i="15"/>
  <c r="R15" i="4" s="1"/>
  <c r="AK57" i="15"/>
  <c r="U15" i="4" s="1"/>
  <c r="U14" i="4"/>
  <c r="AC2700" i="12"/>
  <c r="Y292" i="4"/>
  <c r="AC150" i="4"/>
  <c r="S150" i="4"/>
  <c r="AA150" i="4"/>
  <c r="AI150" i="4"/>
  <c r="V292" i="4"/>
  <c r="AD292" i="4"/>
  <c r="I292" i="4"/>
  <c r="AG292" i="4"/>
  <c r="J292" i="4"/>
  <c r="R292" i="4"/>
  <c r="AH292" i="4"/>
  <c r="K292" i="4"/>
  <c r="AA292" i="4"/>
  <c r="L150" i="4"/>
  <c r="W150" i="4"/>
  <c r="J150" i="4"/>
  <c r="R150" i="4"/>
  <c r="L292" i="4"/>
  <c r="T292" i="4"/>
  <c r="AK294" i="4"/>
  <c r="AK302" i="4"/>
  <c r="AK310" i="4"/>
  <c r="AK318" i="4"/>
  <c r="G292" i="4"/>
  <c r="O292" i="4"/>
  <c r="W292" i="4"/>
  <c r="AK300" i="4"/>
  <c r="AK308" i="4"/>
  <c r="AK316" i="4"/>
  <c r="AK309" i="4"/>
  <c r="H292" i="4"/>
  <c r="P292" i="4"/>
  <c r="X292" i="4"/>
  <c r="AF292" i="4"/>
  <c r="AK299" i="4"/>
  <c r="AK307" i="4"/>
  <c r="AK315" i="4"/>
  <c r="AK298" i="4"/>
  <c r="AK306" i="4"/>
  <c r="AK314" i="4"/>
  <c r="AK301" i="4"/>
  <c r="AK317" i="4"/>
  <c r="AK297" i="4"/>
  <c r="AK305" i="4"/>
  <c r="AK313" i="4"/>
  <c r="AK321" i="4"/>
  <c r="AK296" i="4"/>
  <c r="AK304" i="4"/>
  <c r="AK312" i="4"/>
  <c r="AK320" i="4"/>
  <c r="AK295" i="4"/>
  <c r="AK303" i="4"/>
  <c r="AK311" i="4"/>
  <c r="AK319" i="4"/>
  <c r="AK293" i="4" l="1"/>
  <c r="AK292" i="4" s="1"/>
  <c r="AK151" i="4"/>
  <c r="AK150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F412" i="11" l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E412" i="1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217" i="6"/>
  <c r="AD216" i="6"/>
  <c r="AD215" i="6"/>
  <c r="AD214" i="6"/>
  <c r="AD213" i="6"/>
  <c r="AD212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7" i="6"/>
  <c r="AD186" i="6"/>
  <c r="AD185" i="6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325" i="6"/>
  <c r="AD324" i="6"/>
  <c r="AD323" i="6"/>
  <c r="AD322" i="6"/>
  <c r="AD321" i="6"/>
  <c r="AD320" i="6"/>
  <c r="AD319" i="6"/>
  <c r="AD318" i="6"/>
  <c r="AD317" i="6"/>
  <c r="AD316" i="6"/>
  <c r="AD315" i="6"/>
  <c r="AD314" i="6"/>
  <c r="AD313" i="6"/>
  <c r="AD312" i="6"/>
  <c r="AD311" i="6"/>
  <c r="AD310" i="6"/>
  <c r="AD309" i="6"/>
  <c r="AD308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379" i="6"/>
  <c r="AD378" i="6"/>
  <c r="AD377" i="6"/>
  <c r="AD376" i="6"/>
  <c r="AD375" i="6"/>
  <c r="AD374" i="6"/>
  <c r="AD373" i="6"/>
  <c r="AD372" i="6"/>
  <c r="AD371" i="6"/>
  <c r="AD370" i="6"/>
  <c r="AD369" i="6"/>
  <c r="AD368" i="6"/>
  <c r="AD367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9" i="6"/>
  <c r="AD508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595" i="6"/>
  <c r="AD594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4" i="6"/>
  <c r="AD563" i="6"/>
  <c r="AD562" i="6"/>
  <c r="AD561" i="6"/>
  <c r="AD560" i="6"/>
  <c r="AD559" i="6"/>
  <c r="AD558" i="6"/>
  <c r="AD557" i="6"/>
  <c r="AD556" i="6"/>
  <c r="AD555" i="6"/>
  <c r="AD554" i="6"/>
  <c r="AD553" i="6"/>
  <c r="AD552" i="6"/>
  <c r="AD551" i="6"/>
  <c r="AD550" i="6"/>
  <c r="AD549" i="6"/>
  <c r="AD548" i="6"/>
  <c r="AD649" i="6"/>
  <c r="AD648" i="6"/>
  <c r="AD647" i="6"/>
  <c r="AD646" i="6"/>
  <c r="AD645" i="6"/>
  <c r="AD644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4" i="6"/>
  <c r="AD623" i="6"/>
  <c r="AD622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4" i="6"/>
  <c r="AD663" i="6"/>
  <c r="AD662" i="6"/>
  <c r="AD661" i="6"/>
  <c r="AD660" i="6"/>
  <c r="AD659" i="6"/>
  <c r="AD658" i="6"/>
  <c r="AD657" i="6"/>
  <c r="AD656" i="6"/>
  <c r="AD757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4" i="6"/>
  <c r="AD743" i="6"/>
  <c r="AD742" i="6"/>
  <c r="AD741" i="6"/>
  <c r="AD740" i="6"/>
  <c r="AD739" i="6"/>
  <c r="AD738" i="6"/>
  <c r="AD737" i="6"/>
  <c r="AD736" i="6"/>
  <c r="AD735" i="6"/>
  <c r="AD734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7" i="6"/>
  <c r="AD786" i="6"/>
  <c r="AD785" i="6"/>
  <c r="AD784" i="6"/>
  <c r="AD783" i="6"/>
  <c r="AD782" i="6"/>
  <c r="AD781" i="6"/>
  <c r="AD780" i="6"/>
  <c r="AD779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865" i="6"/>
  <c r="AD864" i="6"/>
  <c r="AD863" i="6"/>
  <c r="AD862" i="6"/>
  <c r="AD861" i="6"/>
  <c r="AD860" i="6"/>
  <c r="AD859" i="6"/>
  <c r="AD858" i="6"/>
  <c r="AD857" i="6"/>
  <c r="AD856" i="6"/>
  <c r="AD855" i="6"/>
  <c r="AD854" i="6"/>
  <c r="AD853" i="6"/>
  <c r="AD852" i="6"/>
  <c r="AD851" i="6"/>
  <c r="AD850" i="6"/>
  <c r="AD849" i="6"/>
  <c r="AD848" i="6"/>
  <c r="AD847" i="6"/>
  <c r="AD846" i="6"/>
  <c r="AD845" i="6"/>
  <c r="AD844" i="6"/>
  <c r="AD843" i="6"/>
  <c r="AD842" i="6"/>
  <c r="AD841" i="6"/>
  <c r="AD840" i="6"/>
  <c r="AD839" i="6"/>
  <c r="AD838" i="6"/>
  <c r="AD837" i="6"/>
  <c r="AD836" i="6"/>
  <c r="AD835" i="6"/>
  <c r="AD834" i="6"/>
  <c r="AD833" i="6"/>
  <c r="AD832" i="6"/>
  <c r="AD831" i="6"/>
  <c r="AD830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919" i="6"/>
  <c r="AD918" i="6"/>
  <c r="AD917" i="6"/>
  <c r="AD916" i="6"/>
  <c r="AD915" i="6"/>
  <c r="AD914" i="6"/>
  <c r="AD913" i="6"/>
  <c r="AD912" i="6"/>
  <c r="AD911" i="6"/>
  <c r="AD910" i="6"/>
  <c r="AD909" i="6"/>
  <c r="AD908" i="6"/>
  <c r="AD907" i="6"/>
  <c r="AD906" i="6"/>
  <c r="AD905" i="6"/>
  <c r="AD904" i="6"/>
  <c r="AD903" i="6"/>
  <c r="AD902" i="6"/>
  <c r="AD901" i="6"/>
  <c r="AD900" i="6"/>
  <c r="AD899" i="6"/>
  <c r="AD898" i="6"/>
  <c r="AD897" i="6"/>
  <c r="AD896" i="6"/>
  <c r="AD895" i="6"/>
  <c r="AD894" i="6"/>
  <c r="AD893" i="6"/>
  <c r="AD892" i="6"/>
  <c r="AD891" i="6"/>
  <c r="AD890" i="6"/>
  <c r="AD889" i="6"/>
  <c r="AD888" i="6"/>
  <c r="AD887" i="6"/>
  <c r="AD886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973" i="6"/>
  <c r="AD972" i="6"/>
  <c r="AD971" i="6"/>
  <c r="AD970" i="6"/>
  <c r="AD969" i="6"/>
  <c r="AD968" i="6"/>
  <c r="AD967" i="6"/>
  <c r="AD966" i="6"/>
  <c r="AD965" i="6"/>
  <c r="AD964" i="6"/>
  <c r="AD963" i="6"/>
  <c r="AD962" i="6"/>
  <c r="AD961" i="6"/>
  <c r="AD960" i="6"/>
  <c r="AD959" i="6"/>
  <c r="AD958" i="6"/>
  <c r="AD957" i="6"/>
  <c r="AD956" i="6"/>
  <c r="AD955" i="6"/>
  <c r="AD954" i="6"/>
  <c r="AD953" i="6"/>
  <c r="AD952" i="6"/>
  <c r="AD951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30" i="6"/>
  <c r="AD929" i="6"/>
  <c r="AD928" i="6"/>
  <c r="AD927" i="6"/>
  <c r="AD926" i="6"/>
  <c r="AD1027" i="6"/>
  <c r="AD1026" i="6"/>
  <c r="AD1025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9" i="6"/>
  <c r="AD1008" i="6"/>
  <c r="AD1007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1" i="6"/>
  <c r="AD980" i="6"/>
  <c r="AD1081" i="6"/>
  <c r="AD1080" i="6"/>
  <c r="AD1079" i="6"/>
  <c r="AD1078" i="6"/>
  <c r="AD1077" i="6"/>
  <c r="AD1076" i="6"/>
  <c r="AD1075" i="6"/>
  <c r="AD1074" i="6"/>
  <c r="AD1073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1" i="6"/>
  <c r="AD1060" i="6"/>
  <c r="AD1059" i="6"/>
  <c r="AD1058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135" i="6"/>
  <c r="AD1134" i="6"/>
  <c r="AD1133" i="6"/>
  <c r="AD1132" i="6"/>
  <c r="AD1131" i="6"/>
  <c r="AD1130" i="6"/>
  <c r="AD1129" i="6"/>
  <c r="AD1128" i="6"/>
  <c r="AD1127" i="6"/>
  <c r="AD1126" i="6"/>
  <c r="AD1125" i="6"/>
  <c r="AD1124" i="6"/>
  <c r="AD1123" i="6"/>
  <c r="AD1122" i="6"/>
  <c r="AD1121" i="6"/>
  <c r="AD1120" i="6"/>
  <c r="AD1119" i="6"/>
  <c r="AD1118" i="6"/>
  <c r="AD1117" i="6"/>
  <c r="AD1116" i="6"/>
  <c r="AD1115" i="6"/>
  <c r="AD1114" i="6"/>
  <c r="AD1113" i="6"/>
  <c r="AD1112" i="6"/>
  <c r="AD1111" i="6"/>
  <c r="AD1110" i="6"/>
  <c r="AD1109" i="6"/>
  <c r="AD1108" i="6"/>
  <c r="AD1107" i="6"/>
  <c r="AD1106" i="6"/>
  <c r="AD1105" i="6"/>
  <c r="AD1104" i="6"/>
  <c r="AD1103" i="6"/>
  <c r="AD1102" i="6"/>
  <c r="AD1101" i="6"/>
  <c r="AD1100" i="6"/>
  <c r="AD1099" i="6"/>
  <c r="AD1098" i="6"/>
  <c r="AD1097" i="6"/>
  <c r="AD1096" i="6"/>
  <c r="AD1095" i="6"/>
  <c r="AD1094" i="6"/>
  <c r="AD1093" i="6"/>
  <c r="AD1092" i="6"/>
  <c r="AD1091" i="6"/>
  <c r="AD1090" i="6"/>
  <c r="AD1089" i="6"/>
  <c r="AD1088" i="6"/>
  <c r="AD1189" i="6"/>
  <c r="AD1188" i="6"/>
  <c r="AD1187" i="6"/>
  <c r="AD1186" i="6"/>
  <c r="AD1185" i="6"/>
  <c r="AD1184" i="6"/>
  <c r="AD1183" i="6"/>
  <c r="AD1182" i="6"/>
  <c r="AD1181" i="6"/>
  <c r="AD1180" i="6"/>
  <c r="AD1179" i="6"/>
  <c r="AD1178" i="6"/>
  <c r="AD1177" i="6"/>
  <c r="AD1176" i="6"/>
  <c r="AD1175" i="6"/>
  <c r="AD1174" i="6"/>
  <c r="AD1173" i="6"/>
  <c r="AD1172" i="6"/>
  <c r="AD1171" i="6"/>
  <c r="AD1170" i="6"/>
  <c r="AD1169" i="6"/>
  <c r="AD1168" i="6"/>
  <c r="AD1167" i="6"/>
  <c r="AD1166" i="6"/>
  <c r="AD1165" i="6"/>
  <c r="AD1164" i="6"/>
  <c r="AD1163" i="6"/>
  <c r="AD1162" i="6"/>
  <c r="AD1161" i="6"/>
  <c r="AD1160" i="6"/>
  <c r="AD1159" i="6"/>
  <c r="AD1158" i="6"/>
  <c r="AD1157" i="6"/>
  <c r="AD1156" i="6"/>
  <c r="AD1155" i="6"/>
  <c r="AD1154" i="6"/>
  <c r="AD1153" i="6"/>
  <c r="AD1152" i="6"/>
  <c r="AD1151" i="6"/>
  <c r="AD1150" i="6"/>
  <c r="AD1149" i="6"/>
  <c r="AD1148" i="6"/>
  <c r="AD1147" i="6"/>
  <c r="AD1146" i="6"/>
  <c r="AD1145" i="6"/>
  <c r="AD1144" i="6"/>
  <c r="AD1143" i="6"/>
  <c r="AD1142" i="6"/>
  <c r="AD1243" i="6"/>
  <c r="AD1242" i="6"/>
  <c r="AD1241" i="6"/>
  <c r="AD1240" i="6"/>
  <c r="AD1239" i="6"/>
  <c r="AD1238" i="6"/>
  <c r="AD1237" i="6"/>
  <c r="AD1236" i="6"/>
  <c r="AD1235" i="6"/>
  <c r="AD1234" i="6"/>
  <c r="AD1233" i="6"/>
  <c r="AD1232" i="6"/>
  <c r="AD1231" i="6"/>
  <c r="AD1230" i="6"/>
  <c r="AD1229" i="6"/>
  <c r="AD1228" i="6"/>
  <c r="AD1227" i="6"/>
  <c r="AD1226" i="6"/>
  <c r="AD1225" i="6"/>
  <c r="AD1224" i="6"/>
  <c r="AD1223" i="6"/>
  <c r="AD1222" i="6"/>
  <c r="AD1221" i="6"/>
  <c r="AD1220" i="6"/>
  <c r="AD1219" i="6"/>
  <c r="AD1218" i="6"/>
  <c r="AD1217" i="6"/>
  <c r="AD1216" i="6"/>
  <c r="AD1215" i="6"/>
  <c r="AD1214" i="6"/>
  <c r="AD1213" i="6"/>
  <c r="AD1212" i="6"/>
  <c r="AD1211" i="6"/>
  <c r="AD1210" i="6"/>
  <c r="AD1209" i="6"/>
  <c r="AD1208" i="6"/>
  <c r="AD1207" i="6"/>
  <c r="AD1206" i="6"/>
  <c r="AD1205" i="6"/>
  <c r="AD1204" i="6"/>
  <c r="AD1203" i="6"/>
  <c r="AD1202" i="6"/>
  <c r="AD1201" i="6"/>
  <c r="AD1200" i="6"/>
  <c r="AD1199" i="6"/>
  <c r="AD1198" i="6"/>
  <c r="AD1197" i="6"/>
  <c r="AD1196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6" i="6"/>
  <c r="AD1275" i="6"/>
  <c r="AD1274" i="6"/>
  <c r="AD1273" i="6"/>
  <c r="AD1272" i="6"/>
  <c r="AD1271" i="6"/>
  <c r="AD1270" i="6"/>
  <c r="AD1269" i="6"/>
  <c r="AD1268" i="6"/>
  <c r="AD1267" i="6"/>
  <c r="AD1266" i="6"/>
  <c r="AD1265" i="6"/>
  <c r="AD1264" i="6"/>
  <c r="AD1263" i="6"/>
  <c r="AD1262" i="6"/>
  <c r="AD1261" i="6"/>
  <c r="AD1260" i="6"/>
  <c r="AD1259" i="6"/>
  <c r="AD1258" i="6"/>
  <c r="AD1257" i="6"/>
  <c r="AD1256" i="6"/>
  <c r="AD1255" i="6"/>
  <c r="AD1254" i="6"/>
  <c r="AD1253" i="6"/>
  <c r="AD1252" i="6"/>
  <c r="AD1251" i="6"/>
  <c r="AD1250" i="6"/>
  <c r="AD1351" i="6"/>
  <c r="AD1350" i="6"/>
  <c r="AD1349" i="6"/>
  <c r="AD1348" i="6"/>
  <c r="AD1347" i="6"/>
  <c r="AD1346" i="6"/>
  <c r="AD1345" i="6"/>
  <c r="AD1344" i="6"/>
  <c r="AD1343" i="6"/>
  <c r="AD1342" i="6"/>
  <c r="AD1341" i="6"/>
  <c r="AD1340" i="6"/>
  <c r="AD1339" i="6"/>
  <c r="AD1338" i="6"/>
  <c r="AD1337" i="6"/>
  <c r="AD1336" i="6"/>
  <c r="AD1335" i="6"/>
  <c r="AD1334" i="6"/>
  <c r="AD1333" i="6"/>
  <c r="AD1332" i="6"/>
  <c r="AD1331" i="6"/>
  <c r="AD1330" i="6"/>
  <c r="AD1329" i="6"/>
  <c r="AD1328" i="6"/>
  <c r="AD1327" i="6"/>
  <c r="AD1326" i="6"/>
  <c r="AD1325" i="6"/>
  <c r="AD1324" i="6"/>
  <c r="AD1323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9" i="6"/>
  <c r="AD1308" i="6"/>
  <c r="AD1307" i="6"/>
  <c r="AD1306" i="6"/>
  <c r="AD1305" i="6"/>
  <c r="AD1304" i="6"/>
  <c r="AD1405" i="6"/>
  <c r="AD1404" i="6"/>
  <c r="AD1403" i="6"/>
  <c r="AD1402" i="6"/>
  <c r="AD1401" i="6"/>
  <c r="AD1400" i="6"/>
  <c r="AD1399" i="6"/>
  <c r="AD1398" i="6"/>
  <c r="AD1397" i="6"/>
  <c r="AD1396" i="6"/>
  <c r="AD1395" i="6"/>
  <c r="AD1394" i="6"/>
  <c r="AD1393" i="6"/>
  <c r="AD1392" i="6"/>
  <c r="AD1391" i="6"/>
  <c r="AD1390" i="6"/>
  <c r="AD1389" i="6"/>
  <c r="AD1388" i="6"/>
  <c r="AD1387" i="6"/>
  <c r="AD1386" i="6"/>
  <c r="AD1385" i="6"/>
  <c r="AD1384" i="6"/>
  <c r="AD1383" i="6"/>
  <c r="AD1382" i="6"/>
  <c r="AD1381" i="6"/>
  <c r="AD1380" i="6"/>
  <c r="AD1379" i="6"/>
  <c r="AD1378" i="6"/>
  <c r="AD1377" i="6"/>
  <c r="AD1376" i="6"/>
  <c r="AD1375" i="6"/>
  <c r="AD1374" i="6"/>
  <c r="AD1373" i="6"/>
  <c r="AD1372" i="6"/>
  <c r="AD1371" i="6"/>
  <c r="AD1370" i="6"/>
  <c r="AD1369" i="6"/>
  <c r="AD1368" i="6"/>
  <c r="AD1367" i="6"/>
  <c r="AD1366" i="6"/>
  <c r="AD1365" i="6"/>
  <c r="AD1364" i="6"/>
  <c r="AD1363" i="6"/>
  <c r="AD1362" i="6"/>
  <c r="AD1361" i="6"/>
  <c r="AD1360" i="6"/>
  <c r="AD1359" i="6"/>
  <c r="AD1358" i="6"/>
  <c r="AD1459" i="6"/>
  <c r="AD1458" i="6"/>
  <c r="AD1457" i="6"/>
  <c r="AD1456" i="6"/>
  <c r="AD1455" i="6"/>
  <c r="AD1454" i="6"/>
  <c r="AD1453" i="6"/>
  <c r="AD1452" i="6"/>
  <c r="AD1451" i="6"/>
  <c r="AD1450" i="6"/>
  <c r="AD1449" i="6"/>
  <c r="AD1448" i="6"/>
  <c r="AD1447" i="6"/>
  <c r="AD1446" i="6"/>
  <c r="AD1445" i="6"/>
  <c r="AD1444" i="6"/>
  <c r="AD1443" i="6"/>
  <c r="AD1442" i="6"/>
  <c r="AD1441" i="6"/>
  <c r="AD1440" i="6"/>
  <c r="AD1439" i="6"/>
  <c r="AD1438" i="6"/>
  <c r="AD1437" i="6"/>
  <c r="AD1436" i="6"/>
  <c r="AD1435" i="6"/>
  <c r="AD1434" i="6"/>
  <c r="AD1433" i="6"/>
  <c r="AD1432" i="6"/>
  <c r="AD1431" i="6"/>
  <c r="AD1430" i="6"/>
  <c r="AD1429" i="6"/>
  <c r="AD1428" i="6"/>
  <c r="AD1427" i="6"/>
  <c r="AD1426" i="6"/>
  <c r="AD1425" i="6"/>
  <c r="AD1424" i="6"/>
  <c r="AD1423" i="6"/>
  <c r="AD1422" i="6"/>
  <c r="AD1421" i="6"/>
  <c r="AD1420" i="6"/>
  <c r="AD1419" i="6"/>
  <c r="AD1418" i="6"/>
  <c r="AD1417" i="6"/>
  <c r="AD1416" i="6"/>
  <c r="AD1415" i="6"/>
  <c r="AD1414" i="6"/>
  <c r="AD1413" i="6"/>
  <c r="AD1412" i="6"/>
  <c r="AD1512" i="6"/>
  <c r="AD1511" i="6"/>
  <c r="AD1510" i="6"/>
  <c r="AD1509" i="6"/>
  <c r="AD1508" i="6"/>
  <c r="AD1507" i="6"/>
  <c r="AD1506" i="6"/>
  <c r="AD1505" i="6"/>
  <c r="AD1504" i="6"/>
  <c r="AD1503" i="6"/>
  <c r="AD1502" i="6"/>
  <c r="AD1501" i="6"/>
  <c r="AD1500" i="6"/>
  <c r="AD1499" i="6"/>
  <c r="AD1498" i="6"/>
  <c r="AD1497" i="6"/>
  <c r="AD1496" i="6"/>
  <c r="AD1495" i="6"/>
  <c r="AD1494" i="6"/>
  <c r="AD1493" i="6"/>
  <c r="AD1492" i="6"/>
  <c r="AD1491" i="6"/>
  <c r="AD1490" i="6"/>
  <c r="AD1489" i="6"/>
  <c r="AD1488" i="6"/>
  <c r="AD1487" i="6"/>
  <c r="AD1486" i="6"/>
  <c r="AD1485" i="6"/>
  <c r="AD1484" i="6"/>
  <c r="AD1483" i="6"/>
  <c r="AD1482" i="6"/>
  <c r="AD1481" i="6"/>
  <c r="AD1480" i="6"/>
  <c r="AD1479" i="6"/>
  <c r="AD1478" i="6"/>
  <c r="AD1477" i="6"/>
  <c r="AD1476" i="6"/>
  <c r="AD1475" i="6"/>
  <c r="AD1474" i="6"/>
  <c r="AD1473" i="6"/>
  <c r="AD1472" i="6"/>
  <c r="AD1471" i="6"/>
  <c r="AD1470" i="6"/>
  <c r="AD1469" i="6"/>
  <c r="AD1468" i="6"/>
  <c r="AD1467" i="6"/>
  <c r="AD1466" i="6"/>
  <c r="AD1465" i="6"/>
  <c r="AD1566" i="6"/>
  <c r="AD1565" i="6"/>
  <c r="AD1564" i="6"/>
  <c r="AD1563" i="6"/>
  <c r="AD1562" i="6"/>
  <c r="AD1561" i="6"/>
  <c r="AD1560" i="6"/>
  <c r="AD1559" i="6"/>
  <c r="AD1558" i="6"/>
  <c r="AD1557" i="6"/>
  <c r="AD1556" i="6"/>
  <c r="AD1555" i="6"/>
  <c r="AD1554" i="6"/>
  <c r="AD1553" i="6"/>
  <c r="AD1552" i="6"/>
  <c r="AD1551" i="6"/>
  <c r="AD1550" i="6"/>
  <c r="AD1549" i="6"/>
  <c r="AD1548" i="6"/>
  <c r="AD1547" i="6"/>
  <c r="AD1546" i="6"/>
  <c r="AD1545" i="6"/>
  <c r="AD1544" i="6"/>
  <c r="AD1543" i="6"/>
  <c r="AD1542" i="6"/>
  <c r="AD1541" i="6"/>
  <c r="AD1540" i="6"/>
  <c r="AD1539" i="6"/>
  <c r="AD1538" i="6"/>
  <c r="AD1537" i="6"/>
  <c r="AD1536" i="6"/>
  <c r="AD1535" i="6"/>
  <c r="AD1534" i="6"/>
  <c r="AD1533" i="6"/>
  <c r="AD1532" i="6"/>
  <c r="AD1531" i="6"/>
  <c r="AD1530" i="6"/>
  <c r="AD1529" i="6"/>
  <c r="AD1528" i="6"/>
  <c r="AD1527" i="6"/>
  <c r="AD1526" i="6"/>
  <c r="AD1525" i="6"/>
  <c r="AD1524" i="6"/>
  <c r="AD1523" i="6"/>
  <c r="AD1522" i="6"/>
  <c r="AD1521" i="6"/>
  <c r="AD1520" i="6"/>
  <c r="AD1519" i="6"/>
  <c r="AD1620" i="6"/>
  <c r="AD1619" i="6"/>
  <c r="AD1618" i="6"/>
  <c r="AD1617" i="6"/>
  <c r="AD1616" i="6"/>
  <c r="AD1615" i="6"/>
  <c r="AD1614" i="6"/>
  <c r="AD1613" i="6"/>
  <c r="AD1612" i="6"/>
  <c r="AD1611" i="6"/>
  <c r="AD1610" i="6"/>
  <c r="AD1609" i="6"/>
  <c r="AD1608" i="6"/>
  <c r="AD1607" i="6"/>
  <c r="AD1606" i="6"/>
  <c r="AD1605" i="6"/>
  <c r="AD1604" i="6"/>
  <c r="AD1603" i="6"/>
  <c r="AD1602" i="6"/>
  <c r="AD1601" i="6"/>
  <c r="AD1600" i="6"/>
  <c r="AD1599" i="6"/>
  <c r="AD1598" i="6"/>
  <c r="AD1597" i="6"/>
  <c r="AD1596" i="6"/>
  <c r="AD1595" i="6"/>
  <c r="AD1594" i="6"/>
  <c r="AD1593" i="6"/>
  <c r="AD1592" i="6"/>
  <c r="AD1591" i="6"/>
  <c r="AD1590" i="6"/>
  <c r="AD1589" i="6"/>
  <c r="AD1588" i="6"/>
  <c r="AD1587" i="6"/>
  <c r="AD1586" i="6"/>
  <c r="AD1585" i="6"/>
  <c r="AD1584" i="6"/>
  <c r="AD1583" i="6"/>
  <c r="AD1582" i="6"/>
  <c r="AD1581" i="6"/>
  <c r="AD1580" i="6"/>
  <c r="AD1579" i="6"/>
  <c r="AD1578" i="6"/>
  <c r="AD1577" i="6"/>
  <c r="AD1576" i="6"/>
  <c r="AD1575" i="6"/>
  <c r="AD1574" i="6"/>
  <c r="AD1573" i="6"/>
  <c r="AD1672" i="6"/>
  <c r="AD1673" i="6"/>
  <c r="AD72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AD52" i="8"/>
  <c r="AD51" i="8"/>
  <c r="AD50" i="8"/>
  <c r="AD49" i="8"/>
  <c r="AD48" i="8"/>
  <c r="AD47" i="8"/>
  <c r="AD46" i="8"/>
  <c r="AD45" i="8"/>
  <c r="AD44" i="8"/>
  <c r="AD43" i="8"/>
  <c r="AD42" i="8"/>
  <c r="AD41" i="8"/>
  <c r="AD40" i="8"/>
  <c r="AD39" i="8"/>
  <c r="AD38" i="8"/>
  <c r="AD37" i="8"/>
  <c r="AD36" i="8"/>
  <c r="AD35" i="8"/>
  <c r="AD34" i="8"/>
  <c r="AD33" i="8"/>
  <c r="AD32" i="8"/>
  <c r="AD31" i="8"/>
  <c r="AD30" i="8"/>
  <c r="AD29" i="8"/>
  <c r="AD28" i="8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D10" i="8"/>
  <c r="AD9" i="8"/>
  <c r="AD8" i="8"/>
  <c r="AD143" i="8"/>
  <c r="AD141" i="8"/>
  <c r="AD140" i="8"/>
  <c r="AD139" i="8"/>
  <c r="AD138" i="8"/>
  <c r="AD137" i="8"/>
  <c r="AD136" i="8"/>
  <c r="AD135" i="8"/>
  <c r="AD134" i="8"/>
  <c r="AD133" i="8"/>
  <c r="AD132" i="8"/>
  <c r="AD131" i="8"/>
  <c r="AD130" i="8"/>
  <c r="AD129" i="8"/>
  <c r="AD128" i="8"/>
  <c r="AD127" i="8"/>
  <c r="AD126" i="8"/>
  <c r="AD125" i="8"/>
  <c r="AD124" i="8"/>
  <c r="AD123" i="8"/>
  <c r="AD122" i="8"/>
  <c r="AD121" i="8"/>
  <c r="AD120" i="8"/>
  <c r="AD119" i="8"/>
  <c r="AD118" i="8"/>
  <c r="AD117" i="8"/>
  <c r="AD116" i="8"/>
  <c r="AD115" i="8"/>
  <c r="AD114" i="8"/>
  <c r="AD113" i="8"/>
  <c r="AD112" i="8"/>
  <c r="AD111" i="8"/>
  <c r="AD110" i="8"/>
  <c r="AD109" i="8"/>
  <c r="AD108" i="8"/>
  <c r="AD107" i="8"/>
  <c r="AD106" i="8"/>
  <c r="AD105" i="8"/>
  <c r="AD104" i="8"/>
  <c r="AD103" i="8"/>
  <c r="AD102" i="8"/>
  <c r="AD101" i="8"/>
  <c r="AD100" i="8"/>
  <c r="AD99" i="8"/>
  <c r="AD98" i="8"/>
  <c r="AD97" i="8"/>
  <c r="AD96" i="8"/>
  <c r="AD95" i="8"/>
  <c r="AD94" i="8"/>
  <c r="AD93" i="8"/>
  <c r="AD92" i="8"/>
  <c r="AD91" i="8"/>
  <c r="AD90" i="8"/>
  <c r="AD89" i="8"/>
  <c r="AD88" i="8"/>
  <c r="AD87" i="8"/>
  <c r="AD86" i="8"/>
  <c r="AD85" i="8"/>
  <c r="AD84" i="8"/>
  <c r="AD83" i="8"/>
  <c r="AD82" i="8"/>
  <c r="AD81" i="8"/>
  <c r="AD80" i="8"/>
  <c r="AD79" i="8"/>
  <c r="AD214" i="8"/>
  <c r="AD212" i="8"/>
  <c r="AD211" i="8"/>
  <c r="AD210" i="8"/>
  <c r="AD209" i="8"/>
  <c r="AD208" i="8"/>
  <c r="AD207" i="8"/>
  <c r="AD206" i="8"/>
  <c r="AD205" i="8"/>
  <c r="AD204" i="8"/>
  <c r="AD203" i="8"/>
  <c r="AD202" i="8"/>
  <c r="AD201" i="8"/>
  <c r="AD200" i="8"/>
  <c r="AD199" i="8"/>
  <c r="AD198" i="8"/>
  <c r="AD197" i="8"/>
  <c r="AD196" i="8"/>
  <c r="AD195" i="8"/>
  <c r="AD194" i="8"/>
  <c r="AD193" i="8"/>
  <c r="AD192" i="8"/>
  <c r="AD191" i="8"/>
  <c r="AD190" i="8"/>
  <c r="AD189" i="8"/>
  <c r="AD188" i="8"/>
  <c r="AD187" i="8"/>
  <c r="AD186" i="8"/>
  <c r="AD185" i="8"/>
  <c r="AD184" i="8"/>
  <c r="AD183" i="8"/>
  <c r="AD182" i="8"/>
  <c r="AD181" i="8"/>
  <c r="AD180" i="8"/>
  <c r="AD179" i="8"/>
  <c r="AD178" i="8"/>
  <c r="AD177" i="8"/>
  <c r="AD176" i="8"/>
  <c r="AD175" i="8"/>
  <c r="AD174" i="8"/>
  <c r="AD173" i="8"/>
  <c r="AD172" i="8"/>
  <c r="AD171" i="8"/>
  <c r="AD170" i="8"/>
  <c r="AD169" i="8"/>
  <c r="AD168" i="8"/>
  <c r="AD167" i="8"/>
  <c r="AD166" i="8"/>
  <c r="AD165" i="8"/>
  <c r="AD164" i="8"/>
  <c r="AD163" i="8"/>
  <c r="AD162" i="8"/>
  <c r="AD161" i="8"/>
  <c r="AD160" i="8"/>
  <c r="AD159" i="8"/>
  <c r="AD158" i="8"/>
  <c r="AD157" i="8"/>
  <c r="AD156" i="8"/>
  <c r="AD155" i="8"/>
  <c r="AD154" i="8"/>
  <c r="AD153" i="8"/>
  <c r="AD152" i="8"/>
  <c r="AD151" i="8"/>
  <c r="AD150" i="8"/>
  <c r="AD285" i="8"/>
  <c r="AD283" i="8"/>
  <c r="AD282" i="8"/>
  <c r="AD281" i="8"/>
  <c r="AD280" i="8"/>
  <c r="AD279" i="8"/>
  <c r="AD278" i="8"/>
  <c r="AD277" i="8"/>
  <c r="AD276" i="8"/>
  <c r="AD275" i="8"/>
  <c r="AD274" i="8"/>
  <c r="AD273" i="8"/>
  <c r="AD272" i="8"/>
  <c r="AD271" i="8"/>
  <c r="AD270" i="8"/>
  <c r="AD269" i="8"/>
  <c r="AD268" i="8"/>
  <c r="AD267" i="8"/>
  <c r="AD266" i="8"/>
  <c r="AD265" i="8"/>
  <c r="AD264" i="8"/>
  <c r="AD263" i="8"/>
  <c r="AD262" i="8"/>
  <c r="AD261" i="8"/>
  <c r="AD260" i="8"/>
  <c r="AD259" i="8"/>
  <c r="AD258" i="8"/>
  <c r="AD257" i="8"/>
  <c r="AD256" i="8"/>
  <c r="AD255" i="8"/>
  <c r="AD254" i="8"/>
  <c r="AD253" i="8"/>
  <c r="AD252" i="8"/>
  <c r="AD251" i="8"/>
  <c r="AD250" i="8"/>
  <c r="AD249" i="8"/>
  <c r="AD248" i="8"/>
  <c r="AD247" i="8"/>
  <c r="AD246" i="8"/>
  <c r="AD245" i="8"/>
  <c r="AD244" i="8"/>
  <c r="AD243" i="8"/>
  <c r="AD242" i="8"/>
  <c r="AD241" i="8"/>
  <c r="AD240" i="8"/>
  <c r="AD239" i="8"/>
  <c r="AD238" i="8"/>
  <c r="AD237" i="8"/>
  <c r="AD236" i="8"/>
  <c r="AD235" i="8"/>
  <c r="AD234" i="8"/>
  <c r="AD233" i="8"/>
  <c r="AD232" i="8"/>
  <c r="AD231" i="8"/>
  <c r="AD230" i="8"/>
  <c r="AD229" i="8"/>
  <c r="AD228" i="8"/>
  <c r="AD227" i="8"/>
  <c r="AD226" i="8"/>
  <c r="AD225" i="8"/>
  <c r="AD224" i="8"/>
  <c r="AD223" i="8"/>
  <c r="AD222" i="8"/>
  <c r="AD221" i="8"/>
  <c r="AD356" i="8"/>
  <c r="AD354" i="8"/>
  <c r="AD353" i="8"/>
  <c r="AD352" i="8"/>
  <c r="AD351" i="8"/>
  <c r="AD350" i="8"/>
  <c r="AD349" i="8"/>
  <c r="AD348" i="8"/>
  <c r="AD347" i="8"/>
  <c r="AD346" i="8"/>
  <c r="AD345" i="8"/>
  <c r="AD344" i="8"/>
  <c r="AD343" i="8"/>
  <c r="AD342" i="8"/>
  <c r="AD341" i="8"/>
  <c r="AD340" i="8"/>
  <c r="AD339" i="8"/>
  <c r="AD338" i="8"/>
  <c r="AD337" i="8"/>
  <c r="AD336" i="8"/>
  <c r="AD335" i="8"/>
  <c r="AD334" i="8"/>
  <c r="AD333" i="8"/>
  <c r="AD332" i="8"/>
  <c r="AD331" i="8"/>
  <c r="AD330" i="8"/>
  <c r="AD329" i="8"/>
  <c r="AD328" i="8"/>
  <c r="AD327" i="8"/>
  <c r="AD326" i="8"/>
  <c r="AD325" i="8"/>
  <c r="AD324" i="8"/>
  <c r="AD323" i="8"/>
  <c r="AD322" i="8"/>
  <c r="AD321" i="8"/>
  <c r="AD320" i="8"/>
  <c r="AD319" i="8"/>
  <c r="AD318" i="8"/>
  <c r="AD317" i="8"/>
  <c r="AD316" i="8"/>
  <c r="AD315" i="8"/>
  <c r="AD314" i="8"/>
  <c r="AD313" i="8"/>
  <c r="AD312" i="8"/>
  <c r="AD311" i="8"/>
  <c r="AD310" i="8"/>
  <c r="AD309" i="8"/>
  <c r="AD308" i="8"/>
  <c r="AD307" i="8"/>
  <c r="AD306" i="8"/>
  <c r="AD305" i="8"/>
  <c r="AD304" i="8"/>
  <c r="AD303" i="8"/>
  <c r="AD302" i="8"/>
  <c r="AD301" i="8"/>
  <c r="AD300" i="8"/>
  <c r="AD299" i="8"/>
  <c r="AD298" i="8"/>
  <c r="AD297" i="8"/>
  <c r="AD296" i="8"/>
  <c r="AD295" i="8"/>
  <c r="AD294" i="8"/>
  <c r="AD293" i="8"/>
  <c r="AD292" i="8"/>
  <c r="AD427" i="8"/>
  <c r="AD425" i="8"/>
  <c r="AD424" i="8"/>
  <c r="AD423" i="8"/>
  <c r="AD422" i="8"/>
  <c r="AD421" i="8"/>
  <c r="AD420" i="8"/>
  <c r="AD419" i="8"/>
  <c r="AD418" i="8"/>
  <c r="AD417" i="8"/>
  <c r="AD416" i="8"/>
  <c r="AD415" i="8"/>
  <c r="AD414" i="8"/>
  <c r="AD413" i="8"/>
  <c r="AD412" i="8"/>
  <c r="AD411" i="8"/>
  <c r="AD410" i="8"/>
  <c r="AD409" i="8"/>
  <c r="AD408" i="8"/>
  <c r="AD407" i="8"/>
  <c r="AD406" i="8"/>
  <c r="AD405" i="8"/>
  <c r="AD404" i="8"/>
  <c r="AD403" i="8"/>
  <c r="AD402" i="8"/>
  <c r="AD401" i="8"/>
  <c r="AD400" i="8"/>
  <c r="AD399" i="8"/>
  <c r="AD398" i="8"/>
  <c r="AD397" i="8"/>
  <c r="AD396" i="8"/>
  <c r="AD395" i="8"/>
  <c r="AD394" i="8"/>
  <c r="AD393" i="8"/>
  <c r="AD392" i="8"/>
  <c r="AD391" i="8"/>
  <c r="AD390" i="8"/>
  <c r="AD389" i="8"/>
  <c r="AD388" i="8"/>
  <c r="AD387" i="8"/>
  <c r="AD386" i="8"/>
  <c r="AD385" i="8"/>
  <c r="AD384" i="8"/>
  <c r="AD383" i="8"/>
  <c r="AD382" i="8"/>
  <c r="AD381" i="8"/>
  <c r="AD380" i="8"/>
  <c r="AD379" i="8"/>
  <c r="AD378" i="8"/>
  <c r="AD377" i="8"/>
  <c r="AD376" i="8"/>
  <c r="AD375" i="8"/>
  <c r="AD374" i="8"/>
  <c r="AD373" i="8"/>
  <c r="AD372" i="8"/>
  <c r="AD371" i="8"/>
  <c r="AD370" i="8"/>
  <c r="AD369" i="8"/>
  <c r="AD368" i="8"/>
  <c r="AD367" i="8"/>
  <c r="AD366" i="8"/>
  <c r="AD365" i="8"/>
  <c r="AD364" i="8"/>
  <c r="AD363" i="8"/>
  <c r="AD498" i="8"/>
  <c r="AD496" i="8"/>
  <c r="AD495" i="8"/>
  <c r="AD494" i="8"/>
  <c r="AD493" i="8"/>
  <c r="AD492" i="8"/>
  <c r="AD491" i="8"/>
  <c r="AD490" i="8"/>
  <c r="AD489" i="8"/>
  <c r="AD488" i="8"/>
  <c r="AD487" i="8"/>
  <c r="AD486" i="8"/>
  <c r="AD485" i="8"/>
  <c r="AD484" i="8"/>
  <c r="AD483" i="8"/>
  <c r="AD482" i="8"/>
  <c r="AD481" i="8"/>
  <c r="AD480" i="8"/>
  <c r="AD479" i="8"/>
  <c r="AD478" i="8"/>
  <c r="AD477" i="8"/>
  <c r="AD476" i="8"/>
  <c r="AD475" i="8"/>
  <c r="AD474" i="8"/>
  <c r="AD473" i="8"/>
  <c r="AD472" i="8"/>
  <c r="AD471" i="8"/>
  <c r="AD470" i="8"/>
  <c r="AD469" i="8"/>
  <c r="AD468" i="8"/>
  <c r="AD467" i="8"/>
  <c r="AD466" i="8"/>
  <c r="AD465" i="8"/>
  <c r="AD464" i="8"/>
  <c r="AD463" i="8"/>
  <c r="AD462" i="8"/>
  <c r="AD461" i="8"/>
  <c r="AD460" i="8"/>
  <c r="AD459" i="8"/>
  <c r="AD458" i="8"/>
  <c r="AD457" i="8"/>
  <c r="AD456" i="8"/>
  <c r="AD455" i="8"/>
  <c r="AD454" i="8"/>
  <c r="AD453" i="8"/>
  <c r="AD452" i="8"/>
  <c r="AD451" i="8"/>
  <c r="AD450" i="8"/>
  <c r="AD449" i="8"/>
  <c r="AD448" i="8"/>
  <c r="AD447" i="8"/>
  <c r="AD446" i="8"/>
  <c r="AD445" i="8"/>
  <c r="AD444" i="8"/>
  <c r="AD443" i="8"/>
  <c r="AD442" i="8"/>
  <c r="AD441" i="8"/>
  <c r="AD440" i="8"/>
  <c r="AD439" i="8"/>
  <c r="AD438" i="8"/>
  <c r="AD437" i="8"/>
  <c r="AD436" i="8"/>
  <c r="AD435" i="8"/>
  <c r="AD434" i="8"/>
  <c r="AD569" i="8"/>
  <c r="AD567" i="8"/>
  <c r="AD566" i="8"/>
  <c r="AD565" i="8"/>
  <c r="AD564" i="8"/>
  <c r="AD563" i="8"/>
  <c r="AD562" i="8"/>
  <c r="AD561" i="8"/>
  <c r="AD560" i="8"/>
  <c r="AD559" i="8"/>
  <c r="AD558" i="8"/>
  <c r="AD557" i="8"/>
  <c r="AD556" i="8"/>
  <c r="AD555" i="8"/>
  <c r="AD554" i="8"/>
  <c r="AD553" i="8"/>
  <c r="AD552" i="8"/>
  <c r="AD551" i="8"/>
  <c r="AD550" i="8"/>
  <c r="AD549" i="8"/>
  <c r="AD548" i="8"/>
  <c r="AD547" i="8"/>
  <c r="AD546" i="8"/>
  <c r="AD545" i="8"/>
  <c r="AD544" i="8"/>
  <c r="AD543" i="8"/>
  <c r="AD542" i="8"/>
  <c r="AD541" i="8"/>
  <c r="AD540" i="8"/>
  <c r="AD539" i="8"/>
  <c r="AD538" i="8"/>
  <c r="AD537" i="8"/>
  <c r="AD536" i="8"/>
  <c r="AD535" i="8"/>
  <c r="AD534" i="8"/>
  <c r="AD533" i="8"/>
  <c r="AD532" i="8"/>
  <c r="AD531" i="8"/>
  <c r="AD530" i="8"/>
  <c r="AD529" i="8"/>
  <c r="AD528" i="8"/>
  <c r="AD527" i="8"/>
  <c r="AD526" i="8"/>
  <c r="AD525" i="8"/>
  <c r="AD524" i="8"/>
  <c r="AD523" i="8"/>
  <c r="AD522" i="8"/>
  <c r="AD521" i="8"/>
  <c r="AD520" i="8"/>
  <c r="AD519" i="8"/>
  <c r="AD518" i="8"/>
  <c r="AD517" i="8"/>
  <c r="AD516" i="8"/>
  <c r="AD515" i="8"/>
  <c r="AD514" i="8"/>
  <c r="AD513" i="8"/>
  <c r="AD512" i="8"/>
  <c r="AD511" i="8"/>
  <c r="AD510" i="8"/>
  <c r="AD509" i="8"/>
  <c r="AD508" i="8"/>
  <c r="AD507" i="8"/>
  <c r="AD506" i="8"/>
  <c r="AD505" i="8"/>
  <c r="AD640" i="8"/>
  <c r="AD638" i="8"/>
  <c r="AD637" i="8"/>
  <c r="AD636" i="8"/>
  <c r="AD635" i="8"/>
  <c r="AD634" i="8"/>
  <c r="AD633" i="8"/>
  <c r="AD632" i="8"/>
  <c r="AD631" i="8"/>
  <c r="AD630" i="8"/>
  <c r="AD629" i="8"/>
  <c r="AD628" i="8"/>
  <c r="AD627" i="8"/>
  <c r="AD626" i="8"/>
  <c r="AD625" i="8"/>
  <c r="AD624" i="8"/>
  <c r="AD623" i="8"/>
  <c r="AD622" i="8"/>
  <c r="AD621" i="8"/>
  <c r="AD620" i="8"/>
  <c r="AD619" i="8"/>
  <c r="AD618" i="8"/>
  <c r="AD617" i="8"/>
  <c r="AD616" i="8"/>
  <c r="AD615" i="8"/>
  <c r="AD614" i="8"/>
  <c r="AD613" i="8"/>
  <c r="AD612" i="8"/>
  <c r="AD611" i="8"/>
  <c r="AD610" i="8"/>
  <c r="AD609" i="8"/>
  <c r="AD608" i="8"/>
  <c r="AD607" i="8"/>
  <c r="AD606" i="8"/>
  <c r="AD605" i="8"/>
  <c r="AD604" i="8"/>
  <c r="AD603" i="8"/>
  <c r="AD602" i="8"/>
  <c r="AD601" i="8"/>
  <c r="AD600" i="8"/>
  <c r="AD599" i="8"/>
  <c r="AD598" i="8"/>
  <c r="AD597" i="8"/>
  <c r="AD596" i="8"/>
  <c r="AD595" i="8"/>
  <c r="AD594" i="8"/>
  <c r="AD593" i="8"/>
  <c r="AD592" i="8"/>
  <c r="AD591" i="8"/>
  <c r="AD590" i="8"/>
  <c r="AD589" i="8"/>
  <c r="AD588" i="8"/>
  <c r="AD587" i="8"/>
  <c r="AD586" i="8"/>
  <c r="AD585" i="8"/>
  <c r="AD584" i="8"/>
  <c r="AD583" i="8"/>
  <c r="AD582" i="8"/>
  <c r="AD581" i="8"/>
  <c r="AD580" i="8"/>
  <c r="AD579" i="8"/>
  <c r="AD578" i="8"/>
  <c r="AD577" i="8"/>
  <c r="AD576" i="8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K346" i="11"/>
  <c r="U13" i="4"/>
  <c r="AK71" i="4" l="1"/>
  <c r="AK72" i="4"/>
  <c r="AC213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57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203" i="8"/>
  <c r="AA2203" i="8"/>
  <c r="Z2203" i="8"/>
  <c r="Y2203" i="8"/>
  <c r="X2203" i="8"/>
  <c r="W2203" i="8"/>
  <c r="V2203" i="8"/>
  <c r="U2203" i="8"/>
  <c r="T2203" i="8"/>
  <c r="S2203" i="8"/>
  <c r="R2203" i="8"/>
  <c r="Q2203" i="8"/>
  <c r="P2203" i="8"/>
  <c r="O2203" i="8"/>
  <c r="N2203" i="8"/>
  <c r="M2203" i="8"/>
  <c r="L2203" i="8"/>
  <c r="K2203" i="8"/>
  <c r="J2203" i="8"/>
  <c r="I2203" i="8"/>
  <c r="H2203" i="8"/>
  <c r="G2203" i="8"/>
  <c r="F2203" i="8"/>
  <c r="E2203" i="8"/>
  <c r="AD1674" i="6"/>
  <c r="AK73" i="4" s="1"/>
  <c r="AD1671" i="6"/>
  <c r="AD1670" i="6"/>
  <c r="AD1669" i="6"/>
  <c r="AD1668" i="6"/>
  <c r="AD1667" i="6"/>
  <c r="AD1666" i="6"/>
  <c r="AD1665" i="6"/>
  <c r="AD1664" i="6"/>
  <c r="AD1663" i="6"/>
  <c r="AD1662" i="6"/>
  <c r="AD1661" i="6"/>
  <c r="AD1660" i="6"/>
  <c r="AD1659" i="6"/>
  <c r="AD1658" i="6"/>
  <c r="AD1657" i="6"/>
  <c r="AD1656" i="6"/>
  <c r="AD1655" i="6"/>
  <c r="AD1654" i="6"/>
  <c r="AD1653" i="6"/>
  <c r="AD1652" i="6"/>
  <c r="AD1651" i="6"/>
  <c r="AD1650" i="6"/>
  <c r="AD1649" i="6"/>
  <c r="AD1648" i="6"/>
  <c r="AD1647" i="6"/>
  <c r="AD1646" i="6"/>
  <c r="AD1645" i="6"/>
  <c r="AD1644" i="6"/>
  <c r="AD1643" i="6"/>
  <c r="AD1642" i="6"/>
  <c r="AD1641" i="6"/>
  <c r="AD1640" i="6"/>
  <c r="AD1639" i="6"/>
  <c r="AD1638" i="6"/>
  <c r="AD1637" i="6"/>
  <c r="AD1636" i="6"/>
  <c r="AD1635" i="6"/>
  <c r="AD1634" i="6"/>
  <c r="AD1633" i="6"/>
  <c r="AD1632" i="6"/>
  <c r="AD1631" i="6"/>
  <c r="AD1630" i="6"/>
  <c r="AD1629" i="6"/>
  <c r="AD1628" i="6"/>
  <c r="AD1627" i="6"/>
  <c r="AI26" i="4" s="1"/>
  <c r="AB1675" i="6"/>
  <c r="AA1675" i="6"/>
  <c r="Z1675" i="6"/>
  <c r="Y1675" i="6"/>
  <c r="X1675" i="6"/>
  <c r="W1675" i="6"/>
  <c r="V1675" i="6"/>
  <c r="U1675" i="6"/>
  <c r="T1675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R16" i="4" l="1"/>
  <c r="AC2203" i="8"/>
  <c r="AI25" i="4"/>
  <c r="AK277" i="11"/>
  <c r="O13" i="4" s="1"/>
  <c r="AK215" i="10"/>
  <c r="O12" i="4" s="1"/>
  <c r="AI80" i="4"/>
  <c r="AC1675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79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635" i="8"/>
  <c r="T1635" i="8"/>
  <c r="P1460" i="6"/>
  <c r="S1406" i="6"/>
  <c r="W812" i="6"/>
  <c r="Q812" i="6"/>
  <c r="W758" i="6"/>
  <c r="U758" i="6"/>
  <c r="L704" i="6"/>
  <c r="V650" i="6"/>
  <c r="S650" i="6"/>
  <c r="P650" i="6"/>
  <c r="J650" i="6"/>
  <c r="AA434" i="6"/>
  <c r="I434" i="6"/>
  <c r="L434" i="6"/>
  <c r="O434" i="6"/>
  <c r="Z380" i="6"/>
  <c r="W380" i="6"/>
  <c r="P380" i="6"/>
  <c r="M380" i="6"/>
  <c r="AA326" i="6"/>
  <c r="W326" i="6"/>
  <c r="G326" i="6"/>
  <c r="J326" i="6"/>
  <c r="M326" i="6"/>
  <c r="AA272" i="6"/>
  <c r="I272" i="6"/>
  <c r="O272" i="6"/>
  <c r="N164" i="6"/>
  <c r="P164" i="6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AK111" i="10" l="1"/>
  <c r="I12" i="4" s="1"/>
  <c r="E1244" i="6"/>
  <c r="AJ136" i="11" l="1"/>
  <c r="AJ135" i="11"/>
  <c r="AH80" i="4"/>
  <c r="AG80" i="4"/>
  <c r="AF80" i="4"/>
  <c r="AA80" i="4"/>
  <c r="Z80" i="4"/>
  <c r="Y80" i="4"/>
  <c r="X80" i="4"/>
  <c r="W80" i="4"/>
  <c r="K80" i="4"/>
  <c r="I80" i="4"/>
  <c r="AJ105" i="10"/>
  <c r="AJ106" i="10"/>
  <c r="E60" i="10"/>
  <c r="AG26" i="4"/>
  <c r="AF26" i="4"/>
  <c r="AE26" i="4"/>
  <c r="H80" i="4" l="1"/>
  <c r="AC286" i="8"/>
  <c r="O80" i="4"/>
  <c r="AC783" i="8"/>
  <c r="AD80" i="4"/>
  <c r="AC1848" i="8"/>
  <c r="N80" i="4"/>
  <c r="AC712" i="8"/>
  <c r="R80" i="4"/>
  <c r="AC996" i="8"/>
  <c r="V80" i="4"/>
  <c r="AC1280" i="8"/>
  <c r="J80" i="4"/>
  <c r="AC428" i="8"/>
  <c r="G80" i="4"/>
  <c r="AC215" i="8"/>
  <c r="M80" i="4"/>
  <c r="AC641" i="8"/>
  <c r="Q80" i="4"/>
  <c r="AC925" i="8"/>
  <c r="U80" i="4"/>
  <c r="AC1209" i="8"/>
  <c r="AC80" i="4"/>
  <c r="AC1777" i="8"/>
  <c r="F80" i="4"/>
  <c r="AC144" i="8"/>
  <c r="L80" i="4"/>
  <c r="AC570" i="8"/>
  <c r="P80" i="4"/>
  <c r="AC854" i="8"/>
  <c r="T80" i="4"/>
  <c r="AC1138" i="8"/>
  <c r="AB80" i="4"/>
  <c r="AC1706" i="8"/>
  <c r="E80" i="4"/>
  <c r="AC73" i="8"/>
  <c r="S80" i="4"/>
  <c r="AC1067" i="8"/>
  <c r="AD26" i="4"/>
  <c r="AC1406" i="6"/>
  <c r="AH26" i="4"/>
  <c r="AC1621" i="6"/>
  <c r="AC1919" i="8"/>
  <c r="AE80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28" i="6"/>
  <c r="AK66" i="4"/>
  <c r="M26" i="4"/>
  <c r="AC488" i="6"/>
  <c r="AK67" i="4"/>
  <c r="L26" i="4"/>
  <c r="AC434" i="6"/>
  <c r="AK40" i="4"/>
  <c r="AK47" i="4"/>
  <c r="AK55" i="4"/>
  <c r="AK63" i="4"/>
  <c r="E704" i="6"/>
  <c r="F704" i="6"/>
  <c r="G704" i="6"/>
  <c r="H704" i="6"/>
  <c r="I704" i="6"/>
  <c r="J704" i="6"/>
  <c r="K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K70" i="4" l="1"/>
  <c r="B5" i="6" l="1"/>
  <c r="E9" i="11" l="1"/>
  <c r="AB2132" i="8"/>
  <c r="AA2132" i="8"/>
  <c r="Z2132" i="8"/>
  <c r="Y2132" i="8"/>
  <c r="X2132" i="8"/>
  <c r="W2132" i="8"/>
  <c r="V2132" i="8"/>
  <c r="U2132" i="8"/>
  <c r="T2132" i="8"/>
  <c r="S2132" i="8"/>
  <c r="R2132" i="8"/>
  <c r="Q2132" i="8"/>
  <c r="P2132" i="8"/>
  <c r="O2132" i="8"/>
  <c r="N2132" i="8"/>
  <c r="M2132" i="8"/>
  <c r="L2132" i="8"/>
  <c r="K2132" i="8"/>
  <c r="J2132" i="8"/>
  <c r="I2132" i="8"/>
  <c r="H2132" i="8"/>
  <c r="G2132" i="8"/>
  <c r="F2132" i="8"/>
  <c r="E2132" i="8"/>
  <c r="AB2061" i="8"/>
  <c r="AA2061" i="8"/>
  <c r="Z2061" i="8"/>
  <c r="Y2061" i="8"/>
  <c r="X2061" i="8"/>
  <c r="W2061" i="8"/>
  <c r="V2061" i="8"/>
  <c r="U2061" i="8"/>
  <c r="T2061" i="8"/>
  <c r="S2061" i="8"/>
  <c r="R2061" i="8"/>
  <c r="Q2061" i="8"/>
  <c r="P2061" i="8"/>
  <c r="O2061" i="8"/>
  <c r="N2061" i="8"/>
  <c r="M2061" i="8"/>
  <c r="L2061" i="8"/>
  <c r="K2061" i="8"/>
  <c r="J2061" i="8"/>
  <c r="I2061" i="8"/>
  <c r="H2061" i="8"/>
  <c r="G2061" i="8"/>
  <c r="F2061" i="8"/>
  <c r="E2061" i="8"/>
  <c r="AB1990" i="8"/>
  <c r="AA1990" i="8"/>
  <c r="Z1990" i="8"/>
  <c r="Y1990" i="8"/>
  <c r="X1990" i="8"/>
  <c r="W1990" i="8"/>
  <c r="V1990" i="8"/>
  <c r="U1990" i="8"/>
  <c r="T1990" i="8"/>
  <c r="S1990" i="8"/>
  <c r="R1990" i="8"/>
  <c r="Q1990" i="8"/>
  <c r="P1990" i="8"/>
  <c r="O1990" i="8"/>
  <c r="N1990" i="8"/>
  <c r="M1990" i="8"/>
  <c r="L1990" i="8"/>
  <c r="K1990" i="8"/>
  <c r="J1990" i="8"/>
  <c r="I1990" i="8"/>
  <c r="H1990" i="8"/>
  <c r="G1990" i="8"/>
  <c r="F1990" i="8"/>
  <c r="E1990" i="8"/>
  <c r="AB1919" i="8"/>
  <c r="AA1919" i="8"/>
  <c r="Z1919" i="8"/>
  <c r="Y1919" i="8"/>
  <c r="X1919" i="8"/>
  <c r="W1919" i="8"/>
  <c r="V1919" i="8"/>
  <c r="U1919" i="8"/>
  <c r="T1919" i="8"/>
  <c r="S1919" i="8"/>
  <c r="R1919" i="8"/>
  <c r="Q1919" i="8"/>
  <c r="P1919" i="8"/>
  <c r="O1919" i="8"/>
  <c r="N1919" i="8"/>
  <c r="M1919" i="8"/>
  <c r="L1919" i="8"/>
  <c r="K1919" i="8"/>
  <c r="J1919" i="8"/>
  <c r="I1919" i="8"/>
  <c r="H1919" i="8"/>
  <c r="G1919" i="8"/>
  <c r="F1919" i="8"/>
  <c r="E1919" i="8"/>
  <c r="AB1848" i="8"/>
  <c r="AA1848" i="8"/>
  <c r="Z1848" i="8"/>
  <c r="Y1848" i="8"/>
  <c r="X1848" i="8"/>
  <c r="W1848" i="8"/>
  <c r="V1848" i="8"/>
  <c r="U1848" i="8"/>
  <c r="T1848" i="8"/>
  <c r="S1848" i="8"/>
  <c r="R1848" i="8"/>
  <c r="Q1848" i="8"/>
  <c r="P1848" i="8"/>
  <c r="O1848" i="8"/>
  <c r="N1848" i="8"/>
  <c r="M1848" i="8"/>
  <c r="L1848" i="8"/>
  <c r="K1848" i="8"/>
  <c r="J1848" i="8"/>
  <c r="I1848" i="8"/>
  <c r="H1848" i="8"/>
  <c r="G1848" i="8"/>
  <c r="F1848" i="8"/>
  <c r="E1848" i="8"/>
  <c r="AB1777" i="8"/>
  <c r="AA1777" i="8"/>
  <c r="Z1777" i="8"/>
  <c r="Y1777" i="8"/>
  <c r="X1777" i="8"/>
  <c r="W1777" i="8"/>
  <c r="V1777" i="8"/>
  <c r="U1777" i="8"/>
  <c r="T1777" i="8"/>
  <c r="S1777" i="8"/>
  <c r="R1777" i="8"/>
  <c r="Q1777" i="8"/>
  <c r="P1777" i="8"/>
  <c r="O1777" i="8"/>
  <c r="N1777" i="8"/>
  <c r="M1777" i="8"/>
  <c r="L1777" i="8"/>
  <c r="K1777" i="8"/>
  <c r="J1777" i="8"/>
  <c r="I1777" i="8"/>
  <c r="H1777" i="8"/>
  <c r="G1777" i="8"/>
  <c r="F1777" i="8"/>
  <c r="E1777" i="8"/>
  <c r="AB1706" i="8"/>
  <c r="AA1706" i="8"/>
  <c r="Z1706" i="8"/>
  <c r="Y1706" i="8"/>
  <c r="X1706" i="8"/>
  <c r="W1706" i="8"/>
  <c r="V1706" i="8"/>
  <c r="U1706" i="8"/>
  <c r="T1706" i="8"/>
  <c r="S1706" i="8"/>
  <c r="R1706" i="8"/>
  <c r="Q1706" i="8"/>
  <c r="P1706" i="8"/>
  <c r="O1706" i="8"/>
  <c r="N1706" i="8"/>
  <c r="M1706" i="8"/>
  <c r="L1706" i="8"/>
  <c r="K1706" i="8"/>
  <c r="J1706" i="8"/>
  <c r="I1706" i="8"/>
  <c r="H1706" i="8"/>
  <c r="G1706" i="8"/>
  <c r="F1706" i="8"/>
  <c r="E1706" i="8"/>
  <c r="AB1635" i="8"/>
  <c r="AA1635" i="8"/>
  <c r="Z1635" i="8"/>
  <c r="Y1635" i="8"/>
  <c r="X1635" i="8"/>
  <c r="W1635" i="8"/>
  <c r="U1635" i="8"/>
  <c r="S1635" i="8"/>
  <c r="R1635" i="8"/>
  <c r="Q1635" i="8"/>
  <c r="P1635" i="8"/>
  <c r="O1635" i="8"/>
  <c r="N1635" i="8"/>
  <c r="M1635" i="8"/>
  <c r="L1635" i="8"/>
  <c r="K1635" i="8"/>
  <c r="J1635" i="8"/>
  <c r="I1635" i="8"/>
  <c r="H1635" i="8"/>
  <c r="G1635" i="8"/>
  <c r="F1635" i="8"/>
  <c r="E1635" i="8"/>
  <c r="AB1564" i="8"/>
  <c r="AA1564" i="8"/>
  <c r="Z1564" i="8"/>
  <c r="Y1564" i="8"/>
  <c r="X1564" i="8"/>
  <c r="W1564" i="8"/>
  <c r="V1564" i="8"/>
  <c r="U1564" i="8"/>
  <c r="T1564" i="8"/>
  <c r="S1564" i="8"/>
  <c r="R1564" i="8"/>
  <c r="Q1564" i="8"/>
  <c r="P1564" i="8"/>
  <c r="O1564" i="8"/>
  <c r="N1564" i="8"/>
  <c r="M1564" i="8"/>
  <c r="L1564" i="8"/>
  <c r="K1564" i="8"/>
  <c r="J1564" i="8"/>
  <c r="I1564" i="8"/>
  <c r="H1564" i="8"/>
  <c r="G1564" i="8"/>
  <c r="F1564" i="8"/>
  <c r="E1564" i="8"/>
  <c r="AB1493" i="8"/>
  <c r="AA1493" i="8"/>
  <c r="Z1493" i="8"/>
  <c r="Y1493" i="8"/>
  <c r="X1493" i="8"/>
  <c r="W1493" i="8"/>
  <c r="V1493" i="8"/>
  <c r="U1493" i="8"/>
  <c r="T1493" i="8"/>
  <c r="S1493" i="8"/>
  <c r="R1493" i="8"/>
  <c r="Q1493" i="8"/>
  <c r="P1493" i="8"/>
  <c r="O1493" i="8"/>
  <c r="N1493" i="8"/>
  <c r="M1493" i="8"/>
  <c r="L1493" i="8"/>
  <c r="K1493" i="8"/>
  <c r="J1493" i="8"/>
  <c r="I1493" i="8"/>
  <c r="H1493" i="8"/>
  <c r="G1493" i="8"/>
  <c r="F1493" i="8"/>
  <c r="E1493" i="8"/>
  <c r="AB1422" i="8"/>
  <c r="AA1422" i="8"/>
  <c r="Z1422" i="8"/>
  <c r="Y1422" i="8"/>
  <c r="X1422" i="8"/>
  <c r="W1422" i="8"/>
  <c r="V1422" i="8"/>
  <c r="U1422" i="8"/>
  <c r="T1422" i="8"/>
  <c r="S1422" i="8"/>
  <c r="R1422" i="8"/>
  <c r="Q1422" i="8"/>
  <c r="P1422" i="8"/>
  <c r="O1422" i="8"/>
  <c r="N1422" i="8"/>
  <c r="M1422" i="8"/>
  <c r="L1422" i="8"/>
  <c r="K1422" i="8"/>
  <c r="J1422" i="8"/>
  <c r="I1422" i="8"/>
  <c r="H1422" i="8"/>
  <c r="G1422" i="8"/>
  <c r="F1422" i="8"/>
  <c r="E1422" i="8"/>
  <c r="AB1280" i="8"/>
  <c r="AA1280" i="8"/>
  <c r="Z1280" i="8"/>
  <c r="Y1280" i="8"/>
  <c r="X1280" i="8"/>
  <c r="W1280" i="8"/>
  <c r="V1280" i="8"/>
  <c r="U1280" i="8"/>
  <c r="T1280" i="8"/>
  <c r="S1280" i="8"/>
  <c r="R1280" i="8"/>
  <c r="Q1280" i="8"/>
  <c r="P1280" i="8"/>
  <c r="O1280" i="8"/>
  <c r="N1280" i="8"/>
  <c r="M1280" i="8"/>
  <c r="L1280" i="8"/>
  <c r="K1280" i="8"/>
  <c r="J1280" i="8"/>
  <c r="I1280" i="8"/>
  <c r="H1280" i="8"/>
  <c r="G1280" i="8"/>
  <c r="F1280" i="8"/>
  <c r="E1280" i="8"/>
  <c r="AB1209" i="8"/>
  <c r="AA1209" i="8"/>
  <c r="Z1209" i="8"/>
  <c r="Y1209" i="8"/>
  <c r="X1209" i="8"/>
  <c r="W1209" i="8"/>
  <c r="V1209" i="8"/>
  <c r="U1209" i="8"/>
  <c r="T1209" i="8"/>
  <c r="S1209" i="8"/>
  <c r="R1209" i="8"/>
  <c r="Q1209" i="8"/>
  <c r="P1209" i="8"/>
  <c r="O1209" i="8"/>
  <c r="N1209" i="8"/>
  <c r="M1209" i="8"/>
  <c r="L1209" i="8"/>
  <c r="K1209" i="8"/>
  <c r="J1209" i="8"/>
  <c r="I1209" i="8"/>
  <c r="H1209" i="8"/>
  <c r="G1209" i="8"/>
  <c r="F1209" i="8"/>
  <c r="E1209" i="8"/>
  <c r="AB1138" i="8"/>
  <c r="AA1138" i="8"/>
  <c r="Z1138" i="8"/>
  <c r="Y1138" i="8"/>
  <c r="X1138" i="8"/>
  <c r="W1138" i="8"/>
  <c r="V1138" i="8"/>
  <c r="U1138" i="8"/>
  <c r="T1138" i="8"/>
  <c r="S1138" i="8"/>
  <c r="R1138" i="8"/>
  <c r="Q1138" i="8"/>
  <c r="P1138" i="8"/>
  <c r="O1138" i="8"/>
  <c r="N1138" i="8"/>
  <c r="M1138" i="8"/>
  <c r="L1138" i="8"/>
  <c r="K1138" i="8"/>
  <c r="J1138" i="8"/>
  <c r="I1138" i="8"/>
  <c r="H1138" i="8"/>
  <c r="G1138" i="8"/>
  <c r="F1138" i="8"/>
  <c r="E1138" i="8"/>
  <c r="AB1067" i="8"/>
  <c r="AA1067" i="8"/>
  <c r="Z1067" i="8"/>
  <c r="Y1067" i="8"/>
  <c r="X1067" i="8"/>
  <c r="W1067" i="8"/>
  <c r="V1067" i="8"/>
  <c r="U1067" i="8"/>
  <c r="T1067" i="8"/>
  <c r="S1067" i="8"/>
  <c r="R1067" i="8"/>
  <c r="Q1067" i="8"/>
  <c r="P1067" i="8"/>
  <c r="O1067" i="8"/>
  <c r="N1067" i="8"/>
  <c r="M1067" i="8"/>
  <c r="L1067" i="8"/>
  <c r="K1067" i="8"/>
  <c r="J1067" i="8"/>
  <c r="I1067" i="8"/>
  <c r="H1067" i="8"/>
  <c r="G1067" i="8"/>
  <c r="F1067" i="8"/>
  <c r="E1067" i="8"/>
  <c r="AB996" i="8"/>
  <c r="AA996" i="8"/>
  <c r="Z996" i="8"/>
  <c r="Y996" i="8"/>
  <c r="X996" i="8"/>
  <c r="W996" i="8"/>
  <c r="V996" i="8"/>
  <c r="U996" i="8"/>
  <c r="T996" i="8"/>
  <c r="S996" i="8"/>
  <c r="R996" i="8"/>
  <c r="Q996" i="8"/>
  <c r="P996" i="8"/>
  <c r="O996" i="8"/>
  <c r="N996" i="8"/>
  <c r="M996" i="8"/>
  <c r="L996" i="8"/>
  <c r="K996" i="8"/>
  <c r="J996" i="8"/>
  <c r="I996" i="8"/>
  <c r="H996" i="8"/>
  <c r="G996" i="8"/>
  <c r="F996" i="8"/>
  <c r="E996" i="8"/>
  <c r="AB925" i="8"/>
  <c r="AA925" i="8"/>
  <c r="Z925" i="8"/>
  <c r="Y925" i="8"/>
  <c r="X925" i="8"/>
  <c r="W925" i="8"/>
  <c r="V925" i="8"/>
  <c r="U925" i="8"/>
  <c r="T925" i="8"/>
  <c r="S925" i="8"/>
  <c r="R925" i="8"/>
  <c r="Q925" i="8"/>
  <c r="P925" i="8"/>
  <c r="O925" i="8"/>
  <c r="N925" i="8"/>
  <c r="M925" i="8"/>
  <c r="L925" i="8"/>
  <c r="K925" i="8"/>
  <c r="J925" i="8"/>
  <c r="I925" i="8"/>
  <c r="H925" i="8"/>
  <c r="G925" i="8"/>
  <c r="F925" i="8"/>
  <c r="E925" i="8"/>
  <c r="AB854" i="8"/>
  <c r="AA854" i="8"/>
  <c r="Z854" i="8"/>
  <c r="Y854" i="8"/>
  <c r="X854" i="8"/>
  <c r="W854" i="8"/>
  <c r="V854" i="8"/>
  <c r="U854" i="8"/>
  <c r="T854" i="8"/>
  <c r="S854" i="8"/>
  <c r="R854" i="8"/>
  <c r="Q854" i="8"/>
  <c r="P854" i="8"/>
  <c r="O854" i="8"/>
  <c r="N854" i="8"/>
  <c r="M854" i="8"/>
  <c r="L854" i="8"/>
  <c r="K854" i="8"/>
  <c r="J854" i="8"/>
  <c r="I854" i="8"/>
  <c r="H854" i="8"/>
  <c r="G854" i="8"/>
  <c r="F854" i="8"/>
  <c r="E854" i="8"/>
  <c r="AB783" i="8"/>
  <c r="AA783" i="8"/>
  <c r="Z783" i="8"/>
  <c r="Y783" i="8"/>
  <c r="X783" i="8"/>
  <c r="W783" i="8"/>
  <c r="V783" i="8"/>
  <c r="U783" i="8"/>
  <c r="T783" i="8"/>
  <c r="S783" i="8"/>
  <c r="R783" i="8"/>
  <c r="Q783" i="8"/>
  <c r="P783" i="8"/>
  <c r="O783" i="8"/>
  <c r="N783" i="8"/>
  <c r="M783" i="8"/>
  <c r="L783" i="8"/>
  <c r="K783" i="8"/>
  <c r="J783" i="8"/>
  <c r="I783" i="8"/>
  <c r="H783" i="8"/>
  <c r="G783" i="8"/>
  <c r="F783" i="8"/>
  <c r="E783" i="8"/>
  <c r="AB712" i="8"/>
  <c r="AA712" i="8"/>
  <c r="Z712" i="8"/>
  <c r="Y712" i="8"/>
  <c r="X712" i="8"/>
  <c r="W712" i="8"/>
  <c r="V712" i="8"/>
  <c r="U712" i="8"/>
  <c r="T712" i="8"/>
  <c r="S712" i="8"/>
  <c r="R712" i="8"/>
  <c r="Q712" i="8"/>
  <c r="P712" i="8"/>
  <c r="O712" i="8"/>
  <c r="N712" i="8"/>
  <c r="M712" i="8"/>
  <c r="L712" i="8"/>
  <c r="K712" i="8"/>
  <c r="J712" i="8"/>
  <c r="I712" i="8"/>
  <c r="H712" i="8"/>
  <c r="G712" i="8"/>
  <c r="F712" i="8"/>
  <c r="E712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L641" i="8"/>
  <c r="K641" i="8"/>
  <c r="J641" i="8"/>
  <c r="I641" i="8"/>
  <c r="H641" i="8"/>
  <c r="G641" i="8"/>
  <c r="F641" i="8"/>
  <c r="E641" i="8"/>
  <c r="AB570" i="8"/>
  <c r="AA570" i="8"/>
  <c r="Z570" i="8"/>
  <c r="Y570" i="8"/>
  <c r="X570" i="8"/>
  <c r="W570" i="8"/>
  <c r="V570" i="8"/>
  <c r="U570" i="8"/>
  <c r="T570" i="8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AB499" i="8"/>
  <c r="AA499" i="8"/>
  <c r="Z499" i="8"/>
  <c r="Y499" i="8"/>
  <c r="X499" i="8"/>
  <c r="W499" i="8"/>
  <c r="V499" i="8"/>
  <c r="U499" i="8"/>
  <c r="T499" i="8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AB428" i="8"/>
  <c r="AA428" i="8"/>
  <c r="Z428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I357" i="8"/>
  <c r="H357" i="8"/>
  <c r="G357" i="8"/>
  <c r="F357" i="8"/>
  <c r="E357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88" i="6" l="1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E164" i="6"/>
  <c r="F164" i="6"/>
  <c r="G164" i="6"/>
  <c r="H164" i="6"/>
  <c r="I164" i="6"/>
  <c r="J164" i="6"/>
  <c r="K164" i="6"/>
  <c r="L164" i="6"/>
  <c r="M164" i="6"/>
  <c r="O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E218" i="6"/>
  <c r="F272" i="6"/>
  <c r="G272" i="6"/>
  <c r="H272" i="6"/>
  <c r="J272" i="6"/>
  <c r="K272" i="6"/>
  <c r="L272" i="6"/>
  <c r="M272" i="6"/>
  <c r="N272" i="6"/>
  <c r="P272" i="6"/>
  <c r="Q272" i="6"/>
  <c r="R272" i="6"/>
  <c r="S272" i="6"/>
  <c r="T272" i="6"/>
  <c r="U272" i="6"/>
  <c r="V272" i="6"/>
  <c r="W272" i="6"/>
  <c r="X272" i="6"/>
  <c r="Y272" i="6"/>
  <c r="Z272" i="6"/>
  <c r="AB272" i="6"/>
  <c r="E272" i="6"/>
  <c r="F326" i="6"/>
  <c r="H326" i="6"/>
  <c r="I326" i="6"/>
  <c r="K326" i="6"/>
  <c r="L326" i="6"/>
  <c r="N326" i="6"/>
  <c r="O326" i="6"/>
  <c r="P326" i="6"/>
  <c r="Q326" i="6"/>
  <c r="R326" i="6"/>
  <c r="S326" i="6"/>
  <c r="T326" i="6"/>
  <c r="U326" i="6"/>
  <c r="V326" i="6"/>
  <c r="X326" i="6"/>
  <c r="Y326" i="6"/>
  <c r="Z326" i="6"/>
  <c r="AB326" i="6"/>
  <c r="E326" i="6"/>
  <c r="F380" i="6"/>
  <c r="G380" i="6"/>
  <c r="H380" i="6"/>
  <c r="I380" i="6"/>
  <c r="J380" i="6"/>
  <c r="K380" i="6"/>
  <c r="L380" i="6"/>
  <c r="N380" i="6"/>
  <c r="O380" i="6"/>
  <c r="Q380" i="6"/>
  <c r="R380" i="6"/>
  <c r="S380" i="6"/>
  <c r="T380" i="6"/>
  <c r="U380" i="6"/>
  <c r="V380" i="6"/>
  <c r="X380" i="6"/>
  <c r="Y380" i="6"/>
  <c r="AA380" i="6"/>
  <c r="AB380" i="6"/>
  <c r="E380" i="6"/>
  <c r="F434" i="6"/>
  <c r="G434" i="6"/>
  <c r="H434" i="6"/>
  <c r="J434" i="6"/>
  <c r="K434" i="6"/>
  <c r="M434" i="6"/>
  <c r="N434" i="6"/>
  <c r="P434" i="6"/>
  <c r="Q434" i="6"/>
  <c r="R434" i="6"/>
  <c r="S434" i="6"/>
  <c r="T434" i="6"/>
  <c r="U434" i="6"/>
  <c r="V434" i="6"/>
  <c r="W434" i="6"/>
  <c r="X434" i="6"/>
  <c r="Y434" i="6"/>
  <c r="Z434" i="6"/>
  <c r="AB434" i="6"/>
  <c r="E434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E542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E596" i="6"/>
  <c r="G650" i="6"/>
  <c r="H650" i="6"/>
  <c r="I650" i="6"/>
  <c r="K650" i="6"/>
  <c r="L650" i="6"/>
  <c r="M650" i="6"/>
  <c r="N650" i="6"/>
  <c r="O650" i="6"/>
  <c r="Q650" i="6"/>
  <c r="R650" i="6"/>
  <c r="T650" i="6"/>
  <c r="U650" i="6"/>
  <c r="W650" i="6"/>
  <c r="X650" i="6"/>
  <c r="Y650" i="6"/>
  <c r="Z650" i="6"/>
  <c r="AA650" i="6"/>
  <c r="AB650" i="6"/>
  <c r="F650" i="6"/>
  <c r="E650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V758" i="6"/>
  <c r="X758" i="6"/>
  <c r="Y758" i="6"/>
  <c r="Z758" i="6"/>
  <c r="AA758" i="6"/>
  <c r="AB758" i="6"/>
  <c r="F758" i="6"/>
  <c r="E758" i="6"/>
  <c r="F812" i="6"/>
  <c r="G812" i="6"/>
  <c r="H812" i="6"/>
  <c r="I812" i="6"/>
  <c r="J812" i="6"/>
  <c r="K812" i="6"/>
  <c r="L812" i="6"/>
  <c r="M812" i="6"/>
  <c r="N812" i="6"/>
  <c r="O812" i="6"/>
  <c r="P812" i="6"/>
  <c r="R812" i="6"/>
  <c r="S812" i="6"/>
  <c r="T812" i="6"/>
  <c r="U812" i="6"/>
  <c r="V812" i="6"/>
  <c r="X812" i="6"/>
  <c r="Y812" i="6"/>
  <c r="Z812" i="6"/>
  <c r="AA812" i="6"/>
  <c r="AB812" i="6"/>
  <c r="E812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E866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E974" i="6"/>
  <c r="F1028" i="6"/>
  <c r="G1028" i="6"/>
  <c r="H1028" i="6"/>
  <c r="I1028" i="6"/>
  <c r="J1028" i="6"/>
  <c r="K1028" i="6"/>
  <c r="L1028" i="6"/>
  <c r="M1028" i="6"/>
  <c r="N1028" i="6"/>
  <c r="O1028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E1028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E1082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E1136" i="6"/>
  <c r="F1190" i="6"/>
  <c r="G1190" i="6"/>
  <c r="H1190" i="6"/>
  <c r="I1190" i="6"/>
  <c r="J1190" i="6"/>
  <c r="K1190" i="6"/>
  <c r="L1190" i="6"/>
  <c r="M1190" i="6"/>
  <c r="N1190" i="6"/>
  <c r="O1190" i="6"/>
  <c r="P1190" i="6"/>
  <c r="Q1190" i="6"/>
  <c r="R1190" i="6"/>
  <c r="S1190" i="6"/>
  <c r="T1190" i="6"/>
  <c r="U1190" i="6"/>
  <c r="V1190" i="6"/>
  <c r="W1190" i="6"/>
  <c r="X1190" i="6"/>
  <c r="Y1190" i="6"/>
  <c r="Z1190" i="6"/>
  <c r="AA1190" i="6"/>
  <c r="AB1190" i="6"/>
  <c r="E1190" i="6"/>
  <c r="F1244" i="6"/>
  <c r="G1244" i="6"/>
  <c r="H1244" i="6"/>
  <c r="I1244" i="6"/>
  <c r="J1244" i="6"/>
  <c r="K1244" i="6"/>
  <c r="L1244" i="6"/>
  <c r="M1244" i="6"/>
  <c r="N1244" i="6"/>
  <c r="O1244" i="6"/>
  <c r="P1244" i="6"/>
  <c r="Q1244" i="6"/>
  <c r="R1244" i="6"/>
  <c r="S1244" i="6"/>
  <c r="T1244" i="6"/>
  <c r="U1244" i="6"/>
  <c r="V1244" i="6"/>
  <c r="W1244" i="6"/>
  <c r="X1244" i="6"/>
  <c r="Y1244" i="6"/>
  <c r="Z1244" i="6"/>
  <c r="AA1244" i="6"/>
  <c r="AB1244" i="6"/>
  <c r="F1298" i="6"/>
  <c r="G1298" i="6"/>
  <c r="H1298" i="6"/>
  <c r="I1298" i="6"/>
  <c r="J1298" i="6"/>
  <c r="K1298" i="6"/>
  <c r="L1298" i="6"/>
  <c r="M1298" i="6"/>
  <c r="N1298" i="6"/>
  <c r="O1298" i="6"/>
  <c r="P1298" i="6"/>
  <c r="Q1298" i="6"/>
  <c r="R1298" i="6"/>
  <c r="S1298" i="6"/>
  <c r="T1298" i="6"/>
  <c r="U1298" i="6"/>
  <c r="V1298" i="6"/>
  <c r="W1298" i="6"/>
  <c r="X1298" i="6"/>
  <c r="Y1298" i="6"/>
  <c r="Z1298" i="6"/>
  <c r="AA1298" i="6"/>
  <c r="AB1298" i="6"/>
  <c r="E1298" i="6"/>
  <c r="AB1352" i="6"/>
  <c r="F1352" i="6"/>
  <c r="G1352" i="6"/>
  <c r="H1352" i="6"/>
  <c r="I1352" i="6"/>
  <c r="J1352" i="6"/>
  <c r="K1352" i="6"/>
  <c r="L1352" i="6"/>
  <c r="M1352" i="6"/>
  <c r="N1352" i="6"/>
  <c r="O1352" i="6"/>
  <c r="P1352" i="6"/>
  <c r="Q1352" i="6"/>
  <c r="R1352" i="6"/>
  <c r="S1352" i="6"/>
  <c r="T1352" i="6"/>
  <c r="U1352" i="6"/>
  <c r="V1352" i="6"/>
  <c r="W1352" i="6"/>
  <c r="X1352" i="6"/>
  <c r="Y1352" i="6"/>
  <c r="Z1352" i="6"/>
  <c r="AA1352" i="6"/>
  <c r="E1352" i="6"/>
  <c r="F1406" i="6"/>
  <c r="G1406" i="6"/>
  <c r="H1406" i="6"/>
  <c r="I1406" i="6"/>
  <c r="J1406" i="6"/>
  <c r="K1406" i="6"/>
  <c r="L1406" i="6"/>
  <c r="M1406" i="6"/>
  <c r="N1406" i="6"/>
  <c r="O1406" i="6"/>
  <c r="P1406" i="6"/>
  <c r="Q1406" i="6"/>
  <c r="R1406" i="6"/>
  <c r="T1406" i="6"/>
  <c r="U1406" i="6"/>
  <c r="V1406" i="6"/>
  <c r="W1406" i="6"/>
  <c r="X1406" i="6"/>
  <c r="Y1406" i="6"/>
  <c r="Z1406" i="6"/>
  <c r="AA1406" i="6"/>
  <c r="AB1406" i="6"/>
  <c r="E1406" i="6"/>
  <c r="F1460" i="6"/>
  <c r="G1460" i="6"/>
  <c r="H1460" i="6"/>
  <c r="I1460" i="6"/>
  <c r="J1460" i="6"/>
  <c r="K1460" i="6"/>
  <c r="L1460" i="6"/>
  <c r="M1460" i="6"/>
  <c r="N1460" i="6"/>
  <c r="O1460" i="6"/>
  <c r="Q1460" i="6"/>
  <c r="R1460" i="6"/>
  <c r="S1460" i="6"/>
  <c r="T1460" i="6"/>
  <c r="U1460" i="6"/>
  <c r="V1460" i="6"/>
  <c r="W1460" i="6"/>
  <c r="X1460" i="6"/>
  <c r="Y1460" i="6"/>
  <c r="Z1460" i="6"/>
  <c r="AA1460" i="6"/>
  <c r="AB1460" i="6"/>
  <c r="E1460" i="6"/>
  <c r="F1513" i="6"/>
  <c r="G1513" i="6"/>
  <c r="H1513" i="6"/>
  <c r="I1513" i="6"/>
  <c r="J1513" i="6"/>
  <c r="K1513" i="6"/>
  <c r="L1513" i="6"/>
  <c r="M1513" i="6"/>
  <c r="N1513" i="6"/>
  <c r="O1513" i="6"/>
  <c r="P1513" i="6"/>
  <c r="Q1513" i="6"/>
  <c r="R1513" i="6"/>
  <c r="S1513" i="6"/>
  <c r="T1513" i="6"/>
  <c r="U1513" i="6"/>
  <c r="V1513" i="6"/>
  <c r="W1513" i="6"/>
  <c r="X1513" i="6"/>
  <c r="Y1513" i="6"/>
  <c r="Z1513" i="6"/>
  <c r="AA1513" i="6"/>
  <c r="AB1513" i="6"/>
  <c r="E1513" i="6"/>
  <c r="F1567" i="6"/>
  <c r="G1567" i="6"/>
  <c r="H1567" i="6"/>
  <c r="I1567" i="6"/>
  <c r="J1567" i="6"/>
  <c r="K1567" i="6"/>
  <c r="L1567" i="6"/>
  <c r="M1567" i="6"/>
  <c r="N1567" i="6"/>
  <c r="O1567" i="6"/>
  <c r="P1567" i="6"/>
  <c r="Q1567" i="6"/>
  <c r="R1567" i="6"/>
  <c r="S1567" i="6"/>
  <c r="T1567" i="6"/>
  <c r="U1567" i="6"/>
  <c r="V1567" i="6"/>
  <c r="W1567" i="6"/>
  <c r="X1567" i="6"/>
  <c r="Y1567" i="6"/>
  <c r="Z1567" i="6"/>
  <c r="AA1567" i="6"/>
  <c r="AB1567" i="6"/>
  <c r="E1567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E110" i="6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I24" i="4" s="1"/>
  <c r="AJ13" i="4"/>
  <c r="AJ12" i="4"/>
  <c r="AJ16" i="4" s="1"/>
  <c r="AG13" i="4"/>
  <c r="AG12" i="4"/>
  <c r="AG16" i="4" s="1"/>
  <c r="AD12" i="4"/>
  <c r="AD13" i="4"/>
  <c r="AA13" i="4"/>
  <c r="AD16" i="4" l="1"/>
  <c r="AI78" i="4"/>
  <c r="AI149" i="4" s="1"/>
  <c r="AI291" i="4" s="1"/>
  <c r="B1624" i="6"/>
  <c r="B2135" i="8"/>
  <c r="B1570" i="6"/>
  <c r="AH78" i="4"/>
  <c r="AH149" i="4" s="1"/>
  <c r="AH291" i="4" s="1"/>
  <c r="B2064" i="8"/>
  <c r="AC357" i="8"/>
  <c r="AC499" i="8"/>
  <c r="AJ55" i="10"/>
  <c r="AC1422" i="8"/>
  <c r="AC1493" i="8"/>
  <c r="AC1564" i="8"/>
  <c r="AC1635" i="8"/>
  <c r="AC1990" i="8"/>
  <c r="AC2061" i="8"/>
  <c r="AA12" i="4"/>
  <c r="AA16" i="4" s="1"/>
  <c r="AC272" i="6" l="1"/>
  <c r="AB79" i="4"/>
  <c r="AE79" i="4"/>
  <c r="AC79" i="4"/>
  <c r="O79" i="4"/>
  <c r="M79" i="4"/>
  <c r="AA79" i="4"/>
  <c r="AG79" i="4"/>
  <c r="AE10" i="11"/>
  <c r="U10" i="11"/>
  <c r="U79" i="4"/>
  <c r="T79" i="4"/>
  <c r="N10" i="11"/>
  <c r="L79" i="4"/>
  <c r="H79" i="4"/>
  <c r="AJ67" i="11"/>
  <c r="G79" i="4"/>
  <c r="G10" i="11"/>
  <c r="H10" i="11"/>
  <c r="I79" i="4"/>
  <c r="I10" i="11"/>
  <c r="J10" i="11"/>
  <c r="J79" i="4"/>
  <c r="K10" i="11"/>
  <c r="K79" i="4"/>
  <c r="L10" i="11"/>
  <c r="M10" i="11"/>
  <c r="N79" i="4"/>
  <c r="O10" i="11"/>
  <c r="P79" i="4"/>
  <c r="P10" i="11"/>
  <c r="Q79" i="4"/>
  <c r="Q10" i="11"/>
  <c r="R10" i="11"/>
  <c r="R79" i="4"/>
  <c r="S10" i="11"/>
  <c r="S79" i="4"/>
  <c r="T10" i="11"/>
  <c r="V79" i="4"/>
  <c r="W79" i="4"/>
  <c r="W10" i="11"/>
  <c r="X79" i="4"/>
  <c r="X10" i="11"/>
  <c r="Y79" i="4"/>
  <c r="Y10" i="11"/>
  <c r="Z79" i="4"/>
  <c r="Z10" i="11"/>
  <c r="AA10" i="11"/>
  <c r="AB10" i="11"/>
  <c r="AC10" i="11"/>
  <c r="AD79" i="4"/>
  <c r="AD10" i="11"/>
  <c r="AJ65" i="11"/>
  <c r="AF10" i="11"/>
  <c r="AF79" i="4"/>
  <c r="AG10" i="11"/>
  <c r="AI10" i="11"/>
  <c r="AH10" i="11"/>
  <c r="AH79" i="4"/>
  <c r="AC1567" i="6"/>
  <c r="AC1513" i="6"/>
  <c r="AC1460" i="6"/>
  <c r="AC1352" i="6"/>
  <c r="AC1298" i="6"/>
  <c r="AC1244" i="6"/>
  <c r="AC1190" i="6"/>
  <c r="AC1136" i="6"/>
  <c r="AC1082" i="6"/>
  <c r="AC974" i="6"/>
  <c r="AC920" i="6"/>
  <c r="AC866" i="6"/>
  <c r="AC812" i="6"/>
  <c r="AC758" i="6"/>
  <c r="AC704" i="6"/>
  <c r="AC650" i="6"/>
  <c r="AC596" i="6"/>
  <c r="AC542" i="6"/>
  <c r="AC380" i="6"/>
  <c r="AC326" i="6"/>
  <c r="AC218" i="6"/>
  <c r="AC164" i="6"/>
  <c r="AC110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79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53" i="6"/>
  <c r="E78" i="4"/>
  <c r="E149" i="4" s="1"/>
  <c r="E291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6" i="6"/>
  <c r="AK80" i="4"/>
  <c r="AK27" i="4"/>
  <c r="B218" i="8"/>
  <c r="B599" i="6"/>
  <c r="B113" i="6"/>
  <c r="B644" i="8"/>
  <c r="B431" i="8"/>
  <c r="B437" i="6"/>
  <c r="B76" i="8"/>
  <c r="B147" i="8"/>
  <c r="B383" i="6"/>
  <c r="B573" i="8"/>
  <c r="B786" i="8"/>
  <c r="B502" i="8"/>
  <c r="B857" i="8"/>
  <c r="B221" i="6"/>
  <c r="B289" i="8"/>
  <c r="B275" i="6"/>
  <c r="B59" i="6"/>
  <c r="B545" i="6"/>
  <c r="B167" i="6"/>
  <c r="B360" i="8"/>
  <c r="B329" i="6"/>
  <c r="B491" i="6"/>
  <c r="B715" i="8"/>
  <c r="I16" i="4"/>
  <c r="O16" i="4"/>
  <c r="F16" i="4"/>
  <c r="AI15" i="4" l="1"/>
  <c r="AL14" i="4"/>
  <c r="AI14" i="4"/>
  <c r="Z15" i="4"/>
  <c r="AF15" i="4"/>
  <c r="Z14" i="4"/>
  <c r="AF14" i="4"/>
  <c r="AC15" i="4"/>
  <c r="AC14" i="4"/>
  <c r="AL15" i="4"/>
  <c r="AJ79" i="4"/>
  <c r="E10" i="11"/>
  <c r="AJ11" i="11"/>
  <c r="AJ10" i="11" s="1"/>
  <c r="C13" i="4" s="1"/>
  <c r="C8" i="4" s="1"/>
  <c r="AJ10" i="10"/>
  <c r="C12" i="4" s="1"/>
  <c r="C7" i="4" s="1"/>
  <c r="E10" i="10"/>
  <c r="E79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28" i="8"/>
  <c r="B707" i="6"/>
  <c r="Z16" i="4" l="1"/>
  <c r="T16" i="4"/>
  <c r="AL16" i="4"/>
  <c r="AC16" i="4"/>
  <c r="AF16" i="4"/>
  <c r="AI16" i="4"/>
  <c r="H16" i="4"/>
  <c r="K16" i="4"/>
  <c r="B999" i="8"/>
  <c r="B761" i="6"/>
  <c r="O78" i="4"/>
  <c r="O149" i="4" s="1"/>
  <c r="O291" i="4" s="1"/>
  <c r="C9" i="4" l="1"/>
  <c r="L16" i="4"/>
  <c r="N12" i="4" s="1"/>
  <c r="U78" i="4"/>
  <c r="U149" i="4" s="1"/>
  <c r="U291" i="4" s="1"/>
  <c r="B815" i="6"/>
  <c r="B1070" i="8"/>
  <c r="F78" i="4"/>
  <c r="F149" i="4" s="1"/>
  <c r="F291" i="4" s="1"/>
  <c r="G78" i="4"/>
  <c r="G149" i="4" s="1"/>
  <c r="G291" i="4" s="1"/>
  <c r="H78" i="4"/>
  <c r="H149" i="4" s="1"/>
  <c r="H291" i="4" s="1"/>
  <c r="I78" i="4"/>
  <c r="I149" i="4" s="1"/>
  <c r="I291" i="4" s="1"/>
  <c r="J78" i="4"/>
  <c r="J149" i="4" s="1"/>
  <c r="J291" i="4" s="1"/>
  <c r="K78" i="4"/>
  <c r="K149" i="4" s="1"/>
  <c r="K291" i="4" s="1"/>
  <c r="L78" i="4"/>
  <c r="L149" i="4" s="1"/>
  <c r="L291" i="4" s="1"/>
  <c r="M78" i="4"/>
  <c r="M149" i="4" s="1"/>
  <c r="M291" i="4" s="1"/>
  <c r="N78" i="4"/>
  <c r="N149" i="4" s="1"/>
  <c r="N291" i="4" s="1"/>
  <c r="P78" i="4"/>
  <c r="P149" i="4" s="1"/>
  <c r="P291" i="4" s="1"/>
  <c r="Q78" i="4"/>
  <c r="Q149" i="4" s="1"/>
  <c r="Q291" i="4" s="1"/>
  <c r="R78" i="4"/>
  <c r="R149" i="4" s="1"/>
  <c r="R291" i="4" s="1"/>
  <c r="S78" i="4"/>
  <c r="S149" i="4" s="1"/>
  <c r="S291" i="4" s="1"/>
  <c r="T78" i="4"/>
  <c r="T149" i="4" s="1"/>
  <c r="T291" i="4" s="1"/>
  <c r="N13" i="4" l="1"/>
  <c r="E8" i="4"/>
  <c r="E7" i="4"/>
  <c r="B1141" i="8"/>
  <c r="B869" i="6"/>
  <c r="E9" i="4" l="1"/>
  <c r="B1212" i="8"/>
  <c r="B923" i="6"/>
  <c r="V78" i="4"/>
  <c r="V149" i="4" s="1"/>
  <c r="V291" i="4" s="1"/>
  <c r="B1283" i="8" l="1"/>
  <c r="B977" i="6"/>
  <c r="W78" i="4"/>
  <c r="W149" i="4" s="1"/>
  <c r="W291" i="4" s="1"/>
  <c r="B1031" i="6" l="1"/>
  <c r="B1354" i="8"/>
  <c r="X78" i="4"/>
  <c r="X149" i="4" s="1"/>
  <c r="X291" i="4" s="1"/>
  <c r="B1425" i="8" l="1"/>
  <c r="B1085" i="6"/>
  <c r="Y78" i="4"/>
  <c r="Y149" i="4" s="1"/>
  <c r="Y291" i="4" s="1"/>
  <c r="B1496" i="8" l="1"/>
  <c r="B1139" i="6"/>
  <c r="Z78" i="4"/>
  <c r="Z149" i="4" s="1"/>
  <c r="Z291" i="4" s="1"/>
  <c r="C16" i="4"/>
  <c r="E13" i="4" s="1"/>
  <c r="B1567" i="8" l="1"/>
  <c r="B1193" i="6"/>
  <c r="AA78" i="4"/>
  <c r="AA149" i="4" s="1"/>
  <c r="AA291" i="4" s="1"/>
  <c r="E12" i="4"/>
  <c r="B1247" i="6" l="1"/>
  <c r="B1638" i="8"/>
  <c r="AB78" i="4"/>
  <c r="AB149" i="4" s="1"/>
  <c r="AB291" i="4" s="1"/>
  <c r="N16" i="4"/>
  <c r="E16" i="4"/>
  <c r="Q16" i="4"/>
  <c r="B1709" i="8" l="1"/>
  <c r="B1301" i="6"/>
  <c r="AC78" i="4"/>
  <c r="AC149" i="4" s="1"/>
  <c r="AC291" i="4" s="1"/>
  <c r="B1780" i="8" l="1"/>
  <c r="B1355" i="6"/>
  <c r="AD78" i="4"/>
  <c r="AD149" i="4" s="1"/>
  <c r="AD291" i="4" s="1"/>
  <c r="B1851" i="8" l="1"/>
  <c r="B1409" i="6"/>
  <c r="AE78" i="4"/>
  <c r="AE149" i="4" s="1"/>
  <c r="AE291" i="4" s="1"/>
  <c r="B1922" i="8" l="1"/>
  <c r="B1462" i="6"/>
  <c r="AF78" i="4"/>
  <c r="AF149" i="4" s="1"/>
  <c r="AF291" i="4" s="1"/>
  <c r="B1993" i="8" l="1"/>
  <c r="B1516" i="6"/>
  <c r="AG78" i="4"/>
  <c r="AG149" i="4" s="1"/>
  <c r="AG291" i="4" s="1"/>
</calcChain>
</file>

<file path=xl/sharedStrings.xml><?xml version="1.0" encoding="utf-8"?>
<sst xmlns="http://schemas.openxmlformats.org/spreadsheetml/2006/main" count="11124" uniqueCount="314">
  <si>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</si>
  <si>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</si>
  <si>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</si>
  <si>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</si>
  <si>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</si>
  <si>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</si>
  <si>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</si>
  <si>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</si>
  <si>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</si>
  <si>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</si>
  <si>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</si>
  <si>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</si>
  <si>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</si>
  <si>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</si>
  <si>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</si>
  <si>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</si>
  <si>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</si>
  <si>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</si>
  <si>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</si>
  <si>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</si>
  <si>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</si>
  <si>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</si>
  <si>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</si>
  <si>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</si>
  <si>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</si>
  <si>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</si>
  <si>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</si>
  <si>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</si>
  <si>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</si>
  <si>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</si>
  <si>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</si>
  <si>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</si>
  <si>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</si>
  <si>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</si>
  <si>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</si>
  <si>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</si>
  <si>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</si>
  <si>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</si>
  <si>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</si>
  <si>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</si>
  <si>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</si>
  <si>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</si>
  <si>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</si>
  <si>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</si>
  <si>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</si>
  <si>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</si>
  <si>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</si>
  <si>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</si>
  <si>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</si>
  <si>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</si>
  <si>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</si>
  <si>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</si>
  <si>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</si>
  <si>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</si>
  <si>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</si>
  <si>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</si>
  <si>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</si>
  <si>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</si>
  <si>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</si>
  <si>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</si>
  <si>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</si>
  <si>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</si>
  <si>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</si>
  <si>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</si>
  <si>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</si>
  <si>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</si>
  <si>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</si>
  <si>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</si>
  <si>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</si>
  <si>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</si>
  <si>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</si>
  <si>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</si>
  <si>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</si>
  <si>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</si>
  <si>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</si>
  <si>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</si>
  <si>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</si>
  <si>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</si>
  <si>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</si>
  <si>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</si>
  <si>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</si>
  <si>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</si>
  <si>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</si>
  <si>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</si>
  <si>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</si>
  <si>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</si>
  <si>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</si>
  <si>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</si>
  <si>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</si>
  <si>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</si>
  <si>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</si>
  <si>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</si>
  <si>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</si>
  <si>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</si>
  <si>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</si>
  <si>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</si>
  <si>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</si>
  <si>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</si>
  <si>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</si>
  <si>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</si>
  <si>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</si>
  <si>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</si>
  <si>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</si>
  <si>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</si>
  <si>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</si>
  <si>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</si>
  <si>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</si>
  <si>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</si>
  <si>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</si>
  <si>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</si>
  <si>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</si>
  <si>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</si>
  <si>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</si>
  <si>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</si>
  <si>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</si>
  <si>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</si>
  <si>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</si>
  <si>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</si>
  <si>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</si>
  <si>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</si>
  <si>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</si>
  <si>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</si>
  <si>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</si>
  <si>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</si>
  <si>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</si>
  <si>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</si>
  <si>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</si>
  <si>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</si>
  <si>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</si>
  <si>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</si>
  <si>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</si>
  <si>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</si>
  <si>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</si>
  <si>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</si>
  <si>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</si>
  <si>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</si>
  <si>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</si>
  <si>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</si>
  <si>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</si>
  <si>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</si>
  <si>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</si>
  <si>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</si>
  <si>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</si>
  <si>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</si>
  <si>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</si>
  <si>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</si>
  <si>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</si>
  <si>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</si>
  <si>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</si>
  <si>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</si>
  <si>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</si>
  <si>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</si>
  <si>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</si>
  <si>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</si>
  <si>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</si>
  <si>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</si>
  <si>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</si>
  <si>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</si>
  <si>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</si>
  <si>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</si>
  <si>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</si>
  <si>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</si>
  <si>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</si>
  <si>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</si>
  <si>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</si>
  <si>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</si>
  <si>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</si>
  <si>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</si>
  <si>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</si>
  <si>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</si>
  <si>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</si>
  <si>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</si>
  <si>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</si>
  <si>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</si>
  <si>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</si>
  <si>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</si>
  <si>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</si>
  <si>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</si>
  <si>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</si>
  <si>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</si>
  <si>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</si>
  <si>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</si>
  <si>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</si>
  <si>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</si>
  <si>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</si>
  <si>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</si>
  <si>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</si>
  <si>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</si>
  <si>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</si>
  <si>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</si>
  <si>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</si>
  <si>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</si>
  <si>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</si>
  <si>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</si>
  <si>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</si>
  <si>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</si>
  <si>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</si>
  <si>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</si>
  <si>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</si>
  <si>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</si>
  <si>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</si>
  <si>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</si>
  <si>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</si>
  <si>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</si>
  <si>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</si>
  <si>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</si>
  <si>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</si>
  <si>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</si>
  <si>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</si>
  <si>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</si>
  <si>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</si>
  <si>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</si>
  <si>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</si>
  <si>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</si>
  <si>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</si>
  <si>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</si>
  <si>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</si>
  <si>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</si>
  <si>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</si>
  <si>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</si>
  <si>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</si>
  <si>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</si>
  <si>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</si>
  <si>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</si>
  <si>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</si>
  <si>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</si>
  <si>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</si>
  <si>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</si>
  <si>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</si>
  <si>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</si>
  <si>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</si>
  <si>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</si>
  <si>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</si>
  <si>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</si>
  <si>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</si>
  <si>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</si>
  <si>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</si>
  <si>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</si>
  <si>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</si>
  <si>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</si>
  <si>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</si>
  <si>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</si>
  <si>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</si>
  <si>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</si>
  <si>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</si>
  <si>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</si>
  <si>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</si>
  <si>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</si>
  <si>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</si>
  <si>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</si>
  <si>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</si>
  <si>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</si>
  <si>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</si>
  <si>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</si>
  <si>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</si>
  <si>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</si>
  <si>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</si>
  <si>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</si>
  <si>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</si>
  <si>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</si>
  <si>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</si>
  <si>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</si>
  <si>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</si>
  <si>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</si>
  <si>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</si>
  <si>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</si>
  <si>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</si>
  <si>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</si>
  <si>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</si>
  <si>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</si>
  <si>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</si>
  <si>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</si>
  <si>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</si>
  <si>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</si>
  <si>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</si>
  <si>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</si>
  <si>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</si>
  <si>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</si>
  <si>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</si>
  <si>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</si>
  <si>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</si>
  <si>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</si>
  <si>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</si>
  <si>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</si>
  <si>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</si>
  <si>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</si>
  <si>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</si>
  <si>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</si>
  <si>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</si>
  <si>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</si>
  <si>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</si>
  <si>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</si>
  <si>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</si>
  <si>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</si>
  <si>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</si>
  <si>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</si>
  <si>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</si>
  <si>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</si>
  <si>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</si>
  <si>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</si>
  <si>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</si>
  <si>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</si>
  <si>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</si>
  <si>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</si>
  <si>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</si>
  <si>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</si>
  <si>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</si>
  <si>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</si>
  <si>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</si>
  <si>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</si>
  <si>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</si>
  <si>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</si>
  <si>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</si>
  <si>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RESUMEN DE CURTAILMENTS CENTRALES EÓLICAS Y SOLARES CORRESPONDIENTE A AGOSTO 2024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</si>
</sst>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7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6" borderId="0" xfId="47" applyNumberFormat="1" applyFont="1" applyFill="1" applyAlignment="1">
      <alignment horizontal="center"/>
    </xf>
    <xf numFmtId="166" fontId="21" fillId="36" borderId="0" xfId="47" applyNumberFormat="1" applyFont="1" applyFill="1" applyAlignment="1">
      <alignment horizontal="center" vertic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5" xfId="47" applyNumberFormat="1" applyFont="1" applyFill="1" applyBorder="1" applyAlignment="1">
      <alignment horizontal="center"/>
    </xf>
    <xf numFmtId="2" fontId="21" fillId="33" borderId="10" xfId="47" applyNumberFormat="1" applyFont="1" applyFill="1" applyBorder="1" applyAlignment="1">
      <alignment horizont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6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1" fillId="33" borderId="20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1"/>
  <sheetViews>
    <sheetView zoomScale="55" zoomScaleNormal="55" workbookViewId="0">
      <pane ySplit="3945" topLeftCell="A274" activePane="bottomLeft"/>
      <selection activeCell="X15" sqref="X15:Y15"/>
      <selection pane="bottomLeft" activeCell="AD281" sqref="AD281"/>
    </sheetView>
    <sheetView topLeftCell="A69" zoomScale="40" zoomScaleNormal="40" workbookViewId="1">
      <selection activeCell="AE91" sqref="AE91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92" t="s">
        <v>92</v>
      </c>
      <c r="D4" s="92"/>
      <c r="E4" s="92"/>
      <c r="F4" s="92"/>
      <c r="G4" s="92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00" t="s">
        <v>119</v>
      </c>
      <c r="D6" s="100"/>
      <c r="E6" s="10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93">
        <f>SUM(C12,F12,I12,L12,O12,R12,U12,X12,AA12,AD12,AG12,AJ12)</f>
        <v>759.24860909356664</v>
      </c>
      <c r="D7" s="93"/>
      <c r="E7" s="21">
        <f>IF($C$9=0,"-",+C7/$C$9)</f>
        <v>0.28870346731835084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94">
        <f>SUM(C13,F13,I13,L13,O13,R13,U13,X13,AA13,AD13,AG13,AJ13)</f>
        <v>1870.6076103204862</v>
      </c>
      <c r="D8" s="94"/>
      <c r="E8" s="24">
        <f>IF($C$9=0,"-",+C8/$C$9)</f>
        <v>0.71129653268164916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+AJ79/1000-X13</f>
        <v>0</v>
      </c>
      <c r="Z8" s="18"/>
      <c r="AA8" s="18"/>
    </row>
    <row r="9" spans="2:38" ht="18.75" customHeight="1" x14ac:dyDescent="0.3">
      <c r="B9" s="27" t="s">
        <v>2</v>
      </c>
      <c r="C9" s="101">
        <f>SUM(C7:C8)</f>
        <v>2629.8562194140527</v>
      </c>
      <c r="D9" s="101"/>
      <c r="E9" s="28">
        <f>SUM(E7:E8)</f>
        <v>1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102">
        <v>45292</v>
      </c>
      <c r="D11" s="102"/>
      <c r="E11" s="102"/>
      <c r="F11" s="102">
        <v>45323</v>
      </c>
      <c r="G11" s="102"/>
      <c r="H11" s="102"/>
      <c r="I11" s="102">
        <v>45352</v>
      </c>
      <c r="J11" s="102"/>
      <c r="K11" s="102"/>
      <c r="L11" s="102">
        <v>45383</v>
      </c>
      <c r="M11" s="102"/>
      <c r="N11" s="102"/>
      <c r="O11" s="102">
        <v>45413</v>
      </c>
      <c r="P11" s="102"/>
      <c r="Q11" s="102"/>
      <c r="R11" s="102">
        <v>45444</v>
      </c>
      <c r="S11" s="102"/>
      <c r="T11" s="102"/>
      <c r="U11" s="102">
        <v>45474</v>
      </c>
      <c r="V11" s="102"/>
      <c r="W11" s="102"/>
      <c r="X11" s="102">
        <v>45505</v>
      </c>
      <c r="Y11" s="102"/>
      <c r="Z11" s="102"/>
      <c r="AA11" s="102">
        <v>45536</v>
      </c>
      <c r="AB11" s="102"/>
      <c r="AC11" s="102"/>
      <c r="AD11" s="102">
        <v>45566</v>
      </c>
      <c r="AE11" s="102"/>
      <c r="AF11" s="102"/>
      <c r="AG11" s="102">
        <v>45597</v>
      </c>
      <c r="AH11" s="102"/>
      <c r="AI11" s="102"/>
      <c r="AJ11" s="102">
        <v>45627</v>
      </c>
      <c r="AK11" s="102"/>
      <c r="AL11" s="102"/>
    </row>
    <row r="12" spans="2:38" x14ac:dyDescent="0.3">
      <c r="B12" s="19" t="s">
        <v>1</v>
      </c>
      <c r="C12" s="93">
        <f>'Acumulado-Anual-Eólico'!AJ10/1000</f>
        <v>145.39630897499998</v>
      </c>
      <c r="D12" s="93"/>
      <c r="E12" s="21">
        <f>IF($C$16=0,"-",+C12/$C$16)</f>
        <v>0.26751293975098756</v>
      </c>
      <c r="F12" s="93">
        <f>'Acumulado-Anual-Eólico'!AJ60/1000</f>
        <v>109.30370702499998</v>
      </c>
      <c r="G12" s="93"/>
      <c r="H12" s="22">
        <f>IF($F$16=0,"-",+F12/$F$16)</f>
        <v>0.25448562766130256</v>
      </c>
      <c r="I12" s="103">
        <f>'Acumulado-Anual-Eólico'!AK111/1000</f>
        <v>128.00889067166668</v>
      </c>
      <c r="J12" s="103"/>
      <c r="K12" s="22">
        <f>IF($I$16=0,"-",+I12/$I$16)</f>
        <v>0.26583484397557872</v>
      </c>
      <c r="L12" s="103">
        <f>'Acumulado-Anual-Eólico'!AK163/1000</f>
        <v>80.879021512166659</v>
      </c>
      <c r="M12" s="103"/>
      <c r="N12" s="22">
        <f>IF($L$16=0,"-",+L12/$L$16)</f>
        <v>0.27145269371291153</v>
      </c>
      <c r="O12" s="103">
        <f>'Acumulado-Anual-Eólico'!AK215/1000</f>
        <v>50.942797848333342</v>
      </c>
      <c r="P12" s="103"/>
      <c r="Q12" s="22">
        <f>IF($O$16=0,"-",+O12/$O$16)</f>
        <v>0.32238041178313304</v>
      </c>
      <c r="R12" s="103">
        <f>'Acumulado-Anual-Eólico'!AK267/1000</f>
        <v>54.276125927566667</v>
      </c>
      <c r="S12" s="103"/>
      <c r="T12" s="22">
        <f>IF($R$16=0,"-",+R12/$R$16)</f>
        <v>0.3281710893306804</v>
      </c>
      <c r="U12" s="103">
        <f>'Acumulado-Anual-Eólico'!AK319/1000</f>
        <v>85.708190982166698</v>
      </c>
      <c r="V12" s="103"/>
      <c r="W12" s="22">
        <f>IF($U$16=0,"-",+U12/$U$16)</f>
        <v>0.38832524965564441</v>
      </c>
      <c r="X12" s="103">
        <f>+'Acumulado-Anual-Eólico'!AK373/1000</f>
        <v>104.73356615166664</v>
      </c>
      <c r="Y12" s="103"/>
      <c r="Z12" s="22">
        <f>IF($X$16=0,"-",+X12/$X$16)</f>
        <v>0.26979430316224845</v>
      </c>
      <c r="AA12" s="103">
        <f>'Acumulado-Anual-Eólico'!AJ419/1000</f>
        <v>0</v>
      </c>
      <c r="AB12" s="103"/>
      <c r="AC12" s="22" t="str">
        <f>IF($AA$16=0,"-",+AA12/$AA$16)</f>
        <v>-</v>
      </c>
      <c r="AD12" s="106">
        <f>'Acumulado-Anual-Eólico'!AJ471/1000</f>
        <v>0</v>
      </c>
      <c r="AE12" s="107"/>
      <c r="AF12" s="22" t="str">
        <f>IF($AD$16=0,"-",+AD12/$AD$16)</f>
        <v>-</v>
      </c>
      <c r="AG12" s="103">
        <f>'Acumulado-Anual-Eólico'!AJ523/1000</f>
        <v>0</v>
      </c>
      <c r="AH12" s="103"/>
      <c r="AI12" s="22" t="str">
        <f>IF($AG$16=0,"-",+AG12/$AG$16)</f>
        <v>-</v>
      </c>
      <c r="AJ12" s="103">
        <f>'Acumulado-Anual-Eólico'!AJ575/1000</f>
        <v>0</v>
      </c>
      <c r="AK12" s="103"/>
      <c r="AL12" s="23" t="str">
        <f>IF($AJ$16=0,"-",+AJ12/$AJ$16)</f>
        <v>-</v>
      </c>
    </row>
    <row r="13" spans="2:38" x14ac:dyDescent="0.3">
      <c r="B13" s="19" t="s">
        <v>0</v>
      </c>
      <c r="C13" s="108">
        <f>'Acumulado-Anual-Solar'!AJ10/1000</f>
        <v>398.11500345101217</v>
      </c>
      <c r="D13" s="108"/>
      <c r="E13" s="24">
        <f>IF($C$16=0,"-",+C13/$C$16)</f>
        <v>0.73248706024901233</v>
      </c>
      <c r="F13" s="104">
        <f>'Acumulado-Anual-Solar'!AJ75/1000</f>
        <v>320.20466258113493</v>
      </c>
      <c r="G13" s="104"/>
      <c r="H13" s="25">
        <f>IF($F$16=0,"-",+F13/$F$16)</f>
        <v>0.74551437233869744</v>
      </c>
      <c r="I13" s="104">
        <f>'Acumulado-Anual-Solar'!AJ142/1000</f>
        <v>353.52651965033908</v>
      </c>
      <c r="J13" s="104"/>
      <c r="K13" s="25">
        <f>IF($I$16=0,"-",+I13/$I$16)</f>
        <v>0.73416515602442134</v>
      </c>
      <c r="L13" s="104">
        <f>'Acumulado-Anual-Solar'!AK209/1000</f>
        <v>217.06984171666667</v>
      </c>
      <c r="M13" s="104"/>
      <c r="N13" s="25">
        <f>IF($L$16=0,"-",+L13/$L$16)</f>
        <v>0.72854730628708853</v>
      </c>
      <c r="O13" s="104">
        <f>'Acumulado-Anual-Solar'!AK277/1000</f>
        <v>107.07796267666662</v>
      </c>
      <c r="P13" s="104"/>
      <c r="Q13" s="25">
        <f>IF($O$16=0,"-",+O13/$O$16)</f>
        <v>0.67761958821686696</v>
      </c>
      <c r="R13" s="104">
        <f>'Acumulado-Anual-Solar'!AK345/1000</f>
        <v>81.965234783333372</v>
      </c>
      <c r="S13" s="104"/>
      <c r="T13" s="25">
        <f>IF($R$16=0,"-",+R13/$R$16)</f>
        <v>0.49558843646999812</v>
      </c>
      <c r="U13" s="104">
        <f>'Acumulado-Anual-Solar'!AK413/1000</f>
        <v>122.46047496133333</v>
      </c>
      <c r="V13" s="104"/>
      <c r="W13" s="22">
        <f>IF($U$16=0,"-",+U13/$U$16)</f>
        <v>0.55484188812482604</v>
      </c>
      <c r="X13" s="104">
        <f>+'Acumulado-Anual-Solar'!AK482/1000</f>
        <v>270.18791049999999</v>
      </c>
      <c r="Y13" s="104"/>
      <c r="Z13" s="25">
        <f>IF($X$16=0,"-",+X13/$X$16)</f>
        <v>0.69600570012722196</v>
      </c>
      <c r="AA13" s="104">
        <f>'Acumulado-Anual-Solar'!AJ544/1000</f>
        <v>0</v>
      </c>
      <c r="AB13" s="104"/>
      <c r="AC13" s="25" t="str">
        <f>IF($AA$16=0,"-",+AA13/$AA$16)</f>
        <v>-</v>
      </c>
      <c r="AD13" s="104">
        <f>+'Acumulado-Anual-Solar'!AJ612/1000</f>
        <v>0</v>
      </c>
      <c r="AE13" s="104"/>
      <c r="AF13" s="25" t="str">
        <f>IF($AD$16=0,"-",+AD13/$AD$16)</f>
        <v>-</v>
      </c>
      <c r="AG13" s="104">
        <f>+'Acumulado-Anual-Solar'!AJ679/1000</f>
        <v>0</v>
      </c>
      <c r="AH13" s="104"/>
      <c r="AI13" s="25" t="str">
        <f>IF($AG$16=0,"-",+AG13/$AG$16)</f>
        <v>-</v>
      </c>
      <c r="AJ13" s="104">
        <f>'Acumulado-Anual-Solar'!AJ746/1000</f>
        <v>0</v>
      </c>
      <c r="AK13" s="104"/>
      <c r="AL13" s="26" t="str">
        <f>IF($AJ$16=0,"-",+AJ13/$AJ$16)</f>
        <v>-</v>
      </c>
    </row>
    <row r="14" spans="2:38" x14ac:dyDescent="0.3">
      <c r="B14" s="19" t="s">
        <v>302</v>
      </c>
      <c r="C14" s="81"/>
      <c r="D14" s="81"/>
      <c r="E14" s="83"/>
      <c r="F14" s="104"/>
      <c r="G14" s="104"/>
      <c r="H14" s="84"/>
      <c r="I14" s="104"/>
      <c r="J14" s="104"/>
      <c r="K14" s="84"/>
      <c r="L14" s="104"/>
      <c r="M14" s="104"/>
      <c r="N14" s="84"/>
      <c r="O14" s="104"/>
      <c r="P14" s="104"/>
      <c r="Q14" s="84"/>
      <c r="R14" s="104">
        <f>+'Acumulado-Anual-HP'!AK11/1000</f>
        <v>11.859610209167291</v>
      </c>
      <c r="S14" s="104"/>
      <c r="T14" s="25">
        <f>IF($R$16=0,"-",+R14/$R$16)</f>
        <v>7.1707056000527181E-2</v>
      </c>
      <c r="U14" s="104">
        <f>+'Acumulado-Anual-HP'!AK143/1000</f>
        <v>11.551090448094595</v>
      </c>
      <c r="V14" s="104"/>
      <c r="W14" s="22">
        <f>IF($U$16=0,"-",+U14/$U$16)</f>
        <v>5.2335488949761845E-2</v>
      </c>
      <c r="X14" s="104">
        <f>+'Acumulado-Anual-HP'!AK275/1000</f>
        <v>11.329022296474568</v>
      </c>
      <c r="Y14" s="104"/>
      <c r="Z14" s="25">
        <f>IF($X$16=0,"-",+X14/$X$16)</f>
        <v>2.9183630313520965E-2</v>
      </c>
      <c r="AA14" s="104">
        <v>0</v>
      </c>
      <c r="AB14" s="104"/>
      <c r="AC14" s="22">
        <f>IF($X$16=0,"-",+AA14/$X$16)</f>
        <v>0</v>
      </c>
      <c r="AD14" s="104">
        <v>0</v>
      </c>
      <c r="AE14" s="104"/>
      <c r="AF14" s="22">
        <f>IF($X$16=0,"-",+AD14/$X$16)</f>
        <v>0</v>
      </c>
      <c r="AG14" s="104">
        <v>0</v>
      </c>
      <c r="AH14" s="104"/>
      <c r="AI14" s="22">
        <f>IF($X$16=0,"-",+AG14/$X$16)</f>
        <v>0</v>
      </c>
      <c r="AJ14" s="104">
        <v>0</v>
      </c>
      <c r="AK14" s="104"/>
      <c r="AL14" s="22">
        <f>IF($X$16=0,"-",+AJ14/$X$16)</f>
        <v>0</v>
      </c>
    </row>
    <row r="15" spans="2:38" x14ac:dyDescent="0.3">
      <c r="B15" s="19" t="s">
        <v>303</v>
      </c>
      <c r="C15" s="81"/>
      <c r="D15" s="81"/>
      <c r="E15" s="83"/>
      <c r="F15" s="104"/>
      <c r="G15" s="104"/>
      <c r="H15" s="84"/>
      <c r="I15" s="104"/>
      <c r="J15" s="104"/>
      <c r="K15" s="84"/>
      <c r="L15" s="104"/>
      <c r="M15" s="104"/>
      <c r="N15" s="84"/>
      <c r="O15" s="104"/>
      <c r="P15" s="104"/>
      <c r="Q15" s="84"/>
      <c r="R15" s="104">
        <f>+'Acumulado-Anual-HE'!AK10/1000</f>
        <v>17.288753196902409</v>
      </c>
      <c r="S15" s="104"/>
      <c r="T15" s="25">
        <f>IF($R$16=0,"-",+R15/$R$16)</f>
        <v>0.10453341819879428</v>
      </c>
      <c r="U15" s="104">
        <f>'Acumulado-Anual-HE'!AK57/1000</f>
        <v>0.99262596873410525</v>
      </c>
      <c r="V15" s="104"/>
      <c r="W15" s="22">
        <f>IF($U$16=0,"-",+U15/$U$16)</f>
        <v>4.497373269767767E-3</v>
      </c>
      <c r="X15" s="104">
        <f>+'Acumulado-Anual-HE'!AK104/1000</f>
        <v>1.9473426077723286</v>
      </c>
      <c r="Y15" s="104"/>
      <c r="Z15" s="25">
        <f>IF($X$16=0,"-",+X15/$X$16)</f>
        <v>5.0163663970085358E-3</v>
      </c>
      <c r="AA15" s="104">
        <v>0</v>
      </c>
      <c r="AB15" s="104"/>
      <c r="AC15" s="22">
        <f>IF($X$16=0,"-",+AA15/$X$16)</f>
        <v>0</v>
      </c>
      <c r="AD15" s="104">
        <v>0</v>
      </c>
      <c r="AE15" s="104"/>
      <c r="AF15" s="22">
        <f>IF($X$16=0,"-",+AD15/$X$16)</f>
        <v>0</v>
      </c>
      <c r="AG15" s="104">
        <v>0</v>
      </c>
      <c r="AH15" s="104"/>
      <c r="AI15" s="22">
        <f>IF($X$16=0,"-",+AG15/$X$16)</f>
        <v>0</v>
      </c>
      <c r="AJ15" s="104">
        <v>0</v>
      </c>
      <c r="AK15" s="104"/>
      <c r="AL15" s="22">
        <f>IF($X$16=0,"-",+AJ15/$X$16)</f>
        <v>0</v>
      </c>
    </row>
    <row r="16" spans="2:38" x14ac:dyDescent="0.3">
      <c r="B16" s="27" t="s">
        <v>2</v>
      </c>
      <c r="C16" s="101">
        <f t="shared" ref="C16" si="0">SUM(C12:C13)</f>
        <v>543.51131242601218</v>
      </c>
      <c r="D16" s="101"/>
      <c r="E16" s="28">
        <f>SUM(E12:E13)</f>
        <v>0.99999999999999989</v>
      </c>
      <c r="F16" s="105">
        <f t="shared" ref="F16" si="1">SUM(F12:F13)</f>
        <v>429.50836960613492</v>
      </c>
      <c r="G16" s="105"/>
      <c r="H16" s="29">
        <f>SUM(H12:H13)</f>
        <v>1</v>
      </c>
      <c r="I16" s="105">
        <f t="shared" ref="I16" si="2">SUM(I12:I13)</f>
        <v>481.53541032200576</v>
      </c>
      <c r="J16" s="105"/>
      <c r="K16" s="29">
        <f>SUM(K12:K13)</f>
        <v>1</v>
      </c>
      <c r="L16" s="105">
        <f t="shared" ref="L16" si="3">SUM(L12:L13)</f>
        <v>297.94886322883332</v>
      </c>
      <c r="M16" s="105"/>
      <c r="N16" s="29">
        <f>SUM(N12:N13)</f>
        <v>1</v>
      </c>
      <c r="O16" s="105">
        <f t="shared" ref="O16" si="4">SUM(O12:O13)</f>
        <v>158.02076052499996</v>
      </c>
      <c r="P16" s="105"/>
      <c r="Q16" s="29">
        <f>SUM(Q12:Q13)</f>
        <v>1</v>
      </c>
      <c r="R16" s="105">
        <f>SUM(R12:R15)</f>
        <v>165.38972411696975</v>
      </c>
      <c r="S16" s="105"/>
      <c r="T16" s="29">
        <f>SUM(T12:T15)</f>
        <v>0.99999999999999989</v>
      </c>
      <c r="U16" s="105">
        <f>SUM(U12:U15)</f>
        <v>220.71238236032872</v>
      </c>
      <c r="V16" s="105"/>
      <c r="W16" s="29">
        <f>SUM(W12:W15)</f>
        <v>1</v>
      </c>
      <c r="X16" s="105">
        <f>SUM(X12:X15)</f>
        <v>388.19784155591356</v>
      </c>
      <c r="Y16" s="105"/>
      <c r="Z16" s="29">
        <f>SUM(Z12:Z15)</f>
        <v>1</v>
      </c>
      <c r="AA16" s="105">
        <f>SUM(AA12:AA15)</f>
        <v>0</v>
      </c>
      <c r="AB16" s="105"/>
      <c r="AC16" s="29">
        <f>SUM(AC12:AC15)</f>
        <v>0</v>
      </c>
      <c r="AD16" s="105">
        <f>SUM(AD12:AD15)</f>
        <v>0</v>
      </c>
      <c r="AE16" s="105"/>
      <c r="AF16" s="29">
        <f>SUM(AF12:AF15)</f>
        <v>0</v>
      </c>
      <c r="AG16" s="105">
        <f>SUM(AG12:AG15)</f>
        <v>0</v>
      </c>
      <c r="AH16" s="105"/>
      <c r="AI16" s="29">
        <f>SUM(AI12:AI15)</f>
        <v>0</v>
      </c>
      <c r="AJ16" s="105">
        <f>SUM(AJ12:AJ15)</f>
        <v>0</v>
      </c>
      <c r="AK16" s="105"/>
      <c r="AL16" s="29">
        <f>SUM(AL12:AL15)</f>
        <v>0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313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45505</v>
      </c>
      <c r="F24" s="33">
        <f>+E24+1</f>
        <v>45506</v>
      </c>
      <c r="G24" s="33">
        <f t="shared" ref="G24:AI24" si="5">+F24+1</f>
        <v>45507</v>
      </c>
      <c r="H24" s="33">
        <f t="shared" si="5"/>
        <v>45508</v>
      </c>
      <c r="I24" s="33">
        <f t="shared" si="5"/>
        <v>45509</v>
      </c>
      <c r="J24" s="33">
        <f t="shared" si="5"/>
        <v>45510</v>
      </c>
      <c r="K24" s="33">
        <f t="shared" si="5"/>
        <v>45511</v>
      </c>
      <c r="L24" s="33">
        <f t="shared" si="5"/>
        <v>45512</v>
      </c>
      <c r="M24" s="33">
        <f t="shared" si="5"/>
        <v>45513</v>
      </c>
      <c r="N24" s="33">
        <f t="shared" si="5"/>
        <v>45514</v>
      </c>
      <c r="O24" s="33">
        <f t="shared" si="5"/>
        <v>45515</v>
      </c>
      <c r="P24" s="33">
        <f t="shared" si="5"/>
        <v>45516</v>
      </c>
      <c r="Q24" s="33">
        <f t="shared" si="5"/>
        <v>45517</v>
      </c>
      <c r="R24" s="33">
        <f t="shared" si="5"/>
        <v>45518</v>
      </c>
      <c r="S24" s="33">
        <f t="shared" si="5"/>
        <v>45519</v>
      </c>
      <c r="T24" s="33">
        <f t="shared" si="5"/>
        <v>45520</v>
      </c>
      <c r="U24" s="33">
        <f t="shared" si="5"/>
        <v>45521</v>
      </c>
      <c r="V24" s="33">
        <f t="shared" si="5"/>
        <v>45522</v>
      </c>
      <c r="W24" s="33">
        <f t="shared" si="5"/>
        <v>45523</v>
      </c>
      <c r="X24" s="33">
        <f t="shared" si="5"/>
        <v>45524</v>
      </c>
      <c r="Y24" s="33">
        <f t="shared" si="5"/>
        <v>45525</v>
      </c>
      <c r="Z24" s="33">
        <f t="shared" si="5"/>
        <v>45526</v>
      </c>
      <c r="AA24" s="33">
        <f t="shared" si="5"/>
        <v>45527</v>
      </c>
      <c r="AB24" s="33">
        <f t="shared" si="5"/>
        <v>45528</v>
      </c>
      <c r="AC24" s="33">
        <f t="shared" si="5"/>
        <v>45529</v>
      </c>
      <c r="AD24" s="33">
        <f t="shared" si="5"/>
        <v>45530</v>
      </c>
      <c r="AE24" s="33">
        <f t="shared" si="5"/>
        <v>45531</v>
      </c>
      <c r="AF24" s="33">
        <f t="shared" si="5"/>
        <v>45532</v>
      </c>
      <c r="AG24" s="33">
        <f t="shared" si="5"/>
        <v>45533</v>
      </c>
      <c r="AH24" s="33">
        <f t="shared" si="5"/>
        <v>45534</v>
      </c>
      <c r="AI24" s="33">
        <f t="shared" si="5"/>
        <v>45535</v>
      </c>
      <c r="AJ24" s="95" t="s">
        <v>2</v>
      </c>
      <c r="AK24" s="96"/>
      <c r="AL24" s="96"/>
    </row>
    <row r="25" spans="2:38" x14ac:dyDescent="0.3">
      <c r="B25" s="12" t="s">
        <v>2</v>
      </c>
      <c r="C25" s="12"/>
      <c r="D25" s="12"/>
      <c r="E25" s="50">
        <f>SUM(E26:E73)</f>
        <v>8157.8442950000008</v>
      </c>
      <c r="F25" s="50">
        <f t="shared" ref="F25:AI25" si="6">SUM(F26:F73)</f>
        <v>6442.304678333333</v>
      </c>
      <c r="G25" s="50">
        <f t="shared" si="6"/>
        <v>4910.3750033333336</v>
      </c>
      <c r="H25" s="50">
        <f t="shared" si="6"/>
        <v>4244.4484816666654</v>
      </c>
      <c r="I25" s="50">
        <f t="shared" si="6"/>
        <v>3829.2380199999989</v>
      </c>
      <c r="J25" s="50">
        <f t="shared" si="6"/>
        <v>2071.1674499999999</v>
      </c>
      <c r="K25" s="50">
        <f t="shared" si="6"/>
        <v>3470.4987983333331</v>
      </c>
      <c r="L25" s="50">
        <f t="shared" si="6"/>
        <v>3244.0156949999996</v>
      </c>
      <c r="M25" s="50">
        <f t="shared" si="6"/>
        <v>3010.7139350000011</v>
      </c>
      <c r="N25" s="50">
        <f t="shared" si="6"/>
        <v>4904.3818733333328</v>
      </c>
      <c r="O25" s="50">
        <f t="shared" si="6"/>
        <v>4574.1081449999992</v>
      </c>
      <c r="P25" s="50">
        <f t="shared" si="6"/>
        <v>2718.0748083333328</v>
      </c>
      <c r="Q25" s="50">
        <f t="shared" si="6"/>
        <v>1075.3193383333335</v>
      </c>
      <c r="R25" s="50">
        <f t="shared" si="6"/>
        <v>2593.7285766666664</v>
      </c>
      <c r="S25" s="50">
        <f t="shared" si="6"/>
        <v>1627.2044666666666</v>
      </c>
      <c r="T25" s="50">
        <f t="shared" si="6"/>
        <v>2981.9379516666668</v>
      </c>
      <c r="U25" s="50">
        <f t="shared" si="6"/>
        <v>4195.5580583333322</v>
      </c>
      <c r="V25" s="50">
        <f t="shared" si="6"/>
        <v>3111.2344766666665</v>
      </c>
      <c r="W25" s="50">
        <f t="shared" si="6"/>
        <v>3411.2267883333334</v>
      </c>
      <c r="X25" s="50">
        <f t="shared" si="6"/>
        <v>1962.5049000000001</v>
      </c>
      <c r="Y25" s="50">
        <f t="shared" si="6"/>
        <v>2532.4888333333338</v>
      </c>
      <c r="Z25" s="50">
        <f t="shared" si="6"/>
        <v>3141.4686000000002</v>
      </c>
      <c r="AA25" s="50">
        <f t="shared" si="6"/>
        <v>2107.4024333333332</v>
      </c>
      <c r="AB25" s="50">
        <f t="shared" si="6"/>
        <v>2911.7919566666665</v>
      </c>
      <c r="AC25" s="50">
        <f t="shared" si="6"/>
        <v>2833.7096000000001</v>
      </c>
      <c r="AD25" s="50">
        <f t="shared" si="6"/>
        <v>4234.4917816666675</v>
      </c>
      <c r="AE25" s="50">
        <f t="shared" si="6"/>
        <v>4429.1768649999995</v>
      </c>
      <c r="AF25" s="50">
        <f t="shared" si="6"/>
        <v>3707.0282083333318</v>
      </c>
      <c r="AG25" s="50">
        <f t="shared" si="6"/>
        <v>772.14476666666678</v>
      </c>
      <c r="AH25" s="50">
        <f t="shared" si="6"/>
        <v>2093.3109250000002</v>
      </c>
      <c r="AI25" s="50">
        <f t="shared" si="6"/>
        <v>3434.6664416666672</v>
      </c>
      <c r="AJ25" s="57"/>
      <c r="AK25" s="55">
        <f>SUM(AK26:AK73)</f>
        <v>104733.56615166663</v>
      </c>
      <c r="AL25" s="56"/>
    </row>
    <row r="26" spans="2:38" x14ac:dyDescent="0.3">
      <c r="B26" s="47" t="s">
        <v>4</v>
      </c>
      <c r="C26" s="47"/>
      <c r="D26" s="47" t="s">
        <v>124</v>
      </c>
      <c r="E26" s="62">
        <f>'Resumen-DiarioHorario-Eólico'!AD8</f>
        <v>0</v>
      </c>
      <c r="F26" s="63">
        <f>'Resumen-DiarioHorario-Eólico'!AD62</f>
        <v>148.05823333333328</v>
      </c>
      <c r="G26" s="62">
        <f>'Resumen-DiarioHorario-Eólico'!AD116</f>
        <v>29.49978333333333</v>
      </c>
      <c r="H26" s="63">
        <f>'Resumen-DiarioHorario-Eólico'!AD170</f>
        <v>0</v>
      </c>
      <c r="I26" s="62">
        <f>'Resumen-DiarioHorario-Eólico'!AD224</f>
        <v>113.78884500000001</v>
      </c>
      <c r="J26" s="63">
        <f>'Resumen-DiarioHorario-Eólico'!AD278</f>
        <v>74.777699999999982</v>
      </c>
      <c r="K26" s="62">
        <f>'Resumen-DiarioHorario-Eólico'!AD332</f>
        <v>199.97661666666664</v>
      </c>
      <c r="L26" s="63">
        <f>'Resumen-DiarioHorario-Eólico'!AD386</f>
        <v>89.477833333333322</v>
      </c>
      <c r="M26" s="62">
        <f>'Resumen-DiarioHorario-Eólico'!AD440</f>
        <v>37.338000000000001</v>
      </c>
      <c r="N26" s="63">
        <f>'Resumen-DiarioHorario-Eólico'!AD494</f>
        <v>61.768248333333347</v>
      </c>
      <c r="O26" s="62">
        <f>'Resumen-DiarioHorario-Eólico'!AD548</f>
        <v>142.24420833333329</v>
      </c>
      <c r="P26" s="63">
        <f>'Resumen-DiarioHorario-Eólico'!AD602</f>
        <v>78.214166666666657</v>
      </c>
      <c r="Q26" s="62">
        <f>'Resumen-DiarioHorario-Eólico'!AD656</f>
        <v>65.910773333333324</v>
      </c>
      <c r="R26" s="63">
        <f>'Resumen-DiarioHorario-Eólico'!AD710</f>
        <v>109.84395500000001</v>
      </c>
      <c r="S26" s="62">
        <f>'Resumen-DiarioHorario-Eólico'!AD764</f>
        <v>106.43100000000001</v>
      </c>
      <c r="T26" s="63">
        <f>'Resumen-DiarioHorario-Eólico'!AD818</f>
        <v>49.844399999999986</v>
      </c>
      <c r="U26" s="62">
        <f>'Resumen-DiarioHorario-Eólico'!AD872</f>
        <v>61.095999999999989</v>
      </c>
      <c r="V26" s="63">
        <f>'Resumen-DiarioHorario-Eólico'!AD926</f>
        <v>90.437879999999993</v>
      </c>
      <c r="W26" s="62">
        <f>'Resumen-DiarioHorario-Eólico'!AD980</f>
        <v>53.62408833333334</v>
      </c>
      <c r="X26" s="63">
        <f>'Resumen-DiarioHorario-Eólico'!AD1034</f>
        <v>324.48080000000016</v>
      </c>
      <c r="Y26" s="62">
        <f>'Resumen-DiarioHorario-Eólico'!AD1088</f>
        <v>0</v>
      </c>
      <c r="Z26" s="63">
        <f>'Resumen-DiarioHorario-Eólico'!AD1142</f>
        <v>0</v>
      </c>
      <c r="AA26" s="62">
        <f>'Resumen-DiarioHorario-Eólico'!AD1196</f>
        <v>47.227566666666661</v>
      </c>
      <c r="AB26" s="63">
        <f>'Resumen-DiarioHorario-Eólico'!AD1250</f>
        <v>82.774333333333331</v>
      </c>
      <c r="AC26" s="62">
        <f>'Resumen-DiarioHorario-Eólico'!AD1304</f>
        <v>106.38766666666668</v>
      </c>
      <c r="AD26" s="63">
        <f>'Resumen-DiarioHorario-Eólico'!AD1358</f>
        <v>63.654944999999984</v>
      </c>
      <c r="AE26" s="62">
        <f>'Resumen-DiarioHorario-Eólico'!AD1412</f>
        <v>0</v>
      </c>
      <c r="AF26" s="63">
        <f>'Resumen-DiarioHorario-Eólico'!AD1465</f>
        <v>0</v>
      </c>
      <c r="AG26" s="62">
        <f>'Resumen-DiarioHorario-Eólico'!AD1519</f>
        <v>0</v>
      </c>
      <c r="AH26" s="63">
        <f>+'Resumen-DiarioHorario-Eólico'!AD1573</f>
        <v>129.52203333333335</v>
      </c>
      <c r="AI26" s="62">
        <f>+'Resumen-DiarioHorario-Eólico'!AD1627</f>
        <v>86.901666666666685</v>
      </c>
      <c r="AJ26" s="57"/>
      <c r="AK26" s="55">
        <f t="shared" ref="AK26:AK36" si="7">SUM(E26:AI26)</f>
        <v>2353.2807433333328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220.21902666666665</v>
      </c>
      <c r="F27" s="63">
        <f>'Resumen-DiarioHorario-Eólico'!AD63</f>
        <v>426.65013333333332</v>
      </c>
      <c r="G27" s="62">
        <f>'Resumen-DiarioHorario-Eólico'!AD117</f>
        <v>311.64963333333327</v>
      </c>
      <c r="H27" s="63">
        <f>'Resumen-DiarioHorario-Eólico'!AD171</f>
        <v>212.27307333333334</v>
      </c>
      <c r="I27" s="62">
        <f>'Resumen-DiarioHorario-Eólico'!AD225</f>
        <v>128.01165833333334</v>
      </c>
      <c r="J27" s="63">
        <f>'Resumen-DiarioHorario-Eólico'!AD279</f>
        <v>154.16133333333335</v>
      </c>
      <c r="K27" s="62">
        <f>'Resumen-DiarioHorario-Eólico'!AD333</f>
        <v>262.70320666666669</v>
      </c>
      <c r="L27" s="63">
        <f>'Resumen-DiarioHorario-Eólico'!AD387</f>
        <v>5.8418333333333354</v>
      </c>
      <c r="M27" s="62">
        <f>'Resumen-DiarioHorario-Eólico'!AD441</f>
        <v>11.195500000000004</v>
      </c>
      <c r="N27" s="63">
        <f>'Resumen-DiarioHorario-Eólico'!AD495</f>
        <v>43.753206666666664</v>
      </c>
      <c r="O27" s="62">
        <f>'Resumen-DiarioHorario-Eólico'!AD549</f>
        <v>111.24577999999997</v>
      </c>
      <c r="P27" s="63">
        <f>'Resumen-DiarioHorario-Eólico'!AD603</f>
        <v>0</v>
      </c>
      <c r="Q27" s="62">
        <f>'Resumen-DiarioHorario-Eólico'!AD657</f>
        <v>0</v>
      </c>
      <c r="R27" s="63">
        <f>'Resumen-DiarioHorario-Eólico'!AD711</f>
        <v>178.82541833333332</v>
      </c>
      <c r="S27" s="62">
        <f>'Resumen-DiarioHorario-Eólico'!AD765</f>
        <v>140.30083333333332</v>
      </c>
      <c r="T27" s="63">
        <f>'Resumen-DiarioHorario-Eólico'!AD819</f>
        <v>90.025406666666669</v>
      </c>
      <c r="U27" s="62">
        <f>'Resumen-DiarioHorario-Eólico'!AD873</f>
        <v>145.73025833333338</v>
      </c>
      <c r="V27" s="63">
        <f>'Resumen-DiarioHorario-Eólico'!AD927</f>
        <v>108.22580499999999</v>
      </c>
      <c r="W27" s="62">
        <f>'Resumen-DiarioHorario-Eólico'!AD981</f>
        <v>107.98549999999999</v>
      </c>
      <c r="X27" s="63">
        <f>'Resumen-DiarioHorario-Eólico'!AD1035</f>
        <v>133.17660000000001</v>
      </c>
      <c r="Y27" s="62">
        <f>'Resumen-DiarioHorario-Eólico'!AD1089</f>
        <v>216.57550000000001</v>
      </c>
      <c r="Z27" s="63">
        <f>'Resumen-DiarioHorario-Eólico'!AD1143</f>
        <v>148.91329999999999</v>
      </c>
      <c r="AA27" s="62">
        <f>'Resumen-DiarioHorario-Eólico'!AD1197</f>
        <v>119.79213333333335</v>
      </c>
      <c r="AB27" s="63">
        <f>'Resumen-DiarioHorario-Eólico'!AD1251</f>
        <v>131.21498333333329</v>
      </c>
      <c r="AC27" s="62">
        <f>'Resumen-DiarioHorario-Eólico'!AD1305</f>
        <v>168.38533333333331</v>
      </c>
      <c r="AD27" s="63">
        <f>'Resumen-DiarioHorario-Eólico'!AD1359</f>
        <v>135.73043333333334</v>
      </c>
      <c r="AE27" s="62">
        <f>'Resumen-DiarioHorario-Eólico'!AD1413</f>
        <v>171.64343333333332</v>
      </c>
      <c r="AF27" s="63">
        <f>'Resumen-DiarioHorario-Eólico'!AD1466</f>
        <v>147.46983333333333</v>
      </c>
      <c r="AG27" s="62">
        <f>'Resumen-DiarioHorario-Eólico'!AD1520</f>
        <v>47.982333333333337</v>
      </c>
      <c r="AH27" s="63">
        <f>+'Resumen-DiarioHorario-Eólico'!AD1574</f>
        <v>310.38656666666668</v>
      </c>
      <c r="AI27" s="62">
        <f>+'Resumen-DiarioHorario-Eólico'!AD1628</f>
        <v>247.93083333333328</v>
      </c>
      <c r="AJ27" s="57"/>
      <c r="AK27" s="55">
        <f t="shared" si="7"/>
        <v>4637.9988899999998</v>
      </c>
      <c r="AL27" s="56"/>
    </row>
    <row r="28" spans="2:38" x14ac:dyDescent="0.3">
      <c r="B28" s="47" t="s">
        <v>6</v>
      </c>
      <c r="C28" s="47"/>
      <c r="D28" s="47"/>
      <c r="E28" s="62">
        <f>'Resumen-DiarioHorario-Eólico'!AD10</f>
        <v>105.99731333333337</v>
      </c>
      <c r="F28" s="63">
        <f>'Resumen-DiarioHorario-Eólico'!AD64</f>
        <v>295.73763333333341</v>
      </c>
      <c r="G28" s="62">
        <f>'Resumen-DiarioHorario-Eólico'!AD118</f>
        <v>276.13424999999995</v>
      </c>
      <c r="H28" s="63">
        <f>'Resumen-DiarioHorario-Eólico'!AD172</f>
        <v>190.84594000000001</v>
      </c>
      <c r="I28" s="62">
        <f>'Resumen-DiarioHorario-Eólico'!AD226</f>
        <v>122.07521666666672</v>
      </c>
      <c r="J28" s="63">
        <f>'Resumen-DiarioHorario-Eólico'!AD280</f>
        <v>104.29523333333326</v>
      </c>
      <c r="K28" s="62">
        <f>'Resumen-DiarioHorario-Eólico'!AD334</f>
        <v>174.80556666666675</v>
      </c>
      <c r="L28" s="63">
        <f>'Resumen-DiarioHorario-Eólico'!AD388</f>
        <v>103.84609999999999</v>
      </c>
      <c r="M28" s="62">
        <f>'Resumen-DiarioHorario-Eólico'!AD442</f>
        <v>73.626093333333316</v>
      </c>
      <c r="N28" s="63">
        <f>'Resumen-DiarioHorario-Eólico'!AD496</f>
        <v>68.37278666666667</v>
      </c>
      <c r="O28" s="62">
        <f>'Resumen-DiarioHorario-Eólico'!AD550</f>
        <v>71.426553333333331</v>
      </c>
      <c r="P28" s="63">
        <f>'Resumen-DiarioHorario-Eólico'!AD604</f>
        <v>68.367466666666687</v>
      </c>
      <c r="Q28" s="62">
        <f>'Resumen-DiarioHorario-Eólico'!AD658</f>
        <v>86.224116666666646</v>
      </c>
      <c r="R28" s="63">
        <f>'Resumen-DiarioHorario-Eólico'!AD712</f>
        <v>101.39008</v>
      </c>
      <c r="S28" s="62">
        <f>'Resumen-DiarioHorario-Eólico'!AD766</f>
        <v>78.024333333333303</v>
      </c>
      <c r="T28" s="63">
        <f>'Resumen-DiarioHorario-Eólico'!AD820</f>
        <v>71.354433333333333</v>
      </c>
      <c r="U28" s="62">
        <f>'Resumen-DiarioHorario-Eólico'!AD874</f>
        <v>157.24933333333331</v>
      </c>
      <c r="V28" s="63">
        <f>'Resumen-DiarioHorario-Eólico'!AD928</f>
        <v>109.65354333333335</v>
      </c>
      <c r="W28" s="62">
        <f>'Resumen-DiarioHorario-Eólico'!AD982</f>
        <v>139.06806666666665</v>
      </c>
      <c r="X28" s="63">
        <f>'Resumen-DiarioHorario-Eólico'!AD1036</f>
        <v>204.35670000000007</v>
      </c>
      <c r="Y28" s="62">
        <f>'Resumen-DiarioHorario-Eólico'!AD1090</f>
        <v>119.9503666666667</v>
      </c>
      <c r="Z28" s="63">
        <f>'Resumen-DiarioHorario-Eólico'!AD1144</f>
        <v>49.181600000000003</v>
      </c>
      <c r="AA28" s="62">
        <f>'Resumen-DiarioHorario-Eólico'!AD1198</f>
        <v>67.142000000000024</v>
      </c>
      <c r="AB28" s="63">
        <f>'Resumen-DiarioHorario-Eólico'!AD1252</f>
        <v>89.481229999999996</v>
      </c>
      <c r="AC28" s="62">
        <f>'Resumen-DiarioHorario-Eólico'!AD1306</f>
        <v>126.06290000000003</v>
      </c>
      <c r="AD28" s="63">
        <f>'Resumen-DiarioHorario-Eólico'!AD1360</f>
        <v>75.426933333333352</v>
      </c>
      <c r="AE28" s="62">
        <f>'Resumen-DiarioHorario-Eólico'!AD1414</f>
        <v>133.79575833333334</v>
      </c>
      <c r="AF28" s="63">
        <f>'Resumen-DiarioHorario-Eólico'!AD1467</f>
        <v>144.84010000000001</v>
      </c>
      <c r="AG28" s="62">
        <f>'Resumen-DiarioHorario-Eólico'!AD1521</f>
        <v>13.914299999999997</v>
      </c>
      <c r="AH28" s="63">
        <f>+'Resumen-DiarioHorario-Eólico'!AD1575</f>
        <v>301.9534000000001</v>
      </c>
      <c r="AI28" s="62">
        <f>+'Resumen-DiarioHorario-Eólico'!AD1629</f>
        <v>192.20148333333333</v>
      </c>
      <c r="AJ28" s="57"/>
      <c r="AK28" s="55">
        <f t="shared" si="7"/>
        <v>3916.8008316666665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516.73856666666688</v>
      </c>
      <c r="F29" s="63">
        <f>'Resumen-DiarioHorario-Eólico'!AD65</f>
        <v>0</v>
      </c>
      <c r="G29" s="62">
        <f>'Resumen-DiarioHorario-Eólico'!AD119</f>
        <v>391.75805000000003</v>
      </c>
      <c r="H29" s="63">
        <f>'Resumen-DiarioHorario-Eólico'!AD173</f>
        <v>262.26292000000001</v>
      </c>
      <c r="I29" s="62">
        <f>'Resumen-DiarioHorario-Eólico'!AD227</f>
        <v>292.40842499999991</v>
      </c>
      <c r="J29" s="63">
        <f>'Resumen-DiarioHorario-Eólico'!AD281</f>
        <v>234.63186666666667</v>
      </c>
      <c r="K29" s="62">
        <f>'Resumen-DiarioHorario-Eólico'!AD335</f>
        <v>225.71874666666662</v>
      </c>
      <c r="L29" s="63">
        <f>'Resumen-DiarioHorario-Eólico'!AD389</f>
        <v>220.40123333333332</v>
      </c>
      <c r="M29" s="62">
        <f>'Resumen-DiarioHorario-Eólico'!AD443</f>
        <v>147.74416666666664</v>
      </c>
      <c r="N29" s="63">
        <f>'Resumen-DiarioHorario-Eólico'!AD497</f>
        <v>0</v>
      </c>
      <c r="O29" s="62">
        <f>'Resumen-DiarioHorario-Eólico'!AD551</f>
        <v>0</v>
      </c>
      <c r="P29" s="63">
        <f>'Resumen-DiarioHorario-Eólico'!AD605</f>
        <v>0</v>
      </c>
      <c r="Q29" s="62">
        <f>'Resumen-DiarioHorario-Eólico'!AD659</f>
        <v>189.61081666666678</v>
      </c>
      <c r="R29" s="63">
        <f>'Resumen-DiarioHorario-Eólico'!AD713</f>
        <v>242.47810666666672</v>
      </c>
      <c r="S29" s="62">
        <f>'Resumen-DiarioHorario-Eólico'!AD767</f>
        <v>10.579333333333336</v>
      </c>
      <c r="T29" s="63">
        <f>'Resumen-DiarioHorario-Eólico'!AD821</f>
        <v>223.65646666666672</v>
      </c>
      <c r="U29" s="62">
        <f>'Resumen-DiarioHorario-Eólico'!AD875</f>
        <v>358.05396666666667</v>
      </c>
      <c r="V29" s="63">
        <f>'Resumen-DiarioHorario-Eólico'!AD929</f>
        <v>135.84944333333337</v>
      </c>
      <c r="W29" s="62">
        <f>'Resumen-DiarioHorario-Eólico'!AD983</f>
        <v>201.40123333333335</v>
      </c>
      <c r="X29" s="63">
        <f>'Resumen-DiarioHorario-Eólico'!AD1037</f>
        <v>231.71620000000001</v>
      </c>
      <c r="Y29" s="62">
        <f>'Resumen-DiarioHorario-Eólico'!AD1091</f>
        <v>296.6819666666666</v>
      </c>
      <c r="Z29" s="63">
        <f>'Resumen-DiarioHorario-Eólico'!AD1145</f>
        <v>158.95026666666675</v>
      </c>
      <c r="AA29" s="62">
        <f>'Resumen-DiarioHorario-Eólico'!AD1199</f>
        <v>98.794333333333327</v>
      </c>
      <c r="AB29" s="63">
        <f>'Resumen-DiarioHorario-Eólico'!AD1253</f>
        <v>0</v>
      </c>
      <c r="AC29" s="62">
        <f>'Resumen-DiarioHorario-Eólico'!AD1307</f>
        <v>0</v>
      </c>
      <c r="AD29" s="63">
        <f>'Resumen-DiarioHorario-Eólico'!AD1361</f>
        <v>375.78963333333337</v>
      </c>
      <c r="AE29" s="62">
        <f>'Resumen-DiarioHorario-Eólico'!AD1415</f>
        <v>246.90376666666668</v>
      </c>
      <c r="AF29" s="63">
        <f>'Resumen-DiarioHorario-Eólico'!AD1468</f>
        <v>212.99706666666663</v>
      </c>
      <c r="AG29" s="62">
        <f>'Resumen-DiarioHorario-Eólico'!AD1522</f>
        <v>0</v>
      </c>
      <c r="AH29" s="63">
        <f>+'Resumen-DiarioHorario-Eólico'!AD1576</f>
        <v>0</v>
      </c>
      <c r="AI29" s="62">
        <f>+'Resumen-DiarioHorario-Eólico'!AD1630</f>
        <v>0</v>
      </c>
      <c r="AJ29" s="57"/>
      <c r="AK29" s="55">
        <f t="shared" si="7"/>
        <v>5275.1265750000011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215.41767333333328</v>
      </c>
      <c r="F30" s="63">
        <f>'Resumen-DiarioHorario-Eólico'!AD66</f>
        <v>429.52673333333325</v>
      </c>
      <c r="G30" s="62">
        <f>'Resumen-DiarioHorario-Eólico'!AD120</f>
        <v>401.74948333333339</v>
      </c>
      <c r="H30" s="63">
        <f>'Resumen-DiarioHorario-Eólico'!AD174</f>
        <v>334.59906666666666</v>
      </c>
      <c r="I30" s="62">
        <f>'Resumen-DiarioHorario-Eólico'!AD228</f>
        <v>214.01315833333337</v>
      </c>
      <c r="J30" s="63">
        <f>'Resumen-DiarioHorario-Eólico'!AD282</f>
        <v>248.92136666666667</v>
      </c>
      <c r="K30" s="62">
        <f>'Resumen-DiarioHorario-Eólico'!AD336</f>
        <v>565.63985333333312</v>
      </c>
      <c r="L30" s="63">
        <f>'Resumen-DiarioHorario-Eólico'!AD390</f>
        <v>327.03579999999999</v>
      </c>
      <c r="M30" s="62">
        <f>'Resumen-DiarioHorario-Eólico'!AD444</f>
        <v>116.78093333333334</v>
      </c>
      <c r="N30" s="63">
        <f>'Resumen-DiarioHorario-Eólico'!AD498</f>
        <v>414.36591999999985</v>
      </c>
      <c r="O30" s="62">
        <f>'Resumen-DiarioHorario-Eólico'!AD552</f>
        <v>62.487126666666654</v>
      </c>
      <c r="P30" s="63">
        <f>'Resumen-DiarioHorario-Eólico'!AD606</f>
        <v>103.89018333333331</v>
      </c>
      <c r="Q30" s="62">
        <f>'Resumen-DiarioHorario-Eólico'!AD660</f>
        <v>165.59479999999996</v>
      </c>
      <c r="R30" s="63">
        <f>'Resumen-DiarioHorario-Eólico'!AD714</f>
        <v>276.67666833333328</v>
      </c>
      <c r="S30" s="62">
        <f>'Resumen-DiarioHorario-Eólico'!AD768</f>
        <v>96.073166666666708</v>
      </c>
      <c r="T30" s="63">
        <f>'Resumen-DiarioHorario-Eólico'!AD822</f>
        <v>214.44253333333333</v>
      </c>
      <c r="U30" s="62">
        <f>'Resumen-DiarioHorario-Eólico'!AD876</f>
        <v>157.91901666666666</v>
      </c>
      <c r="V30" s="63">
        <f>'Resumen-DiarioHorario-Eólico'!AD930</f>
        <v>225.56543999999997</v>
      </c>
      <c r="W30" s="62">
        <f>'Resumen-DiarioHorario-Eólico'!AD984</f>
        <v>217.61650000000003</v>
      </c>
      <c r="X30" s="63">
        <f>'Resumen-DiarioHorario-Eólico'!AD1038</f>
        <v>123.26666666666668</v>
      </c>
      <c r="Y30" s="62">
        <f>'Resumen-DiarioHorario-Eólico'!AD1092</f>
        <v>69.246833333333356</v>
      </c>
      <c r="Z30" s="63">
        <f>'Resumen-DiarioHorario-Eólico'!AD1146</f>
        <v>74.58983333333336</v>
      </c>
      <c r="AA30" s="62">
        <f>'Resumen-DiarioHorario-Eólico'!AD1200</f>
        <v>153.09336666666661</v>
      </c>
      <c r="AB30" s="63">
        <f>'Resumen-DiarioHorario-Eólico'!AD1254</f>
        <v>162.05826333333337</v>
      </c>
      <c r="AC30" s="62">
        <f>'Resumen-DiarioHorario-Eólico'!AD1308</f>
        <v>110.02850000000001</v>
      </c>
      <c r="AD30" s="63">
        <f>'Resumen-DiarioHorario-Eólico'!AD1362</f>
        <v>177.65720000000002</v>
      </c>
      <c r="AE30" s="62">
        <f>'Resumen-DiarioHorario-Eólico'!AD1416</f>
        <v>344.61046666666664</v>
      </c>
      <c r="AF30" s="63">
        <f>'Resumen-DiarioHorario-Eólico'!AD1469</f>
        <v>351.0635333333334</v>
      </c>
      <c r="AG30" s="62">
        <f>'Resumen-DiarioHorario-Eólico'!AD1523</f>
        <v>1.3771666666666671</v>
      </c>
      <c r="AH30" s="63">
        <f>+'Resumen-DiarioHorario-Eólico'!AD1577</f>
        <v>607.1736666666668</v>
      </c>
      <c r="AI30" s="62">
        <f>+'Resumen-DiarioHorario-Eólico'!AD1631</f>
        <v>395.3156166666667</v>
      </c>
      <c r="AJ30" s="57"/>
      <c r="AK30" s="55">
        <f t="shared" si="7"/>
        <v>7357.7965366666676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406.72533333333325</v>
      </c>
      <c r="F31" s="63">
        <f>'Resumen-DiarioHorario-Eólico'!AD67</f>
        <v>538.80614999999977</v>
      </c>
      <c r="G31" s="62">
        <f>'Resumen-DiarioHorario-Eólico'!AD121</f>
        <v>481.03151666666662</v>
      </c>
      <c r="H31" s="63">
        <f>'Resumen-DiarioHorario-Eólico'!AD175</f>
        <v>400.63097999999991</v>
      </c>
      <c r="I31" s="62">
        <f>'Resumen-DiarioHorario-Eólico'!AD229</f>
        <v>220.75197833333334</v>
      </c>
      <c r="J31" s="63">
        <f>'Resumen-DiarioHorario-Eólico'!AD283</f>
        <v>63.77708333333333</v>
      </c>
      <c r="K31" s="62">
        <f>'Resumen-DiarioHorario-Eólico'!AD337</f>
        <v>141.37032499999998</v>
      </c>
      <c r="L31" s="63">
        <f>'Resumen-DiarioHorario-Eólico'!AD391</f>
        <v>139.22354000000001</v>
      </c>
      <c r="M31" s="62">
        <f>'Resumen-DiarioHorario-Eólico'!AD445</f>
        <v>54.659469999999999</v>
      </c>
      <c r="N31" s="63">
        <f>'Resumen-DiarioHorario-Eólico'!AD499</f>
        <v>26.826893333333324</v>
      </c>
      <c r="O31" s="62">
        <f>'Resumen-DiarioHorario-Eólico'!AD553</f>
        <v>13.215020000000006</v>
      </c>
      <c r="P31" s="63">
        <f>'Resumen-DiarioHorario-Eólico'!AD607</f>
        <v>12.011354999999993</v>
      </c>
      <c r="Q31" s="62">
        <f>'Resumen-DiarioHorario-Eólico'!AD661</f>
        <v>101.78398666666666</v>
      </c>
      <c r="R31" s="63">
        <f>'Resumen-DiarioHorario-Eólico'!AD715</f>
        <v>226.95800833333331</v>
      </c>
      <c r="S31" s="62">
        <f>'Resumen-DiarioHorario-Eólico'!AD769</f>
        <v>229.05299999999991</v>
      </c>
      <c r="T31" s="63">
        <f>'Resumen-DiarioHorario-Eólico'!AD823</f>
        <v>150.82813333333334</v>
      </c>
      <c r="U31" s="62">
        <f>'Resumen-DiarioHorario-Eólico'!AD877</f>
        <v>344.9362333333334</v>
      </c>
      <c r="V31" s="63">
        <f>'Resumen-DiarioHorario-Eólico'!AD931</f>
        <v>105.38766000000001</v>
      </c>
      <c r="W31" s="62">
        <f>'Resumen-DiarioHorario-Eólico'!AD985</f>
        <v>133.0485333333333</v>
      </c>
      <c r="X31" s="63">
        <f>'Resumen-DiarioHorario-Eólico'!AD1039</f>
        <v>131.12633333333332</v>
      </c>
      <c r="Y31" s="62">
        <f>'Resumen-DiarioHorario-Eólico'!AD1093</f>
        <v>147.87980000000002</v>
      </c>
      <c r="Z31" s="63">
        <f>'Resumen-DiarioHorario-Eólico'!AD1147</f>
        <v>178.44569999999996</v>
      </c>
      <c r="AA31" s="62">
        <f>'Resumen-DiarioHorario-Eólico'!AD1201</f>
        <v>50.15366666666668</v>
      </c>
      <c r="AB31" s="63">
        <f>'Resumen-DiarioHorario-Eólico'!AD1255</f>
        <v>33.297666666666672</v>
      </c>
      <c r="AC31" s="62">
        <f>'Resumen-DiarioHorario-Eólico'!AD1309</f>
        <v>33.780933333333323</v>
      </c>
      <c r="AD31" s="63">
        <f>'Resumen-DiarioHorario-Eólico'!AD1363</f>
        <v>23.825726666666668</v>
      </c>
      <c r="AE31" s="62">
        <f>'Resumen-DiarioHorario-Eólico'!AD1417</f>
        <v>128.17505</v>
      </c>
      <c r="AF31" s="63">
        <f>'Resumen-DiarioHorario-Eólico'!AD1470</f>
        <v>250.23073333333326</v>
      </c>
      <c r="AG31" s="62">
        <f>'Resumen-DiarioHorario-Eólico'!AD1524</f>
        <v>72.325466666666614</v>
      </c>
      <c r="AH31" s="63">
        <f>+'Resumen-DiarioHorario-Eólico'!AD1578</f>
        <v>344.57806666666653</v>
      </c>
      <c r="AI31" s="62">
        <f>+'Resumen-DiarioHorario-Eólico'!AD1632</f>
        <v>240.49720000000002</v>
      </c>
      <c r="AJ31" s="57"/>
      <c r="AK31" s="55">
        <f t="shared" si="7"/>
        <v>5425.3415433333321</v>
      </c>
      <c r="AL31" s="56"/>
    </row>
    <row r="32" spans="2:38" x14ac:dyDescent="0.3">
      <c r="B32" s="47" t="s">
        <v>9</v>
      </c>
      <c r="C32" s="47"/>
      <c r="D32" s="47"/>
      <c r="E32" s="62">
        <f>'Resumen-DiarioHorario-Eólico'!AD14</f>
        <v>52.314666666666682</v>
      </c>
      <c r="F32" s="63">
        <f>'Resumen-DiarioHorario-Eólico'!AD68</f>
        <v>341.20450000000011</v>
      </c>
      <c r="G32" s="62">
        <f>'Resumen-DiarioHorario-Eólico'!AD122</f>
        <v>36.930833333333332</v>
      </c>
      <c r="H32" s="63">
        <f>'Resumen-DiarioHorario-Eólico'!AD176</f>
        <v>93.487300000000005</v>
      </c>
      <c r="I32" s="62">
        <f>'Resumen-DiarioHorario-Eólico'!AD230</f>
        <v>67.954833333333326</v>
      </c>
      <c r="J32" s="63">
        <f>'Resumen-DiarioHorario-Eólico'!AD284</f>
        <v>9.4346666666666703</v>
      </c>
      <c r="K32" s="62">
        <f>'Resumen-DiarioHorario-Eólico'!AD338</f>
        <v>89.850133333333304</v>
      </c>
      <c r="L32" s="63">
        <f>'Resumen-DiarioHorario-Eólico'!AD392</f>
        <v>37.520066666666672</v>
      </c>
      <c r="M32" s="62">
        <f>'Resumen-DiarioHorario-Eólico'!AD446</f>
        <v>233.27630000000002</v>
      </c>
      <c r="N32" s="63">
        <f>'Resumen-DiarioHorario-Eólico'!AD500</f>
        <v>353.40380000000005</v>
      </c>
      <c r="O32" s="62">
        <f>'Resumen-DiarioHorario-Eólico'!AD554</f>
        <v>226.77576666666673</v>
      </c>
      <c r="P32" s="63">
        <f>'Resumen-DiarioHorario-Eólico'!AD608</f>
        <v>35.849566666666668</v>
      </c>
      <c r="Q32" s="62">
        <f>'Resumen-DiarioHorario-Eólico'!AD662</f>
        <v>49.588000000000015</v>
      </c>
      <c r="R32" s="63">
        <f>'Resumen-DiarioHorario-Eólico'!AD716</f>
        <v>87.909166666666678</v>
      </c>
      <c r="S32" s="62">
        <f>'Resumen-DiarioHorario-Eólico'!AD770</f>
        <v>37.439166666666665</v>
      </c>
      <c r="T32" s="63">
        <f>'Resumen-DiarioHorario-Eólico'!AD824</f>
        <v>148.82599999999996</v>
      </c>
      <c r="U32" s="62">
        <f>'Resumen-DiarioHorario-Eólico'!AD878</f>
        <v>113.85416666666667</v>
      </c>
      <c r="V32" s="63">
        <f>'Resumen-DiarioHorario-Eólico'!AD932</f>
        <v>105.5609333333333</v>
      </c>
      <c r="W32" s="62">
        <f>'Resumen-DiarioHorario-Eólico'!AD986</f>
        <v>386.29059999999987</v>
      </c>
      <c r="X32" s="63">
        <f>'Resumen-DiarioHorario-Eólico'!AD1040</f>
        <v>0.46733333333333249</v>
      </c>
      <c r="Y32" s="62">
        <f>'Resumen-DiarioHorario-Eólico'!AD1094</f>
        <v>27.739333333333342</v>
      </c>
      <c r="Z32" s="63">
        <f>'Resumen-DiarioHorario-Eólico'!AD1148</f>
        <v>2.6710000000000007</v>
      </c>
      <c r="AA32" s="62">
        <f>'Resumen-DiarioHorario-Eólico'!AD1202</f>
        <v>45.810666666666677</v>
      </c>
      <c r="AB32" s="63">
        <f>'Resumen-DiarioHorario-Eólico'!AD1256</f>
        <v>14.169566666666663</v>
      </c>
      <c r="AC32" s="62">
        <f>'Resumen-DiarioHorario-Eólico'!AD1310</f>
        <v>122.31533333333331</v>
      </c>
      <c r="AD32" s="63">
        <f>'Resumen-DiarioHorario-Eólico'!AD1364</f>
        <v>344.0456666666667</v>
      </c>
      <c r="AE32" s="62">
        <f>'Resumen-DiarioHorario-Eólico'!AD1418</f>
        <v>49.618250000000003</v>
      </c>
      <c r="AF32" s="63">
        <f>'Resumen-DiarioHorario-Eólico'!AD1471</f>
        <v>21.152200000000001</v>
      </c>
      <c r="AG32" s="62">
        <f>'Resumen-DiarioHorario-Eólico'!AD1525</f>
        <v>0</v>
      </c>
      <c r="AH32" s="63">
        <f>+'Resumen-DiarioHorario-Eólico'!AD1579</f>
        <v>0</v>
      </c>
      <c r="AI32" s="62">
        <f>+'Resumen-DiarioHorario-Eólico'!AD1633</f>
        <v>171.34950000000001</v>
      </c>
      <c r="AJ32" s="57"/>
      <c r="AK32" s="55">
        <f t="shared" si="7"/>
        <v>3306.8093166666667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351.86349999999999</v>
      </c>
      <c r="F33" s="63">
        <f>'Resumen-DiarioHorario-Eólico'!AD69</f>
        <v>471.48155000000003</v>
      </c>
      <c r="G33" s="62">
        <f>'Resumen-DiarioHorario-Eólico'!AD123</f>
        <v>101.71278333333335</v>
      </c>
      <c r="H33" s="63">
        <f>'Resumen-DiarioHorario-Eólico'!AD177</f>
        <v>77.815546666666663</v>
      </c>
      <c r="I33" s="62">
        <f>'Resumen-DiarioHorario-Eólico'!AD231</f>
        <v>43.904633333333329</v>
      </c>
      <c r="J33" s="63">
        <f>'Resumen-DiarioHorario-Eólico'!AD285</f>
        <v>127.67106666666668</v>
      </c>
      <c r="K33" s="62">
        <f>'Resumen-DiarioHorario-Eólico'!AD339</f>
        <v>62.197606666666665</v>
      </c>
      <c r="L33" s="63">
        <f>'Resumen-DiarioHorario-Eólico'!AD393</f>
        <v>108.8516</v>
      </c>
      <c r="M33" s="62">
        <f>'Resumen-DiarioHorario-Eólico'!AD447</f>
        <v>59.191333333333333</v>
      </c>
      <c r="N33" s="63">
        <f>'Resumen-DiarioHorario-Eólico'!AD501</f>
        <v>347.24477333333328</v>
      </c>
      <c r="O33" s="62">
        <f>'Resumen-DiarioHorario-Eólico'!AD555</f>
        <v>121.96646666666665</v>
      </c>
      <c r="P33" s="63">
        <f>'Resumen-DiarioHorario-Eólico'!AD609</f>
        <v>23.437533333333334</v>
      </c>
      <c r="Q33" s="62">
        <f>'Resumen-DiarioHorario-Eólico'!AD663</f>
        <v>30.451733333333333</v>
      </c>
      <c r="R33" s="63">
        <f>'Resumen-DiarioHorario-Eólico'!AD717</f>
        <v>47.411631666666672</v>
      </c>
      <c r="S33" s="62">
        <f>'Resumen-DiarioHorario-Eólico'!AD771</f>
        <v>24.132566666666669</v>
      </c>
      <c r="T33" s="63">
        <f>'Resumen-DiarioHorario-Eólico'!AD825</f>
        <v>80.636086666666671</v>
      </c>
      <c r="U33" s="62">
        <f>'Resumen-DiarioHorario-Eólico'!AD879</f>
        <v>108.51916666666668</v>
      </c>
      <c r="V33" s="63">
        <f>'Resumen-DiarioHorario-Eólico'!AD933</f>
        <v>55.46399833333335</v>
      </c>
      <c r="W33" s="62">
        <f>'Resumen-DiarioHorario-Eólico'!AD987</f>
        <v>378.28756666666663</v>
      </c>
      <c r="X33" s="63">
        <f>'Resumen-DiarioHorario-Eólico'!AD1041</f>
        <v>16.566999999999993</v>
      </c>
      <c r="Y33" s="62">
        <f>'Resumen-DiarioHorario-Eólico'!AD1095</f>
        <v>109.39626666666665</v>
      </c>
      <c r="Z33" s="63">
        <f>'Resumen-DiarioHorario-Eólico'!AD1149</f>
        <v>31.779</v>
      </c>
      <c r="AA33" s="62">
        <f>'Resumen-DiarioHorario-Eólico'!AD1203</f>
        <v>82.536466666666655</v>
      </c>
      <c r="AB33" s="63">
        <f>'Resumen-DiarioHorario-Eólico'!AD1257</f>
        <v>65.30192666666666</v>
      </c>
      <c r="AC33" s="62">
        <f>'Resumen-DiarioHorario-Eólico'!AD1311</f>
        <v>137.49113333333332</v>
      </c>
      <c r="AD33" s="63">
        <f>'Resumen-DiarioHorario-Eólico'!AD1365</f>
        <v>66.452433333333303</v>
      </c>
      <c r="AE33" s="62">
        <f>'Resumen-DiarioHorario-Eólico'!AD1419</f>
        <v>81.500658333333348</v>
      </c>
      <c r="AF33" s="63">
        <f>'Resumen-DiarioHorario-Eólico'!AD1472</f>
        <v>12.961133333333333</v>
      </c>
      <c r="AG33" s="62">
        <f>'Resumen-DiarioHorario-Eólico'!AD1526</f>
        <v>0</v>
      </c>
      <c r="AH33" s="63">
        <f>+'Resumen-DiarioHorario-Eólico'!AD1580</f>
        <v>0</v>
      </c>
      <c r="AI33" s="62">
        <f>+'Resumen-DiarioHorario-Eólico'!AD1634</f>
        <v>144.21781666666664</v>
      </c>
      <c r="AJ33" s="57"/>
      <c r="AK33" s="55">
        <f>SUM(E33:AI33)</f>
        <v>3370.4449783333334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587.32238000000007</v>
      </c>
      <c r="F34" s="63">
        <f>'Resumen-DiarioHorario-Eólico'!AD70</f>
        <v>68.48233333333333</v>
      </c>
      <c r="G34" s="62">
        <f>'Resumen-DiarioHorario-Eólico'!AD124</f>
        <v>54.389826666666664</v>
      </c>
      <c r="H34" s="63">
        <f>'Resumen-DiarioHorario-Eólico'!AD178</f>
        <v>33.470040000000004</v>
      </c>
      <c r="I34" s="62">
        <f>'Resumen-DiarioHorario-Eólico'!AD232</f>
        <v>22.230071666666674</v>
      </c>
      <c r="J34" s="63">
        <f>'Resumen-DiarioHorario-Eólico'!AD286</f>
        <v>74.349000000000018</v>
      </c>
      <c r="K34" s="62">
        <f>'Resumen-DiarioHorario-Eólico'!AD340</f>
        <v>0</v>
      </c>
      <c r="L34" s="63">
        <f>'Resumen-DiarioHorario-Eólico'!AD394</f>
        <v>18.594095000000003</v>
      </c>
      <c r="M34" s="62">
        <f>'Resumen-DiarioHorario-Eólico'!AD448</f>
        <v>27.313639999999999</v>
      </c>
      <c r="N34" s="63">
        <f>'Resumen-DiarioHorario-Eólico'!AD502</f>
        <v>155.2679066666667</v>
      </c>
      <c r="O34" s="62">
        <f>'Resumen-DiarioHorario-Eólico'!AD556</f>
        <v>74.625350000000012</v>
      </c>
      <c r="P34" s="63">
        <f>'Resumen-DiarioHorario-Eólico'!AD610</f>
        <v>12.39221</v>
      </c>
      <c r="Q34" s="62">
        <f>'Resumen-DiarioHorario-Eólico'!AD664</f>
        <v>18.86646</v>
      </c>
      <c r="R34" s="63">
        <f>'Resumen-DiarioHorario-Eólico'!AD718</f>
        <v>22.595278333333329</v>
      </c>
      <c r="S34" s="62">
        <f>'Resumen-DiarioHorario-Eólico'!AD772</f>
        <v>10.925499999999998</v>
      </c>
      <c r="T34" s="63">
        <f>'Resumen-DiarioHorario-Eólico'!AD826</f>
        <v>57.889833333333343</v>
      </c>
      <c r="U34" s="62">
        <f>'Resumen-DiarioHorario-Eólico'!AD880</f>
        <v>97.746199999999973</v>
      </c>
      <c r="V34" s="63">
        <f>'Resumen-DiarioHorario-Eólico'!AD934</f>
        <v>30.422553333333315</v>
      </c>
      <c r="W34" s="62">
        <f>'Resumen-DiarioHorario-Eólico'!AD988</f>
        <v>264.98763333333335</v>
      </c>
      <c r="X34" s="63">
        <f>'Resumen-DiarioHorario-Eólico'!AD1042</f>
        <v>34.180833333333318</v>
      </c>
      <c r="Y34" s="62">
        <f>'Resumen-DiarioHorario-Eólico'!AD1096</f>
        <v>73.097799999999992</v>
      </c>
      <c r="Z34" s="63">
        <f>'Resumen-DiarioHorario-Eólico'!AD1150</f>
        <v>39.568500000000007</v>
      </c>
      <c r="AA34" s="62">
        <f>'Resumen-DiarioHorario-Eólico'!AD1204</f>
        <v>87.085133333333303</v>
      </c>
      <c r="AB34" s="63">
        <f>'Resumen-DiarioHorario-Eólico'!AD1258</f>
        <v>39.091470000000001</v>
      </c>
      <c r="AC34" s="62">
        <f>'Resumen-DiarioHorario-Eólico'!AD1312</f>
        <v>100.92683333333331</v>
      </c>
      <c r="AD34" s="63">
        <f>'Resumen-DiarioHorario-Eólico'!AD1366</f>
        <v>37.685333333333347</v>
      </c>
      <c r="AE34" s="62">
        <f>'Resumen-DiarioHorario-Eólico'!AD1420</f>
        <v>53.888541666666683</v>
      </c>
      <c r="AF34" s="63">
        <f>'Resumen-DiarioHorario-Eólico'!AD1473</f>
        <v>8.1839999999999975</v>
      </c>
      <c r="AG34" s="62">
        <f>'Resumen-DiarioHorario-Eólico'!AD1527</f>
        <v>0</v>
      </c>
      <c r="AH34" s="63">
        <f>+'Resumen-DiarioHorario-Eólico'!AD1581</f>
        <v>0</v>
      </c>
      <c r="AI34" s="62">
        <f>+'Resumen-DiarioHorario-Eólico'!AD1635</f>
        <v>74.898733333333325</v>
      </c>
      <c r="AJ34" s="57"/>
      <c r="AK34" s="55">
        <f t="shared" si="7"/>
        <v>2180.4774900000002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245.31839999999997</v>
      </c>
      <c r="F35" s="63">
        <f>'Resumen-DiarioHorario-Eólico'!AD71</f>
        <v>243.82758333333337</v>
      </c>
      <c r="G35" s="62">
        <f>'Resumen-DiarioHorario-Eólico'!AD125</f>
        <v>41.400333333333329</v>
      </c>
      <c r="H35" s="63">
        <f>'Resumen-DiarioHorario-Eólico'!AD179</f>
        <v>143.24643333333333</v>
      </c>
      <c r="I35" s="62">
        <f>'Resumen-DiarioHorario-Eólico'!AD233</f>
        <v>106.49825000000001</v>
      </c>
      <c r="J35" s="63">
        <f>'Resumen-DiarioHorario-Eólico'!AD287</f>
        <v>74.579433333333313</v>
      </c>
      <c r="K35" s="62">
        <f>'Resumen-DiarioHorario-Eólico'!AD341</f>
        <v>17.786316666666664</v>
      </c>
      <c r="L35" s="63">
        <f>'Resumen-DiarioHorario-Eólico'!AD395</f>
        <v>19.150800000000014</v>
      </c>
      <c r="M35" s="62">
        <f>'Resumen-DiarioHorario-Eólico'!AD449</f>
        <v>80.324500000000015</v>
      </c>
      <c r="N35" s="63">
        <f>'Resumen-DiarioHorario-Eólico'!AD503</f>
        <v>348.61869999999999</v>
      </c>
      <c r="O35" s="62">
        <f>'Resumen-DiarioHorario-Eólico'!AD557</f>
        <v>178.45561666666666</v>
      </c>
      <c r="P35" s="63">
        <f>'Resumen-DiarioHorario-Eólico'!AD611</f>
        <v>34.811799999999991</v>
      </c>
      <c r="Q35" s="62">
        <f>'Resumen-DiarioHorario-Eólico'!AD665</f>
        <v>20.313099999999999</v>
      </c>
      <c r="R35" s="63">
        <f>'Resumen-DiarioHorario-Eólico'!AD719</f>
        <v>89.400916666666674</v>
      </c>
      <c r="S35" s="62">
        <f>'Resumen-DiarioHorario-Eólico'!AD773</f>
        <v>44.513999999999996</v>
      </c>
      <c r="T35" s="63">
        <f>'Resumen-DiarioHorario-Eólico'!AD827</f>
        <v>76.30449999999999</v>
      </c>
      <c r="U35" s="62">
        <f>'Resumen-DiarioHorario-Eólico'!AD881</f>
        <v>123.3523666666667</v>
      </c>
      <c r="V35" s="63">
        <f>'Resumen-DiarioHorario-Eólico'!AD935</f>
        <v>36.855533333333334</v>
      </c>
      <c r="W35" s="62">
        <f>'Resumen-DiarioHorario-Eólico'!AD989</f>
        <v>266.64580000000001</v>
      </c>
      <c r="X35" s="63">
        <f>'Resumen-DiarioHorario-Eólico'!AD1043</f>
        <v>0.4028333333333336</v>
      </c>
      <c r="Y35" s="62">
        <f>'Resumen-DiarioHorario-Eólico'!AD1097</f>
        <v>110.25799999999997</v>
      </c>
      <c r="Z35" s="63">
        <f>'Resumen-DiarioHorario-Eólico'!AD1151</f>
        <v>33.850333333333353</v>
      </c>
      <c r="AA35" s="62">
        <f>'Resumen-DiarioHorario-Eólico'!AD1205</f>
        <v>97.3065</v>
      </c>
      <c r="AB35" s="63">
        <f>'Resumen-DiarioHorario-Eólico'!AD1259</f>
        <v>8.6229999999999976</v>
      </c>
      <c r="AC35" s="62">
        <f>'Resumen-DiarioHorario-Eólico'!AD1313</f>
        <v>220.36199999999997</v>
      </c>
      <c r="AD35" s="63">
        <f>'Resumen-DiarioHorario-Eólico'!AD1367</f>
        <v>132.62350000000004</v>
      </c>
      <c r="AE35" s="62">
        <f>'Resumen-DiarioHorario-Eólico'!AD1421</f>
        <v>94.65825000000001</v>
      </c>
      <c r="AF35" s="63">
        <f>'Resumen-DiarioHorario-Eólico'!AD1474</f>
        <v>15.285483333333332</v>
      </c>
      <c r="AG35" s="62">
        <f>'Resumen-DiarioHorario-Eólico'!AD1528</f>
        <v>0</v>
      </c>
      <c r="AH35" s="63">
        <f>+'Resumen-DiarioHorario-Eólico'!AD1582</f>
        <v>0</v>
      </c>
      <c r="AI35" s="62">
        <f>+'Resumen-DiarioHorario-Eólico'!AD1636</f>
        <v>98.371166666666667</v>
      </c>
      <c r="AJ35" s="57"/>
      <c r="AK35" s="55">
        <f t="shared" si="7"/>
        <v>3003.1454500000009</v>
      </c>
      <c r="AL35" s="56"/>
    </row>
    <row r="36" spans="2:38" x14ac:dyDescent="0.3">
      <c r="B36" s="47" t="s">
        <v>13</v>
      </c>
      <c r="C36" s="47"/>
      <c r="D36" s="47" t="s">
        <v>124</v>
      </c>
      <c r="E36" s="62">
        <f>'Resumen-DiarioHorario-Eólico'!AD18</f>
        <v>498.79790000000003</v>
      </c>
      <c r="F36" s="63">
        <f>'Resumen-DiarioHorario-Eólico'!AD72</f>
        <v>450.9629083333333</v>
      </c>
      <c r="G36" s="62">
        <f>'Resumen-DiarioHorario-Eólico'!AD126</f>
        <v>423.85924999999997</v>
      </c>
      <c r="H36" s="63">
        <f>'Resumen-DiarioHorario-Eólico'!AD180</f>
        <v>214.74404666666666</v>
      </c>
      <c r="I36" s="62">
        <f>'Resumen-DiarioHorario-Eólico'!AD234</f>
        <v>155.19876666666667</v>
      </c>
      <c r="J36" s="63">
        <f>'Resumen-DiarioHorario-Eólico'!AD288</f>
        <v>403.50853333333333</v>
      </c>
      <c r="K36" s="62">
        <f>'Resumen-DiarioHorario-Eólico'!AD342</f>
        <v>271.82824666666664</v>
      </c>
      <c r="L36" s="63">
        <f>'Resumen-DiarioHorario-Eólico'!AD396</f>
        <v>594.04956666666658</v>
      </c>
      <c r="M36" s="62">
        <f>'Resumen-DiarioHorario-Eólico'!AD450</f>
        <v>379.11126666666667</v>
      </c>
      <c r="N36" s="63">
        <f>'Resumen-DiarioHorario-Eólico'!AD504</f>
        <v>873.18300666666676</v>
      </c>
      <c r="O36" s="62">
        <f>'Resumen-DiarioHorario-Eólico'!AD558</f>
        <v>273.44209333333333</v>
      </c>
      <c r="P36" s="63">
        <f>'Resumen-DiarioHorario-Eólico'!AD612</f>
        <v>55.171133333333337</v>
      </c>
      <c r="Q36" s="62">
        <f>'Resumen-DiarioHorario-Eólico'!AD666</f>
        <v>6.3663766666666648</v>
      </c>
      <c r="R36" s="63">
        <f>'Resumen-DiarioHorario-Eólico'!AD720</f>
        <v>5.4570149999999975</v>
      </c>
      <c r="S36" s="62">
        <f>'Resumen-DiarioHorario-Eólico'!AD774</f>
        <v>14.204666666666665</v>
      </c>
      <c r="T36" s="63">
        <f>'Resumen-DiarioHorario-Eólico'!AD828</f>
        <v>304.28056666666669</v>
      </c>
      <c r="U36" s="62">
        <f>'Resumen-DiarioHorario-Eólico'!AD882</f>
        <v>101.62041666666667</v>
      </c>
      <c r="V36" s="63">
        <f>'Resumen-DiarioHorario-Eólico'!AD936</f>
        <v>12.808621666666671</v>
      </c>
      <c r="W36" s="62">
        <f>'Resumen-DiarioHorario-Eólico'!AD990</f>
        <v>516.28059999999994</v>
      </c>
      <c r="X36" s="63">
        <f>'Resumen-DiarioHorario-Eólico'!AD1044</f>
        <v>143.79750000000001</v>
      </c>
      <c r="Y36" s="62">
        <f>'Resumen-DiarioHorario-Eólico'!AD1098</f>
        <v>333.88213333333334</v>
      </c>
      <c r="Z36" s="63">
        <f>'Resumen-DiarioHorario-Eólico'!AD1152</f>
        <v>156.78189999999998</v>
      </c>
      <c r="AA36" s="62">
        <f>'Resumen-DiarioHorario-Eólico'!AD1206</f>
        <v>183.81833333333319</v>
      </c>
      <c r="AB36" s="63">
        <f>'Resumen-DiarioHorario-Eólico'!AD1260</f>
        <v>124.45966666666661</v>
      </c>
      <c r="AC36" s="62">
        <f>'Resumen-DiarioHorario-Eólico'!AD1314</f>
        <v>0</v>
      </c>
      <c r="AD36" s="63">
        <f>'Resumen-DiarioHorario-Eólico'!AD1368</f>
        <v>382.85893333333325</v>
      </c>
      <c r="AE36" s="62">
        <f>'Resumen-DiarioHorario-Eólico'!AD1422</f>
        <v>57.401508333333318</v>
      </c>
      <c r="AF36" s="63">
        <f>'Resumen-DiarioHorario-Eólico'!AD1475</f>
        <v>13.071818333333329</v>
      </c>
      <c r="AG36" s="62">
        <f>'Resumen-DiarioHorario-Eólico'!AD1529</f>
        <v>0</v>
      </c>
      <c r="AH36" s="63">
        <f>+'Resumen-DiarioHorario-Eólico'!AD1583</f>
        <v>44.657133333333327</v>
      </c>
      <c r="AI36" s="62">
        <f>+'Resumen-DiarioHorario-Eólico'!AD1637</f>
        <v>385.24395833333341</v>
      </c>
      <c r="AJ36" s="57"/>
      <c r="AK36" s="55">
        <f t="shared" si="7"/>
        <v>7380.8478666666661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'Resumen-DiarioHorario-Eólico'!AD73</f>
        <v>0</v>
      </c>
      <c r="G37" s="62">
        <f>'Resumen-DiarioHorario-Eólico'!AD127</f>
        <v>0</v>
      </c>
      <c r="H37" s="63">
        <f>'Resumen-DiarioHorario-Eólico'!AD181</f>
        <v>0</v>
      </c>
      <c r="I37" s="62">
        <f>'Resumen-DiarioHorario-Eólico'!AD235</f>
        <v>0</v>
      </c>
      <c r="J37" s="63">
        <f>'Resumen-DiarioHorario-Eólico'!AD289</f>
        <v>0</v>
      </c>
      <c r="K37" s="62">
        <f>'Resumen-DiarioHorario-Eólico'!AD343</f>
        <v>0</v>
      </c>
      <c r="L37" s="63">
        <f>'Resumen-DiarioHorario-Eólico'!AD397</f>
        <v>0</v>
      </c>
      <c r="M37" s="62">
        <f>'Resumen-DiarioHorario-Eólico'!AD451</f>
        <v>0</v>
      </c>
      <c r="N37" s="63">
        <f>'Resumen-DiarioHorario-Eólico'!AD505</f>
        <v>0</v>
      </c>
      <c r="O37" s="62">
        <f>'Resumen-DiarioHorario-Eólico'!AD559</f>
        <v>0</v>
      </c>
      <c r="P37" s="63">
        <f>'Resumen-DiarioHorario-Eólico'!AD613</f>
        <v>0</v>
      </c>
      <c r="Q37" s="62">
        <f>'Resumen-DiarioHorario-Eólico'!AD667</f>
        <v>0</v>
      </c>
      <c r="R37" s="63">
        <f>'Resumen-DiarioHorario-Eólico'!AD721</f>
        <v>0</v>
      </c>
      <c r="S37" s="62">
        <f>'Resumen-DiarioHorario-Eólico'!AD775</f>
        <v>0</v>
      </c>
      <c r="T37" s="63">
        <f>'Resumen-DiarioHorario-Eólico'!AD829</f>
        <v>0</v>
      </c>
      <c r="U37" s="62">
        <f>'Resumen-DiarioHorario-Eólico'!AD883</f>
        <v>0</v>
      </c>
      <c r="V37" s="63">
        <f>'Resumen-DiarioHorario-Eólico'!AD937</f>
        <v>0</v>
      </c>
      <c r="W37" s="62">
        <f>'Resumen-DiarioHorario-Eólico'!AD991</f>
        <v>0</v>
      </c>
      <c r="X37" s="63">
        <f>'Resumen-DiarioHorario-Eólico'!AD1045</f>
        <v>0</v>
      </c>
      <c r="Y37" s="62">
        <f>'Resumen-DiarioHorario-Eólico'!AD1099</f>
        <v>0</v>
      </c>
      <c r="Z37" s="63">
        <f>'Resumen-DiarioHorario-Eólico'!AD1153</f>
        <v>0</v>
      </c>
      <c r="AA37" s="62">
        <f>'Resumen-DiarioHorario-Eólico'!AD1207</f>
        <v>0</v>
      </c>
      <c r="AB37" s="63">
        <f>'Resumen-DiarioHorario-Eólico'!AD1261</f>
        <v>0</v>
      </c>
      <c r="AC37" s="62">
        <f>'Resumen-DiarioHorario-Eólico'!AD1315</f>
        <v>0</v>
      </c>
      <c r="AD37" s="63">
        <f>'Resumen-DiarioHorario-Eólico'!AD1369</f>
        <v>0</v>
      </c>
      <c r="AE37" s="62">
        <f>'Resumen-DiarioHorario-Eólico'!AD1423</f>
        <v>0</v>
      </c>
      <c r="AF37" s="63">
        <f>'Resumen-DiarioHorario-Eólico'!AD1476</f>
        <v>0</v>
      </c>
      <c r="AG37" s="62">
        <f>'Resumen-DiarioHorario-Eólico'!AD1530</f>
        <v>0</v>
      </c>
      <c r="AH37" s="63">
        <f>+'Resumen-DiarioHorario-Eólico'!AD1584</f>
        <v>0</v>
      </c>
      <c r="AI37" s="62">
        <f>+'Resumen-DiarioHorario-Eólico'!AD1638</f>
        <v>0</v>
      </c>
      <c r="AJ37" s="57"/>
      <c r="AK37" s="55">
        <f t="shared" ref="AK37:AK73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0</v>
      </c>
      <c r="F38" s="63">
        <f>'Resumen-DiarioHorario-Eólico'!AD74</f>
        <v>194.12216666666669</v>
      </c>
      <c r="G38" s="62">
        <f>'Resumen-DiarioHorario-Eólico'!AD128</f>
        <v>112.3026666666667</v>
      </c>
      <c r="H38" s="63">
        <f>'Resumen-DiarioHorario-Eólico'!AD182</f>
        <v>5.5637333333333352</v>
      </c>
      <c r="I38" s="62">
        <f>'Resumen-DiarioHorario-Eólico'!AD236</f>
        <v>6.9951666666666661</v>
      </c>
      <c r="J38" s="63">
        <f>'Resumen-DiarioHorario-Eólico'!AD290</f>
        <v>0</v>
      </c>
      <c r="K38" s="62">
        <f>'Resumen-DiarioHorario-Eólico'!AD344</f>
        <v>43.619700000000002</v>
      </c>
      <c r="L38" s="63">
        <f>'Resumen-DiarioHorario-Eólico'!AD398</f>
        <v>16.180099999999999</v>
      </c>
      <c r="M38" s="62">
        <f>'Resumen-DiarioHorario-Eólico'!AD452</f>
        <v>185.64433333333338</v>
      </c>
      <c r="N38" s="63">
        <f>'Resumen-DiarioHorario-Eólico'!AD506</f>
        <v>157.69763333333333</v>
      </c>
      <c r="O38" s="62">
        <f>'Resumen-DiarioHorario-Eólico'!AD560</f>
        <v>179.52816666666669</v>
      </c>
      <c r="P38" s="63">
        <f>'Resumen-DiarioHorario-Eólico'!AD614</f>
        <v>74.80083333333333</v>
      </c>
      <c r="Q38" s="62">
        <f>'Resumen-DiarioHorario-Eólico'!AD668</f>
        <v>1.8924999999999996</v>
      </c>
      <c r="R38" s="63">
        <f>'Resumen-DiarioHorario-Eólico'!AD722</f>
        <v>119.81975000000001</v>
      </c>
      <c r="S38" s="62">
        <f>'Resumen-DiarioHorario-Eólico'!AD776</f>
        <v>166.14916666666664</v>
      </c>
      <c r="T38" s="63">
        <f>'Resumen-DiarioHorario-Eólico'!AD830</f>
        <v>73.67316666666666</v>
      </c>
      <c r="U38" s="62">
        <f>'Resumen-DiarioHorario-Eólico'!AD884</f>
        <v>31.028999999999996</v>
      </c>
      <c r="V38" s="63">
        <f>'Resumen-DiarioHorario-Eólico'!AD938</f>
        <v>145.57549999999992</v>
      </c>
      <c r="W38" s="62">
        <f>'Resumen-DiarioHorario-Eólico'!AD992</f>
        <v>0</v>
      </c>
      <c r="X38" s="63">
        <f>'Resumen-DiarioHorario-Eólico'!AD1046</f>
        <v>0.60766666666666869</v>
      </c>
      <c r="Y38" s="62">
        <f>'Resumen-DiarioHorario-Eólico'!AD1100</f>
        <v>4.5688333333333357</v>
      </c>
      <c r="Z38" s="63">
        <f>'Resumen-DiarioHorario-Eólico'!AD1154</f>
        <v>124.74116666666664</v>
      </c>
      <c r="AA38" s="62">
        <f>'Resumen-DiarioHorario-Eólico'!AD1208</f>
        <v>112.81683333333334</v>
      </c>
      <c r="AB38" s="63">
        <f>'Resumen-DiarioHorario-Eólico'!AD1262</f>
        <v>168.36133333333328</v>
      </c>
      <c r="AC38" s="62">
        <f>'Resumen-DiarioHorario-Eólico'!AD1316</f>
        <v>181.47699999999998</v>
      </c>
      <c r="AD38" s="63">
        <f>'Resumen-DiarioHorario-Eólico'!AD1370</f>
        <v>149.99783333333335</v>
      </c>
      <c r="AE38" s="62">
        <f>'Resumen-DiarioHorario-Eólico'!AD1424</f>
        <v>83.604916666666668</v>
      </c>
      <c r="AF38" s="63">
        <f>'Resumen-DiarioHorario-Eólico'!AD1477</f>
        <v>0.34333333333333327</v>
      </c>
      <c r="AG38" s="62">
        <f>'Resumen-DiarioHorario-Eólico'!AD1531</f>
        <v>0</v>
      </c>
      <c r="AH38" s="63">
        <f>+'Resumen-DiarioHorario-Eólico'!AD1585</f>
        <v>0.37516666666666676</v>
      </c>
      <c r="AI38" s="62">
        <f>+'Resumen-DiarioHorario-Eólico'!AD1639</f>
        <v>95.413333333333341</v>
      </c>
      <c r="AJ38" s="57"/>
      <c r="AK38" s="55">
        <f t="shared" si="8"/>
        <v>2436.9010000000003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0</v>
      </c>
      <c r="F39" s="63">
        <f>'Resumen-DiarioHorario-Eólico'!AD75</f>
        <v>261.05119999999999</v>
      </c>
      <c r="G39" s="62">
        <f>'Resumen-DiarioHorario-Eólico'!AD129</f>
        <v>90.477533333333326</v>
      </c>
      <c r="H39" s="63">
        <f>'Resumen-DiarioHorario-Eólico'!AD183</f>
        <v>11.064006666666666</v>
      </c>
      <c r="I39" s="62">
        <f>'Resumen-DiarioHorario-Eólico'!AD237</f>
        <v>20.080833333333331</v>
      </c>
      <c r="J39" s="63">
        <f>'Resumen-DiarioHorario-Eólico'!AD291</f>
        <v>0</v>
      </c>
      <c r="K39" s="62">
        <f>'Resumen-DiarioHorario-Eólico'!AD345</f>
        <v>79.529723333333322</v>
      </c>
      <c r="L39" s="63">
        <f>'Resumen-DiarioHorario-Eólico'!AD399</f>
        <v>64.2029</v>
      </c>
      <c r="M39" s="62">
        <f>'Resumen-DiarioHorario-Eólico'!AD453</f>
        <v>128.37090666666666</v>
      </c>
      <c r="N39" s="63">
        <f>'Resumen-DiarioHorario-Eólico'!AD507</f>
        <v>58.598199999999991</v>
      </c>
      <c r="O39" s="62">
        <f>'Resumen-DiarioHorario-Eólico'!AD561</f>
        <v>118.22506666666665</v>
      </c>
      <c r="P39" s="63">
        <f>'Resumen-DiarioHorario-Eólico'!AD615</f>
        <v>50.097383333333333</v>
      </c>
      <c r="Q39" s="62">
        <f>'Resumen-DiarioHorario-Eólico'!AD669</f>
        <v>8.348633333333332</v>
      </c>
      <c r="R39" s="63">
        <f>'Resumen-DiarioHorario-Eólico'!AD723</f>
        <v>78.330374999999975</v>
      </c>
      <c r="S39" s="62">
        <f>'Resumen-DiarioHorario-Eólico'!AD777</f>
        <v>27.162233333333326</v>
      </c>
      <c r="T39" s="63">
        <f>'Resumen-DiarioHorario-Eólico'!AD831</f>
        <v>88.134466666666668</v>
      </c>
      <c r="U39" s="62">
        <f>'Resumen-DiarioHorario-Eólico'!AD885</f>
        <v>130.17056666666664</v>
      </c>
      <c r="V39" s="63">
        <f>'Resumen-DiarioHorario-Eólico'!AD939</f>
        <v>40.993500000000004</v>
      </c>
      <c r="W39" s="62">
        <f>'Resumen-DiarioHorario-Eólico'!AD993</f>
        <v>0</v>
      </c>
      <c r="X39" s="63">
        <f>'Resumen-DiarioHorario-Eólico'!AD1047</f>
        <v>24.401900000000001</v>
      </c>
      <c r="Y39" s="62">
        <f>'Resumen-DiarioHorario-Eólico'!AD1101</f>
        <v>15.044333333333331</v>
      </c>
      <c r="Z39" s="63">
        <f>'Resumen-DiarioHorario-Eólico'!AD1155</f>
        <v>85.731700000000004</v>
      </c>
      <c r="AA39" s="62">
        <f>'Resumen-DiarioHorario-Eólico'!AD1209</f>
        <v>67.902666666666647</v>
      </c>
      <c r="AB39" s="63">
        <f>'Resumen-DiarioHorario-Eólico'!AD1263</f>
        <v>81.38433000000002</v>
      </c>
      <c r="AC39" s="62">
        <f>'Resumen-DiarioHorario-Eólico'!AD1317</f>
        <v>154.55046666666669</v>
      </c>
      <c r="AD39" s="63">
        <f>'Resumen-DiarioHorario-Eólico'!AD1371</f>
        <v>110.51673333333333</v>
      </c>
      <c r="AE39" s="62">
        <f>'Resumen-DiarioHorario-Eólico'!AD1425</f>
        <v>121.18236666666665</v>
      </c>
      <c r="AF39" s="63">
        <f>'Resumen-DiarioHorario-Eólico'!AD1478</f>
        <v>11.696173333333336</v>
      </c>
      <c r="AG39" s="62">
        <f>'Resumen-DiarioHorario-Eólico'!AD1532</f>
        <v>0</v>
      </c>
      <c r="AH39" s="63">
        <f>+'Resumen-DiarioHorario-Eólico'!AD1586</f>
        <v>4.7355000000000009</v>
      </c>
      <c r="AI39" s="62">
        <f>+'Resumen-DiarioHorario-Eólico'!AD1640</f>
        <v>61.34354166666666</v>
      </c>
      <c r="AJ39" s="57"/>
      <c r="AK39" s="55">
        <f t="shared" si="8"/>
        <v>1993.3272400000001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0</v>
      </c>
      <c r="F40" s="63">
        <f>'Resumen-DiarioHorario-Eólico'!AD76</f>
        <v>374.07210000000003</v>
      </c>
      <c r="G40" s="62">
        <f>'Resumen-DiarioHorario-Eólico'!AD130</f>
        <v>95.935750000000013</v>
      </c>
      <c r="H40" s="63">
        <f>'Resumen-DiarioHorario-Eólico'!AD184</f>
        <v>22.550929999999997</v>
      </c>
      <c r="I40" s="62">
        <f>'Resumen-DiarioHorario-Eólico'!AD238</f>
        <v>21.467833333333338</v>
      </c>
      <c r="J40" s="63">
        <f>'Resumen-DiarioHorario-Eólico'!AD292</f>
        <v>0</v>
      </c>
      <c r="K40" s="62">
        <f>'Resumen-DiarioHorario-Eólico'!AD346</f>
        <v>114.88679999999998</v>
      </c>
      <c r="L40" s="63">
        <f>'Resumen-DiarioHorario-Eólico'!AD400</f>
        <v>61.304733333333317</v>
      </c>
      <c r="M40" s="62">
        <f>'Resumen-DiarioHorario-Eólico'!AD454</f>
        <v>95.417273333333341</v>
      </c>
      <c r="N40" s="63">
        <f>'Resumen-DiarioHorario-Eólico'!AD508</f>
        <v>116.08976666666668</v>
      </c>
      <c r="O40" s="62">
        <f>'Resumen-DiarioHorario-Eólico'!AD562</f>
        <v>130.49293333333335</v>
      </c>
      <c r="P40" s="63">
        <f>'Resumen-DiarioHorario-Eólico'!AD616</f>
        <v>139.46669999999997</v>
      </c>
      <c r="Q40" s="62">
        <f>'Resumen-DiarioHorario-Eólico'!AD670</f>
        <v>18.55981666666667</v>
      </c>
      <c r="R40" s="63">
        <f>'Resumen-DiarioHorario-Eólico'!AD724</f>
        <v>130.83046166666665</v>
      </c>
      <c r="S40" s="62">
        <f>'Resumen-DiarioHorario-Eólico'!AD778</f>
        <v>62.40976666666667</v>
      </c>
      <c r="T40" s="63">
        <f>'Resumen-DiarioHorario-Eólico'!AD832</f>
        <v>112.25210000000001</v>
      </c>
      <c r="U40" s="62">
        <f>'Resumen-DiarioHorario-Eólico'!AD886</f>
        <v>160.6</v>
      </c>
      <c r="V40" s="63">
        <f>'Resumen-DiarioHorario-Eólico'!AD940</f>
        <v>33.33507500000001</v>
      </c>
      <c r="W40" s="62">
        <f>'Resumen-DiarioHorario-Eólico'!AD994</f>
        <v>0</v>
      </c>
      <c r="X40" s="63">
        <f>'Resumen-DiarioHorario-Eólico'!AD1048</f>
        <v>118.26266666666663</v>
      </c>
      <c r="Y40" s="62">
        <f>'Resumen-DiarioHorario-Eólico'!AD1102</f>
        <v>24.343166666666672</v>
      </c>
      <c r="Z40" s="63">
        <f>'Resumen-DiarioHorario-Eólico'!AD1156</f>
        <v>140.40970000000002</v>
      </c>
      <c r="AA40" s="62">
        <f>'Resumen-DiarioHorario-Eólico'!AD1210</f>
        <v>89.452500000000001</v>
      </c>
      <c r="AB40" s="63">
        <f>'Resumen-DiarioHorario-Eólico'!AD1264</f>
        <v>126.53548666666669</v>
      </c>
      <c r="AC40" s="62">
        <f>'Resumen-DiarioHorario-Eólico'!AD1318</f>
        <v>219.91079999999999</v>
      </c>
      <c r="AD40" s="63">
        <f>'Resumen-DiarioHorario-Eólico'!AD1372</f>
        <v>189.17680000000001</v>
      </c>
      <c r="AE40" s="62">
        <f>'Resumen-DiarioHorario-Eólico'!AD1426</f>
        <v>121.37573333333334</v>
      </c>
      <c r="AF40" s="63">
        <f>'Resumen-DiarioHorario-Eólico'!AD1479</f>
        <v>33.126866666666665</v>
      </c>
      <c r="AG40" s="62">
        <f>'Resumen-DiarioHorario-Eólico'!AD1533</f>
        <v>0</v>
      </c>
      <c r="AH40" s="63">
        <f>+'Resumen-DiarioHorario-Eólico'!AD1587</f>
        <v>0.80791666666666673</v>
      </c>
      <c r="AI40" s="62">
        <f>+'Resumen-DiarioHorario-Eólico'!AD1641</f>
        <v>76.81431666666667</v>
      </c>
      <c r="AJ40" s="57"/>
      <c r="AK40" s="55">
        <f>SUM(E40:AI40)</f>
        <v>2829.8879933333333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0</v>
      </c>
      <c r="F41" s="63">
        <f>'Resumen-DiarioHorario-Eólico'!AD77</f>
        <v>369.68350000000004</v>
      </c>
      <c r="G41" s="62">
        <f>'Resumen-DiarioHorario-Eólico'!AD131</f>
        <v>69.280499999999989</v>
      </c>
      <c r="H41" s="63">
        <f>'Resumen-DiarioHorario-Eólico'!AD185</f>
        <v>2.5000000000000005E-3</v>
      </c>
      <c r="I41" s="62">
        <f>'Resumen-DiarioHorario-Eólico'!AD239</f>
        <v>35.718499999999999</v>
      </c>
      <c r="J41" s="63">
        <f>'Resumen-DiarioHorario-Eólico'!AD293</f>
        <v>0</v>
      </c>
      <c r="K41" s="62">
        <f>'Resumen-DiarioHorario-Eólico'!AD347</f>
        <v>185.39839999999998</v>
      </c>
      <c r="L41" s="63">
        <f>'Resumen-DiarioHorario-Eólico'!AD401</f>
        <v>156.40683333333334</v>
      </c>
      <c r="M41" s="62">
        <f>'Resumen-DiarioHorario-Eólico'!AD455</f>
        <v>80.653933333333327</v>
      </c>
      <c r="N41" s="63">
        <f>'Resumen-DiarioHorario-Eólico'!AD509</f>
        <v>221.35629999999995</v>
      </c>
      <c r="O41" s="62">
        <f>'Resumen-DiarioHorario-Eólico'!AD563</f>
        <v>189.38413333333332</v>
      </c>
      <c r="P41" s="63">
        <f>'Resumen-DiarioHorario-Eólico'!AD617</f>
        <v>122.63566666666667</v>
      </c>
      <c r="Q41" s="62">
        <f>'Resumen-DiarioHorario-Eólico'!AD671</f>
        <v>0.49424999999999963</v>
      </c>
      <c r="R41" s="63">
        <f>'Resumen-DiarioHorario-Eólico'!AD725</f>
        <v>200.87716666666668</v>
      </c>
      <c r="S41" s="62">
        <f>'Resumen-DiarioHorario-Eólico'!AD779</f>
        <v>0</v>
      </c>
      <c r="T41" s="63">
        <f>'Resumen-DiarioHorario-Eólico'!AD833</f>
        <v>195.07299999999998</v>
      </c>
      <c r="U41" s="62">
        <f>'Resumen-DiarioHorario-Eólico'!AD887</f>
        <v>273.99083333333334</v>
      </c>
      <c r="V41" s="63">
        <f>'Resumen-DiarioHorario-Eólico'!AD941</f>
        <v>91.816283333333331</v>
      </c>
      <c r="W41" s="62">
        <f>'Resumen-DiarioHorario-Eólico'!AD995</f>
        <v>0</v>
      </c>
      <c r="X41" s="63">
        <f>'Resumen-DiarioHorario-Eólico'!AD1049</f>
        <v>73.364999999999995</v>
      </c>
      <c r="Y41" s="62">
        <f>'Resumen-DiarioHorario-Eólico'!AD1103</f>
        <v>1.4623333333333335</v>
      </c>
      <c r="Z41" s="63">
        <f>'Resumen-DiarioHorario-Eólico'!AD1157</f>
        <v>235.27533333333332</v>
      </c>
      <c r="AA41" s="62">
        <f>'Resumen-DiarioHorario-Eólico'!AD1211</f>
        <v>140.39083333333332</v>
      </c>
      <c r="AB41" s="63">
        <f>'Resumen-DiarioHorario-Eólico'!AD1265</f>
        <v>180.5954666666666</v>
      </c>
      <c r="AC41" s="62">
        <f>'Resumen-DiarioHorario-Eólico'!AD1319</f>
        <v>261.83683333333323</v>
      </c>
      <c r="AD41" s="63">
        <f>'Resumen-DiarioHorario-Eólico'!AD1373</f>
        <v>493.50133333333332</v>
      </c>
      <c r="AE41" s="62">
        <f>'Resumen-DiarioHorario-Eólico'!AD1427</f>
        <v>346.19491666666664</v>
      </c>
      <c r="AF41" s="63">
        <f>'Resumen-DiarioHorario-Eólico'!AD1480</f>
        <v>1.8166666666666664</v>
      </c>
      <c r="AG41" s="62">
        <f>'Resumen-DiarioHorario-Eólico'!AD1534</f>
        <v>0</v>
      </c>
      <c r="AH41" s="63">
        <f>+'Resumen-DiarioHorario-Eólico'!AD1588</f>
        <v>1.2093333333333331</v>
      </c>
      <c r="AI41" s="62">
        <f>+'Resumen-DiarioHorario-Eólico'!AD1642</f>
        <v>192.60458333333335</v>
      </c>
      <c r="AJ41" s="57"/>
      <c r="AK41" s="55">
        <f t="shared" si="8"/>
        <v>4121.024433333333</v>
      </c>
      <c r="AL41" s="56"/>
    </row>
    <row r="42" spans="2:38" x14ac:dyDescent="0.3">
      <c r="B42" s="47" t="s">
        <v>19</v>
      </c>
      <c r="C42" s="47"/>
      <c r="D42" s="47"/>
      <c r="E42" s="62">
        <f>'Resumen-DiarioHorario-Eólico'!AD24</f>
        <v>0</v>
      </c>
      <c r="F42" s="63">
        <f>'Resumen-DiarioHorario-Eólico'!AD78</f>
        <v>365.35393333333326</v>
      </c>
      <c r="G42" s="62">
        <f>'Resumen-DiarioHorario-Eólico'!AD132</f>
        <v>68.58871666666667</v>
      </c>
      <c r="H42" s="63">
        <f>'Resumen-DiarioHorario-Eólico'!AD186</f>
        <v>7.8743600000000002</v>
      </c>
      <c r="I42" s="62">
        <f>'Resumen-DiarioHorario-Eólico'!AD240</f>
        <v>63.251666666666637</v>
      </c>
      <c r="J42" s="63">
        <f>'Resumen-DiarioHorario-Eólico'!AD294</f>
        <v>0</v>
      </c>
      <c r="K42" s="62">
        <f>'Resumen-DiarioHorario-Eólico'!AD348</f>
        <v>103.64766666666668</v>
      </c>
      <c r="L42" s="63">
        <f>'Resumen-DiarioHorario-Eólico'!AD402</f>
        <v>35.800333333333327</v>
      </c>
      <c r="M42" s="62">
        <f>'Resumen-DiarioHorario-Eólico'!AD456</f>
        <v>32.101326666666679</v>
      </c>
      <c r="N42" s="63">
        <f>'Resumen-DiarioHorario-Eólico'!AD510</f>
        <v>76.587783333333334</v>
      </c>
      <c r="O42" s="62">
        <f>'Resumen-DiarioHorario-Eólico'!AD564</f>
        <v>52.721500000000006</v>
      </c>
      <c r="P42" s="63">
        <f>'Resumen-DiarioHorario-Eólico'!AD618</f>
        <v>47.083783333333329</v>
      </c>
      <c r="Q42" s="62">
        <f>'Resumen-DiarioHorario-Eólico'!AD672</f>
        <v>5.8743499999999989</v>
      </c>
      <c r="R42" s="63">
        <f>'Resumen-DiarioHorario-Eólico'!AD726</f>
        <v>101.73207499999999</v>
      </c>
      <c r="S42" s="62">
        <f>'Resumen-DiarioHorario-Eólico'!AD780</f>
        <v>64.801366666666667</v>
      </c>
      <c r="T42" s="63">
        <f>'Resumen-DiarioHorario-Eólico'!AD834</f>
        <v>153.61283333333336</v>
      </c>
      <c r="U42" s="62">
        <f>'Resumen-DiarioHorario-Eólico'!AD888</f>
        <v>97.142950000000013</v>
      </c>
      <c r="V42" s="63">
        <f>'Resumen-DiarioHorario-Eólico'!AD942</f>
        <v>65.956666666666649</v>
      </c>
      <c r="W42" s="62">
        <f>'Resumen-DiarioHorario-Eólico'!AD996</f>
        <v>0</v>
      </c>
      <c r="X42" s="63">
        <f>'Resumen-DiarioHorario-Eólico'!AD1050</f>
        <v>32.672299999999993</v>
      </c>
      <c r="Y42" s="62">
        <f>'Resumen-DiarioHorario-Eólico'!AD1104</f>
        <v>30.302666666666667</v>
      </c>
      <c r="Z42" s="63">
        <f>'Resumen-DiarioHorario-Eólico'!AD1158</f>
        <v>122.90958333333332</v>
      </c>
      <c r="AA42" s="62">
        <f>'Resumen-DiarioHorario-Eólico'!AD1212</f>
        <v>91.690399999999983</v>
      </c>
      <c r="AB42" s="63">
        <f>'Resumen-DiarioHorario-Eólico'!AD1266</f>
        <v>111.77510333333331</v>
      </c>
      <c r="AC42" s="62">
        <f>'Resumen-DiarioHorario-Eólico'!AD1320</f>
        <v>107.36773333333331</v>
      </c>
      <c r="AD42" s="63">
        <f>'Resumen-DiarioHorario-Eólico'!AD1374</f>
        <v>137.16856666666669</v>
      </c>
      <c r="AE42" s="62">
        <f>'Resumen-DiarioHorario-Eólico'!AD1428</f>
        <v>67.197633333333329</v>
      </c>
      <c r="AF42" s="63">
        <f>'Resumen-DiarioHorario-Eólico'!AD1481</f>
        <v>22.271019999999996</v>
      </c>
      <c r="AG42" s="62">
        <f>'Resumen-DiarioHorario-Eólico'!AD1535</f>
        <v>0</v>
      </c>
      <c r="AH42" s="63">
        <f>+'Resumen-DiarioHorario-Eólico'!AD1589</f>
        <v>8.3257999999999992</v>
      </c>
      <c r="AI42" s="62">
        <f>+'Resumen-DiarioHorario-Eólico'!AD1643</f>
        <v>38.913333333333334</v>
      </c>
      <c r="AJ42" s="57"/>
      <c r="AK42" s="55">
        <f t="shared" si="8"/>
        <v>2112.7254516666671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0</v>
      </c>
      <c r="F43" s="63">
        <f>'Resumen-DiarioHorario-Eólico'!AD79</f>
        <v>191.54333333333332</v>
      </c>
      <c r="G43" s="62">
        <f>'Resumen-DiarioHorario-Eólico'!AD133</f>
        <v>33.031000000000006</v>
      </c>
      <c r="H43" s="63">
        <f>'Resumen-DiarioHorario-Eólico'!AD187</f>
        <v>11.404666666666664</v>
      </c>
      <c r="I43" s="62">
        <f>'Resumen-DiarioHorario-Eólico'!AD241</f>
        <v>10.340666666666667</v>
      </c>
      <c r="J43" s="63">
        <f>'Resumen-DiarioHorario-Eólico'!AD295</f>
        <v>0</v>
      </c>
      <c r="K43" s="62">
        <f>'Resumen-DiarioHorario-Eólico'!AD349</f>
        <v>120.03756666666656</v>
      </c>
      <c r="L43" s="63">
        <f>'Resumen-DiarioHorario-Eólico'!AD403</f>
        <v>0</v>
      </c>
      <c r="M43" s="62">
        <f>'Resumen-DiarioHorario-Eólico'!AD457</f>
        <v>49.448900000000009</v>
      </c>
      <c r="N43" s="63">
        <f>'Resumen-DiarioHorario-Eólico'!AD511</f>
        <v>79.280800000000013</v>
      </c>
      <c r="O43" s="62">
        <f>'Resumen-DiarioHorario-Eólico'!AD565</f>
        <v>86.986466666666658</v>
      </c>
      <c r="P43" s="63">
        <f>'Resumen-DiarioHorario-Eólico'!AD619</f>
        <v>52.872666666666653</v>
      </c>
      <c r="Q43" s="62">
        <f>'Resumen-DiarioHorario-Eólico'!AD673</f>
        <v>6.4728333333333339</v>
      </c>
      <c r="R43" s="63">
        <f>'Resumen-DiarioHorario-Eólico'!AD727</f>
        <v>55.274833333333333</v>
      </c>
      <c r="S43" s="62">
        <f>'Resumen-DiarioHorario-Eólico'!AD781</f>
        <v>35.783166666666666</v>
      </c>
      <c r="T43" s="63">
        <f>'Resumen-DiarioHorario-Eólico'!AD835</f>
        <v>45.764749999999999</v>
      </c>
      <c r="U43" s="62">
        <f>'Resumen-DiarioHorario-Eólico'!AD889</f>
        <v>14.030566666666665</v>
      </c>
      <c r="V43" s="63">
        <f>'Resumen-DiarioHorario-Eólico'!AD943</f>
        <v>21.883516666666658</v>
      </c>
      <c r="W43" s="62">
        <f>'Resumen-DiarioHorario-Eólico'!AD997</f>
        <v>0</v>
      </c>
      <c r="X43" s="63">
        <f>'Resumen-DiarioHorario-Eólico'!AD1051</f>
        <v>11.545999999999999</v>
      </c>
      <c r="Y43" s="62">
        <f>'Resumen-DiarioHorario-Eólico'!AD1105</f>
        <v>14.634833333333333</v>
      </c>
      <c r="Z43" s="63">
        <f>'Resumen-DiarioHorario-Eólico'!AD1159</f>
        <v>48.399333333333338</v>
      </c>
      <c r="AA43" s="62">
        <f>'Resumen-DiarioHorario-Eólico'!AD1213</f>
        <v>24.076333333333331</v>
      </c>
      <c r="AB43" s="63">
        <f>'Resumen-DiarioHorario-Eólico'!AD1267</f>
        <v>62.535499999999999</v>
      </c>
      <c r="AC43" s="62">
        <f>'Resumen-DiarioHorario-Eólico'!AD1321</f>
        <v>74.450666666666663</v>
      </c>
      <c r="AD43" s="63">
        <f>'Resumen-DiarioHorario-Eólico'!AD1375</f>
        <v>80.509666666666675</v>
      </c>
      <c r="AE43" s="62">
        <f>'Resumen-DiarioHorario-Eólico'!AD1429</f>
        <v>74.967416666666679</v>
      </c>
      <c r="AF43" s="63">
        <f>'Resumen-DiarioHorario-Eólico'!AD1482</f>
        <v>15.212500000000002</v>
      </c>
      <c r="AG43" s="62">
        <f>'Resumen-DiarioHorario-Eólico'!AD1536</f>
        <v>0</v>
      </c>
      <c r="AH43" s="63">
        <f>+'Resumen-DiarioHorario-Eólico'!AD1590</f>
        <v>4.2030000000000003</v>
      </c>
      <c r="AI43" s="62">
        <f>+'Resumen-DiarioHorario-Eólico'!AD1644</f>
        <v>16.602083333333336</v>
      </c>
      <c r="AJ43" s="57"/>
      <c r="AK43" s="55">
        <f t="shared" si="8"/>
        <v>1241.2930666666666</v>
      </c>
      <c r="AL43" s="56"/>
    </row>
    <row r="44" spans="2:38" x14ac:dyDescent="0.3">
      <c r="B44" s="47" t="s">
        <v>21</v>
      </c>
      <c r="C44" s="47"/>
      <c r="D44" s="47"/>
      <c r="E44" s="62">
        <f>'Resumen-DiarioHorario-Eólico'!AD26</f>
        <v>0</v>
      </c>
      <c r="F44" s="63">
        <f>'Resumen-DiarioHorario-Eólico'!AD80</f>
        <v>10.619999999999997</v>
      </c>
      <c r="G44" s="62">
        <f>'Resumen-DiarioHorario-Eólico'!AD134</f>
        <v>31.045699999999989</v>
      </c>
      <c r="H44" s="63">
        <f>'Resumen-DiarioHorario-Eólico'!AD188</f>
        <v>0.43296666666666661</v>
      </c>
      <c r="I44" s="62">
        <f>'Resumen-DiarioHorario-Eólico'!AD242</f>
        <v>5.7726666666666677</v>
      </c>
      <c r="J44" s="63">
        <f>'Resumen-DiarioHorario-Eólico'!AD296</f>
        <v>0</v>
      </c>
      <c r="K44" s="62">
        <f>'Resumen-DiarioHorario-Eólico'!AD350</f>
        <v>66.971866666666671</v>
      </c>
      <c r="L44" s="63">
        <f>'Resumen-DiarioHorario-Eólico'!AD404</f>
        <v>56.165499999999994</v>
      </c>
      <c r="M44" s="62">
        <f>'Resumen-DiarioHorario-Eólico'!AD458</f>
        <v>48.077533333333335</v>
      </c>
      <c r="N44" s="63">
        <f>'Resumen-DiarioHorario-Eólico'!AD512</f>
        <v>0</v>
      </c>
      <c r="O44" s="62">
        <f>'Resumen-DiarioHorario-Eólico'!AD566</f>
        <v>93.135866666666658</v>
      </c>
      <c r="P44" s="63">
        <f>'Resumen-DiarioHorario-Eólico'!AD620</f>
        <v>27.126000000000001</v>
      </c>
      <c r="Q44" s="62">
        <f>'Resumen-DiarioHorario-Eólico'!AD674</f>
        <v>0.90583333333333338</v>
      </c>
      <c r="R44" s="63">
        <f>'Resumen-DiarioHorario-Eólico'!AD728</f>
        <v>9.0908333333333253</v>
      </c>
      <c r="S44" s="62">
        <f>'Resumen-DiarioHorario-Eólico'!AD782</f>
        <v>0</v>
      </c>
      <c r="T44" s="63">
        <f>'Resumen-DiarioHorario-Eólico'!AD836</f>
        <v>1.2811666666666672</v>
      </c>
      <c r="U44" s="62">
        <f>'Resumen-DiarioHorario-Eólico'!AD890</f>
        <v>8.4166666666666612E-2</v>
      </c>
      <c r="V44" s="63">
        <f>'Resumen-DiarioHorario-Eólico'!AD944</f>
        <v>22.236499999999996</v>
      </c>
      <c r="W44" s="62">
        <f>'Resumen-DiarioHorario-Eólico'!AD998</f>
        <v>0</v>
      </c>
      <c r="X44" s="63">
        <f>'Resumen-DiarioHorario-Eólico'!AD1052</f>
        <v>0.75433333333333463</v>
      </c>
      <c r="Y44" s="62">
        <f>'Resumen-DiarioHorario-Eólico'!AD1106</f>
        <v>8.7040000000000024</v>
      </c>
      <c r="Z44" s="63">
        <f>'Resumen-DiarioHorario-Eólico'!AD1160</f>
        <v>12.077249999999999</v>
      </c>
      <c r="AA44" s="62">
        <f>'Resumen-DiarioHorario-Eólico'!AD1214</f>
        <v>6.5496666666666652</v>
      </c>
      <c r="AB44" s="63">
        <f>'Resumen-DiarioHorario-Eólico'!AD1268</f>
        <v>37.567766666666664</v>
      </c>
      <c r="AC44" s="62">
        <f>'Resumen-DiarioHorario-Eólico'!AD1322</f>
        <v>0</v>
      </c>
      <c r="AD44" s="63">
        <f>'Resumen-DiarioHorario-Eólico'!AD1376</f>
        <v>43.411166666666674</v>
      </c>
      <c r="AE44" s="62">
        <f>'Resumen-DiarioHorario-Eólico'!AD1430</f>
        <v>46.901250000000012</v>
      </c>
      <c r="AF44" s="63">
        <f>'Resumen-DiarioHorario-Eólico'!AD1483</f>
        <v>3.9783333333333335</v>
      </c>
      <c r="AG44" s="62">
        <f>'Resumen-DiarioHorario-Eólico'!AD1537</f>
        <v>0</v>
      </c>
      <c r="AH44" s="63">
        <f>+'Resumen-DiarioHorario-Eólico'!AD1591</f>
        <v>22.922666666666679</v>
      </c>
      <c r="AI44" s="62">
        <f>+'Resumen-DiarioHorario-Eólico'!AD1645</f>
        <v>10.551166666666667</v>
      </c>
      <c r="AJ44" s="57"/>
      <c r="AK44" s="55">
        <f t="shared" si="8"/>
        <v>566.36419999999987</v>
      </c>
      <c r="AL44" s="56"/>
    </row>
    <row r="45" spans="2:38" x14ac:dyDescent="0.3">
      <c r="B45" s="47" t="s">
        <v>22</v>
      </c>
      <c r="C45" s="47"/>
      <c r="D45" s="47"/>
      <c r="E45" s="62">
        <f>'Resumen-DiarioHorario-Eólico'!AD27</f>
        <v>0</v>
      </c>
      <c r="F45" s="63">
        <f>'Resumen-DiarioHorario-Eólico'!AD81</f>
        <v>33.05116666666666</v>
      </c>
      <c r="G45" s="62">
        <f>'Resumen-DiarioHorario-Eólico'!AD135</f>
        <v>1.0218833333333333</v>
      </c>
      <c r="H45" s="63">
        <f>'Resumen-DiarioHorario-Eólico'!AD189</f>
        <v>3.9514000000000014</v>
      </c>
      <c r="I45" s="62">
        <f>'Resumen-DiarioHorario-Eólico'!AD243</f>
        <v>4.9014999999999986</v>
      </c>
      <c r="J45" s="63">
        <f>'Resumen-DiarioHorario-Eólico'!AD297</f>
        <v>0</v>
      </c>
      <c r="K45" s="62">
        <f>'Resumen-DiarioHorario-Eólico'!AD351</f>
        <v>19.192033333333331</v>
      </c>
      <c r="L45" s="63">
        <f>'Resumen-DiarioHorario-Eólico'!AD405</f>
        <v>3.2223666666666673</v>
      </c>
      <c r="M45" s="62">
        <f>'Resumen-DiarioHorario-Eólico'!AD459</f>
        <v>15.303083333333333</v>
      </c>
      <c r="N45" s="63">
        <f>'Resumen-DiarioHorario-Eólico'!AD513</f>
        <v>13.505733333333335</v>
      </c>
      <c r="O45" s="62">
        <f>'Resumen-DiarioHorario-Eólico'!AD567</f>
        <v>12.160333333333334</v>
      </c>
      <c r="P45" s="63">
        <f>'Resumen-DiarioHorario-Eólico'!AD621</f>
        <v>6.1963333333333335</v>
      </c>
      <c r="Q45" s="62">
        <f>'Resumen-DiarioHorario-Eólico'!AD675</f>
        <v>3.4806666666666675</v>
      </c>
      <c r="R45" s="63">
        <f>'Resumen-DiarioHorario-Eólico'!AD729</f>
        <v>12.225016666666665</v>
      </c>
      <c r="S45" s="62">
        <f>'Resumen-DiarioHorario-Eólico'!AD783</f>
        <v>11.039166666666668</v>
      </c>
      <c r="T45" s="63">
        <f>'Resumen-DiarioHorario-Eólico'!AD837</f>
        <v>3.4301833333333347</v>
      </c>
      <c r="U45" s="62">
        <f>'Resumen-DiarioHorario-Eólico'!AD891</f>
        <v>2.4775</v>
      </c>
      <c r="V45" s="63">
        <f>'Resumen-DiarioHorario-Eólico'!AD945</f>
        <v>6.9016666666666673</v>
      </c>
      <c r="W45" s="62">
        <f>'Resumen-DiarioHorario-Eólico'!AD999</f>
        <v>0</v>
      </c>
      <c r="X45" s="63">
        <f>'Resumen-DiarioHorario-Eólico'!AD1053</f>
        <v>0.79000000000000048</v>
      </c>
      <c r="Y45" s="62">
        <f>'Resumen-DiarioHorario-Eólico'!AD1107</f>
        <v>4.668000000000001</v>
      </c>
      <c r="Z45" s="63">
        <f>'Resumen-DiarioHorario-Eólico'!AD1161</f>
        <v>3.6541666666666663</v>
      </c>
      <c r="AA45" s="62">
        <f>'Resumen-DiarioHorario-Eólico'!AD1215</f>
        <v>4.3463333333333312</v>
      </c>
      <c r="AB45" s="63">
        <f>'Resumen-DiarioHorario-Eólico'!AD1269</f>
        <v>15.374300000000003</v>
      </c>
      <c r="AC45" s="62">
        <f>'Resumen-DiarioHorario-Eólico'!AD1323</f>
        <v>28.724833333333329</v>
      </c>
      <c r="AD45" s="63">
        <f>'Resumen-DiarioHorario-Eólico'!AD1377</f>
        <v>9.4345000000000017</v>
      </c>
      <c r="AE45" s="62">
        <f>'Resumen-DiarioHorario-Eólico'!AD1431</f>
        <v>18.647333333333332</v>
      </c>
      <c r="AF45" s="63">
        <f>'Resumen-DiarioHorario-Eólico'!AD1484</f>
        <v>0</v>
      </c>
      <c r="AG45" s="62">
        <f>'Resumen-DiarioHorario-Eólico'!AD1538</f>
        <v>0</v>
      </c>
      <c r="AH45" s="63">
        <f>+'Resumen-DiarioHorario-Eólico'!AD1592</f>
        <v>3.0095000000000001</v>
      </c>
      <c r="AI45" s="62">
        <f>+'Resumen-DiarioHorario-Eólico'!AD1646</f>
        <v>1.1298333333333335</v>
      </c>
      <c r="AJ45" s="57"/>
      <c r="AK45" s="55">
        <f t="shared" si="8"/>
        <v>241.83883333333333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0</v>
      </c>
      <c r="F46" s="63">
        <f>'Resumen-DiarioHorario-Eólico'!AD82</f>
        <v>87.796533333333343</v>
      </c>
      <c r="G46" s="62">
        <f>'Resumen-DiarioHorario-Eólico'!AD136</f>
        <v>108.12939999999998</v>
      </c>
      <c r="H46" s="63">
        <f>'Resumen-DiarioHorario-Eólico'!AD190</f>
        <v>6.1132799999999987</v>
      </c>
      <c r="I46" s="62">
        <f>'Resumen-DiarioHorario-Eólico'!AD244</f>
        <v>0</v>
      </c>
      <c r="J46" s="63">
        <f>'Resumen-DiarioHorario-Eólico'!AD298</f>
        <v>0</v>
      </c>
      <c r="K46" s="62">
        <f>'Resumen-DiarioHorario-Eólico'!AD352</f>
        <v>70.698846666666654</v>
      </c>
      <c r="L46" s="63">
        <f>'Resumen-DiarioHorario-Eólico'!AD406</f>
        <v>13.521793333333333</v>
      </c>
      <c r="M46" s="62">
        <f>'Resumen-DiarioHorario-Eólico'!AD460</f>
        <v>54.922641666666678</v>
      </c>
      <c r="N46" s="63">
        <f>'Resumen-DiarioHorario-Eólico'!AD514</f>
        <v>40.446003333333337</v>
      </c>
      <c r="O46" s="62">
        <f>'Resumen-DiarioHorario-Eólico'!AD568</f>
        <v>83.476413333333326</v>
      </c>
      <c r="P46" s="63">
        <f>'Resumen-DiarioHorario-Eólico'!AD622</f>
        <v>31.455646666666659</v>
      </c>
      <c r="Q46" s="62">
        <f>'Resumen-DiarioHorario-Eólico'!AD676</f>
        <v>12.307591666666671</v>
      </c>
      <c r="R46" s="63">
        <f>'Resumen-DiarioHorario-Eólico'!AD730</f>
        <v>81.286163333333349</v>
      </c>
      <c r="S46" s="62">
        <f>'Resumen-DiarioHorario-Eólico'!AD784</f>
        <v>22.092299999999998</v>
      </c>
      <c r="T46" s="63">
        <f>'Resumen-DiarioHorario-Eólico'!AD838</f>
        <v>136.87652500000002</v>
      </c>
      <c r="U46" s="62">
        <f>'Resumen-DiarioHorario-Eólico'!AD892</f>
        <v>106.31891666666664</v>
      </c>
      <c r="V46" s="63">
        <f>'Resumen-DiarioHorario-Eólico'!AD946</f>
        <v>37.708833333333345</v>
      </c>
      <c r="W46" s="62">
        <f>'Resumen-DiarioHorario-Eólico'!AD1000</f>
        <v>0</v>
      </c>
      <c r="X46" s="63">
        <f>'Resumen-DiarioHorario-Eólico'!AD1054</f>
        <v>6.7340000000000035</v>
      </c>
      <c r="Y46" s="62">
        <f>'Resumen-DiarioHorario-Eólico'!AD1108</f>
        <v>8.6193333333333353</v>
      </c>
      <c r="Z46" s="63">
        <f>'Resumen-DiarioHorario-Eólico'!AD1162</f>
        <v>27.782133333333334</v>
      </c>
      <c r="AA46" s="62">
        <f>'Resumen-DiarioHorario-Eólico'!AD1216</f>
        <v>11.337966666666667</v>
      </c>
      <c r="AB46" s="63">
        <f>'Resumen-DiarioHorario-Eólico'!AD1270</f>
        <v>28.247293333333324</v>
      </c>
      <c r="AC46" s="62">
        <f>'Resumen-DiarioHorario-Eólico'!AD1324</f>
        <v>127.31509999999999</v>
      </c>
      <c r="AD46" s="63">
        <f>'Resumen-DiarioHorario-Eólico'!AD1378</f>
        <v>68.890533333333337</v>
      </c>
      <c r="AE46" s="62">
        <f>'Resumen-DiarioHorario-Eólico'!AD1432</f>
        <v>98.624074999999991</v>
      </c>
      <c r="AF46" s="63">
        <f>'Resumen-DiarioHorario-Eólico'!AD1485</f>
        <v>8.9739333333333331</v>
      </c>
      <c r="AG46" s="62">
        <f>'Resumen-DiarioHorario-Eólico'!AD1539</f>
        <v>0</v>
      </c>
      <c r="AH46" s="63">
        <f>+'Resumen-DiarioHorario-Eólico'!AD1593</f>
        <v>2.9575500000000008</v>
      </c>
      <c r="AI46" s="62">
        <f>+'Resumen-DiarioHorario-Eólico'!AD1647</f>
        <v>24.974250000000005</v>
      </c>
      <c r="AJ46" s="57"/>
      <c r="AK46" s="55">
        <f t="shared" si="8"/>
        <v>1307.6070566666669</v>
      </c>
      <c r="AL46" s="56"/>
    </row>
    <row r="47" spans="2:38" x14ac:dyDescent="0.3">
      <c r="B47" s="47" t="s">
        <v>24</v>
      </c>
      <c r="C47" s="47"/>
      <c r="D47" s="47" t="s">
        <v>124</v>
      </c>
      <c r="E47" s="62">
        <f>'Resumen-DiarioHorario-Eólico'!AD29</f>
        <v>0</v>
      </c>
      <c r="F47" s="63">
        <f>'Resumen-DiarioHorario-Eólico'!AD83</f>
        <v>151.77671999999998</v>
      </c>
      <c r="G47" s="62">
        <f>'Resumen-DiarioHorario-Eólico'!AD137</f>
        <v>9.0022333333333329</v>
      </c>
      <c r="H47" s="63">
        <f>'Resumen-DiarioHorario-Eólico'!AD191</f>
        <v>3.4959999999999998E-2</v>
      </c>
      <c r="I47" s="62">
        <f>'Resumen-DiarioHorario-Eólico'!AD245</f>
        <v>4.5633333333333326</v>
      </c>
      <c r="J47" s="63">
        <f>'Resumen-DiarioHorario-Eólico'!AD299</f>
        <v>0</v>
      </c>
      <c r="K47" s="62">
        <f>'Resumen-DiarioHorario-Eólico'!AD353</f>
        <v>47.40967333333333</v>
      </c>
      <c r="L47" s="63">
        <f>'Resumen-DiarioHorario-Eólico'!AD407</f>
        <v>14.389381666666671</v>
      </c>
      <c r="M47" s="62">
        <f>'Resumen-DiarioHorario-Eólico'!AD461</f>
        <v>40.399366666666673</v>
      </c>
      <c r="N47" s="63">
        <f>'Resumen-DiarioHorario-Eólico'!AD515</f>
        <v>88.024366666666651</v>
      </c>
      <c r="O47" s="62">
        <f>'Resumen-DiarioHorario-Eólico'!AD569</f>
        <v>50.168559999999999</v>
      </c>
      <c r="P47" s="63">
        <f>'Resumen-DiarioHorario-Eólico'!AD623</f>
        <v>55.850616666666653</v>
      </c>
      <c r="Q47" s="62">
        <f>'Resumen-DiarioHorario-Eólico'!AD677</f>
        <v>1.8100000000000002E-2</v>
      </c>
      <c r="R47" s="63">
        <f>'Resumen-DiarioHorario-Eólico'!AD731</f>
        <v>33.932289999999995</v>
      </c>
      <c r="S47" s="62">
        <f>'Resumen-DiarioHorario-Eólico'!AD785</f>
        <v>2.4008999999999996</v>
      </c>
      <c r="T47" s="63">
        <f>'Resumen-DiarioHorario-Eólico'!AD839</f>
        <v>84.833233333333325</v>
      </c>
      <c r="U47" s="62">
        <f>'Resumen-DiarioHorario-Eólico'!AD893</f>
        <v>31.051516666666657</v>
      </c>
      <c r="V47" s="63">
        <f>'Resumen-DiarioHorario-Eólico'!AD947</f>
        <v>65.575029999999998</v>
      </c>
      <c r="W47" s="62">
        <f>'Resumen-DiarioHorario-Eólico'!AD1001</f>
        <v>0</v>
      </c>
      <c r="X47" s="63">
        <f>'Resumen-DiarioHorario-Eólico'!AD1055</f>
        <v>26.369533333333344</v>
      </c>
      <c r="Y47" s="62">
        <f>'Resumen-DiarioHorario-Eólico'!AD1109</f>
        <v>7.3103333333333325</v>
      </c>
      <c r="Z47" s="63">
        <f>'Resumen-DiarioHorario-Eólico'!AD1163</f>
        <v>16.688900000000007</v>
      </c>
      <c r="AA47" s="62">
        <f>'Resumen-DiarioHorario-Eólico'!AD1217</f>
        <v>36.462200000000003</v>
      </c>
      <c r="AB47" s="63">
        <f>'Resumen-DiarioHorario-Eólico'!AD1271</f>
        <v>27.506853333333336</v>
      </c>
      <c r="AC47" s="62">
        <f>'Resumen-DiarioHorario-Eólico'!AD1325</f>
        <v>43.795800000000007</v>
      </c>
      <c r="AD47" s="63">
        <f>'Resumen-DiarioHorario-Eólico'!AD1379</f>
        <v>122.1997666666667</v>
      </c>
      <c r="AE47" s="62">
        <f>'Resumen-DiarioHorario-Eólico'!AD1433</f>
        <v>34.736691666666673</v>
      </c>
      <c r="AF47" s="63">
        <f>'Resumen-DiarioHorario-Eólico'!AD1486</f>
        <v>0.55380000000000029</v>
      </c>
      <c r="AG47" s="62">
        <f>'Resumen-DiarioHorario-Eólico'!AD1540</f>
        <v>0</v>
      </c>
      <c r="AH47" s="63">
        <f>+'Resumen-DiarioHorario-Eólico'!AD1594</f>
        <v>2.1725250000000003</v>
      </c>
      <c r="AI47" s="62">
        <f>+'Resumen-DiarioHorario-Eólico'!AD1648</f>
        <v>12.032749999999998</v>
      </c>
      <c r="AJ47" s="57"/>
      <c r="AK47" s="55">
        <f>SUM(E47:AI47)</f>
        <v>1009.2594349999999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0</v>
      </c>
      <c r="F48" s="63">
        <f>'Resumen-DiarioHorario-Eólico'!AD84</f>
        <v>0</v>
      </c>
      <c r="G48" s="62">
        <f>'Resumen-DiarioHorario-Eólico'!AD138</f>
        <v>25.381233333333338</v>
      </c>
      <c r="H48" s="63">
        <f>'Resumen-DiarioHorario-Eólico'!AD192</f>
        <v>36.397793333333333</v>
      </c>
      <c r="I48" s="62">
        <f>'Resumen-DiarioHorario-Eólico'!AD246</f>
        <v>13.509500000000001</v>
      </c>
      <c r="J48" s="63">
        <f>'Resumen-DiarioHorario-Eólico'!AD300</f>
        <v>0</v>
      </c>
      <c r="K48" s="62">
        <f>'Resumen-DiarioHorario-Eólico'!AD354</f>
        <v>33.050449999999998</v>
      </c>
      <c r="L48" s="63">
        <f>'Resumen-DiarioHorario-Eólico'!AD408</f>
        <v>34.943233333333332</v>
      </c>
      <c r="M48" s="62">
        <f>'Resumen-DiarioHorario-Eólico'!AD462</f>
        <v>36.222153333333331</v>
      </c>
      <c r="N48" s="63">
        <f>'Resumen-DiarioHorario-Eólico'!AD516</f>
        <v>51.107106666666681</v>
      </c>
      <c r="O48" s="62">
        <f>'Resumen-DiarioHorario-Eólico'!AD570</f>
        <v>47.880473333333335</v>
      </c>
      <c r="P48" s="63">
        <f>'Resumen-DiarioHorario-Eólico'!AD624</f>
        <v>42.10895</v>
      </c>
      <c r="Q48" s="62">
        <f>'Resumen-DiarioHorario-Eólico'!AD678</f>
        <v>2.5000000000000005E-3</v>
      </c>
      <c r="R48" s="63">
        <f>'Resumen-DiarioHorario-Eólico'!AD732</f>
        <v>7.4611666666666681</v>
      </c>
      <c r="S48" s="62">
        <f>'Resumen-DiarioHorario-Eólico'!AD786</f>
        <v>8.5101666666666649</v>
      </c>
      <c r="T48" s="63">
        <f>'Resumen-DiarioHorario-Eólico'!AD840</f>
        <v>2.8814999999999991</v>
      </c>
      <c r="U48" s="62">
        <f>'Resumen-DiarioHorario-Eólico'!AD894</f>
        <v>3.5000000000000144E-3</v>
      </c>
      <c r="V48" s="63">
        <f>'Resumen-DiarioHorario-Eólico'!AD948</f>
        <v>8.6084833333333339</v>
      </c>
      <c r="W48" s="62">
        <f>'Resumen-DiarioHorario-Eólico'!AD1002</f>
        <v>0</v>
      </c>
      <c r="X48" s="63">
        <f>'Resumen-DiarioHorario-Eólico'!AD1056</f>
        <v>8.5382999999999996</v>
      </c>
      <c r="Y48" s="62">
        <f>'Resumen-DiarioHorario-Eólico'!AD1110</f>
        <v>24.815666666666658</v>
      </c>
      <c r="Z48" s="63">
        <f>'Resumen-DiarioHorario-Eólico'!AD1164</f>
        <v>8.1791333333333327</v>
      </c>
      <c r="AA48" s="62">
        <f>'Resumen-DiarioHorario-Eólico'!AD1218</f>
        <v>4.1298333333333321</v>
      </c>
      <c r="AB48" s="63">
        <f>'Resumen-DiarioHorario-Eólico'!AD1272</f>
        <v>22.158459999999998</v>
      </c>
      <c r="AC48" s="62">
        <f>'Resumen-DiarioHorario-Eólico'!AD1326</f>
        <v>3.8854666666666677</v>
      </c>
      <c r="AD48" s="63">
        <f>'Resumen-DiarioHorario-Eólico'!AD1380</f>
        <v>38.301500000000011</v>
      </c>
      <c r="AE48" s="62">
        <f>'Resumen-DiarioHorario-Eólico'!AD1434</f>
        <v>37.336558333333336</v>
      </c>
      <c r="AF48" s="63">
        <f>'Resumen-DiarioHorario-Eólico'!AD1487</f>
        <v>8.8873133333333332</v>
      </c>
      <c r="AG48" s="62">
        <f>'Resumen-DiarioHorario-Eólico'!AD1541</f>
        <v>0</v>
      </c>
      <c r="AH48" s="63">
        <f>+'Resumen-DiarioHorario-Eólico'!AD1595</f>
        <v>5.2425333333333342</v>
      </c>
      <c r="AI48" s="62">
        <f>+'Resumen-DiarioHorario-Eólico'!AD1649</f>
        <v>25.931433333333331</v>
      </c>
      <c r="AJ48" s="57"/>
      <c r="AK48" s="55">
        <f t="shared" si="8"/>
        <v>535.47440833333326</v>
      </c>
      <c r="AL48" s="56"/>
    </row>
    <row r="49" spans="2:38" x14ac:dyDescent="0.3">
      <c r="B49" s="47" t="s">
        <v>26</v>
      </c>
      <c r="C49" s="47"/>
      <c r="D49" s="47" t="s">
        <v>124</v>
      </c>
      <c r="E49" s="62">
        <f>'Resumen-DiarioHorario-Eólico'!AD31</f>
        <v>0.11166666666666714</v>
      </c>
      <c r="F49" s="63">
        <f>'Resumen-DiarioHorario-Eólico'!AD85</f>
        <v>0.99708333333333321</v>
      </c>
      <c r="G49" s="62">
        <f>'Resumen-DiarioHorario-Eólico'!AD139</f>
        <v>0</v>
      </c>
      <c r="H49" s="63">
        <f>'Resumen-DiarioHorario-Eólico'!AD193</f>
        <v>10.779859999999999</v>
      </c>
      <c r="I49" s="62">
        <f>'Resumen-DiarioHorario-Eólico'!AD247</f>
        <v>0</v>
      </c>
      <c r="J49" s="63">
        <f>'Resumen-DiarioHorario-Eólico'!AD301</f>
        <v>0</v>
      </c>
      <c r="K49" s="62">
        <f>'Resumen-DiarioHorario-Eólico'!AD355</f>
        <v>3.9716666666666662</v>
      </c>
      <c r="L49" s="63">
        <f>'Resumen-DiarioHorario-Eólico'!AD409</f>
        <v>24.443886666666671</v>
      </c>
      <c r="M49" s="62">
        <f>'Resumen-DiarioHorario-Eólico'!AD463</f>
        <v>7.5026733333333322</v>
      </c>
      <c r="N49" s="63">
        <f>'Resumen-DiarioHorario-Eólico'!AD517</f>
        <v>0</v>
      </c>
      <c r="O49" s="62">
        <f>'Resumen-DiarioHorario-Eólico'!AD571</f>
        <v>0.49974999999999964</v>
      </c>
      <c r="P49" s="63">
        <f>'Resumen-DiarioHorario-Eólico'!AD625</f>
        <v>12.673166666666663</v>
      </c>
      <c r="Q49" s="62">
        <f>'Resumen-DiarioHorario-Eólico'!AD679</f>
        <v>0</v>
      </c>
      <c r="R49" s="63">
        <f>'Resumen-DiarioHorario-Eólico'!AD733</f>
        <v>0</v>
      </c>
      <c r="S49" s="62">
        <f>'Resumen-DiarioHorario-Eólico'!AD787</f>
        <v>4.9511666666666647</v>
      </c>
      <c r="T49" s="63">
        <f>'Resumen-DiarioHorario-Eólico'!AD841</f>
        <v>7.5373333333333346</v>
      </c>
      <c r="U49" s="62">
        <f>'Resumen-DiarioHorario-Eólico'!AD895</f>
        <v>37.483333333333341</v>
      </c>
      <c r="V49" s="63">
        <f>'Resumen-DiarioHorario-Eólico'!AD949</f>
        <v>28.04403833333334</v>
      </c>
      <c r="W49" s="62">
        <f>'Resumen-DiarioHorario-Eólico'!AD1003</f>
        <v>0</v>
      </c>
      <c r="X49" s="63">
        <f>'Resumen-DiarioHorario-Eólico'!AD1057</f>
        <v>3.5775333333333332</v>
      </c>
      <c r="Y49" s="62">
        <f>'Resumen-DiarioHorario-Eólico'!AD1111</f>
        <v>1.0793333333333335</v>
      </c>
      <c r="Z49" s="63">
        <f>'Resumen-DiarioHorario-Eólico'!AD1165</f>
        <v>5.4303333333333335</v>
      </c>
      <c r="AA49" s="62">
        <f>'Resumen-DiarioHorario-Eólico'!AD1219</f>
        <v>0</v>
      </c>
      <c r="AB49" s="63">
        <f>'Resumen-DiarioHorario-Eólico'!AD1273</f>
        <v>0</v>
      </c>
      <c r="AC49" s="62">
        <f>'Resumen-DiarioHorario-Eólico'!AD1327</f>
        <v>0</v>
      </c>
      <c r="AD49" s="63">
        <f>'Resumen-DiarioHorario-Eólico'!AD1381</f>
        <v>3.579143333333334</v>
      </c>
      <c r="AE49" s="62">
        <f>'Resumen-DiarioHorario-Eólico'!AD1435</f>
        <v>28.454916666666669</v>
      </c>
      <c r="AF49" s="63">
        <f>'Resumen-DiarioHorario-Eólico'!AD1488</f>
        <v>69.098966666666684</v>
      </c>
      <c r="AG49" s="62">
        <f>'Resumen-DiarioHorario-Eólico'!AD1542</f>
        <v>49.297499999999999</v>
      </c>
      <c r="AH49" s="63">
        <f>+'Resumen-DiarioHorario-Eólico'!AD1596</f>
        <v>0</v>
      </c>
      <c r="AI49" s="62">
        <f>+'Resumen-DiarioHorario-Eólico'!AD1650</f>
        <v>0</v>
      </c>
      <c r="AJ49" s="57"/>
      <c r="AK49" s="55">
        <f t="shared" si="8"/>
        <v>299.51335166666667</v>
      </c>
      <c r="AL49" s="56"/>
    </row>
    <row r="50" spans="2:38" x14ac:dyDescent="0.3">
      <c r="B50" s="47" t="s">
        <v>27</v>
      </c>
      <c r="C50" s="47"/>
      <c r="D50" s="47" t="s">
        <v>124</v>
      </c>
      <c r="E50" s="62">
        <f>'Resumen-DiarioHorario-Eólico'!AD32</f>
        <v>7.8066333333333313</v>
      </c>
      <c r="F50" s="63">
        <f>'Resumen-DiarioHorario-Eólico'!AD86</f>
        <v>0</v>
      </c>
      <c r="G50" s="62">
        <f>'Resumen-DiarioHorario-Eólico'!AD140</f>
        <v>1.3926666666666665</v>
      </c>
      <c r="H50" s="63">
        <f>'Resumen-DiarioHorario-Eólico'!AD194</f>
        <v>0</v>
      </c>
      <c r="I50" s="62">
        <f>'Resumen-DiarioHorario-Eólico'!AD248</f>
        <v>0</v>
      </c>
      <c r="J50" s="63">
        <f>'Resumen-DiarioHorario-Eólico'!AD302</f>
        <v>0</v>
      </c>
      <c r="K50" s="62">
        <f>'Resumen-DiarioHorario-Eólico'!AD356</f>
        <v>0</v>
      </c>
      <c r="L50" s="63">
        <f>'Resumen-DiarioHorario-Eólico'!AD410</f>
        <v>86.581066666666644</v>
      </c>
      <c r="M50" s="62">
        <f>'Resumen-DiarioHorario-Eólico'!AD464</f>
        <v>72.337746666666646</v>
      </c>
      <c r="N50" s="63">
        <f>'Resumen-DiarioHorario-Eólico'!AD518</f>
        <v>23.212538333333328</v>
      </c>
      <c r="O50" s="62">
        <f>'Resumen-DiarioHorario-Eólico'!AD572</f>
        <v>52.931410000000007</v>
      </c>
      <c r="P50" s="63">
        <f>'Resumen-DiarioHorario-Eólico'!AD626</f>
        <v>30.500933333333336</v>
      </c>
      <c r="Q50" s="62">
        <f>'Resumen-DiarioHorario-Eólico'!AD680</f>
        <v>30.265166666666673</v>
      </c>
      <c r="R50" s="63">
        <f>'Resumen-DiarioHorario-Eólico'!AD734</f>
        <v>5.4381666666666657</v>
      </c>
      <c r="S50" s="62">
        <f>'Resumen-DiarioHorario-Eólico'!AD788</f>
        <v>2.736499999999999</v>
      </c>
      <c r="T50" s="63">
        <f>'Resumen-DiarioHorario-Eólico'!AD842</f>
        <v>0</v>
      </c>
      <c r="U50" s="62">
        <f>'Resumen-DiarioHorario-Eólico'!AD896</f>
        <v>0.71166666666666667</v>
      </c>
      <c r="V50" s="63">
        <f>'Resumen-DiarioHorario-Eólico'!AD950</f>
        <v>1.1865066666666664</v>
      </c>
      <c r="W50" s="62">
        <f>'Resumen-DiarioHorario-Eólico'!AD1004</f>
        <v>0</v>
      </c>
      <c r="X50" s="63">
        <f>'Resumen-DiarioHorario-Eólico'!AD1058</f>
        <v>9.5180000000000025</v>
      </c>
      <c r="Y50" s="62">
        <f>'Resumen-DiarioHorario-Eólico'!AD1112</f>
        <v>11.820666666666668</v>
      </c>
      <c r="Z50" s="63">
        <f>'Resumen-DiarioHorario-Eólico'!AD1166</f>
        <v>136.42116666666672</v>
      </c>
      <c r="AA50" s="62">
        <f>'Resumen-DiarioHorario-Eólico'!AD1220</f>
        <v>12.256</v>
      </c>
      <c r="AB50" s="63">
        <f>'Resumen-DiarioHorario-Eólico'!AD1274</f>
        <v>90.521299999999982</v>
      </c>
      <c r="AC50" s="62">
        <f>'Resumen-DiarioHorario-Eólico'!AD1328</f>
        <v>32.776499999999999</v>
      </c>
      <c r="AD50" s="63">
        <f>'Resumen-DiarioHorario-Eólico'!AD1382</f>
        <v>28.049833333333336</v>
      </c>
      <c r="AE50" s="62">
        <f>'Resumen-DiarioHorario-Eólico'!AD1436</f>
        <v>20.474333333333334</v>
      </c>
      <c r="AF50" s="63">
        <f>'Resumen-DiarioHorario-Eólico'!AD1489</f>
        <v>6.6283333333333365</v>
      </c>
      <c r="AG50" s="62">
        <f>'Resumen-DiarioHorario-Eólico'!AD1543</f>
        <v>0</v>
      </c>
      <c r="AH50" s="63">
        <f>+'Resumen-DiarioHorario-Eólico'!AD1597</f>
        <v>15.969500000000004</v>
      </c>
      <c r="AI50" s="62">
        <f>+'Resumen-DiarioHorario-Eólico'!AD1651</f>
        <v>6.5965000000000025</v>
      </c>
      <c r="AJ50" s="57"/>
      <c r="AK50" s="55">
        <f t="shared" si="8"/>
        <v>686.13313500000015</v>
      </c>
      <c r="AL50" s="56"/>
    </row>
    <row r="51" spans="2:38" x14ac:dyDescent="0.3">
      <c r="B51" s="47" t="s">
        <v>28</v>
      </c>
      <c r="C51" s="47"/>
      <c r="D51" s="47" t="s">
        <v>124</v>
      </c>
      <c r="E51" s="62">
        <f>'Resumen-DiarioHorario-Eólico'!AD33</f>
        <v>61.083508333333334</v>
      </c>
      <c r="F51" s="63">
        <f>'Resumen-DiarioHorario-Eólico'!AD87</f>
        <v>0</v>
      </c>
      <c r="G51" s="62">
        <f>'Resumen-DiarioHorario-Eólico'!AD141</f>
        <v>21.390625000000007</v>
      </c>
      <c r="H51" s="63">
        <f>'Resumen-DiarioHorario-Eólico'!AD195</f>
        <v>78.873346666666663</v>
      </c>
      <c r="I51" s="62">
        <f>'Resumen-DiarioHorario-Eólico'!AD249</f>
        <v>11.791666666666675</v>
      </c>
      <c r="J51" s="63">
        <f>'Resumen-DiarioHorario-Eólico'!AD303</f>
        <v>0</v>
      </c>
      <c r="K51" s="62">
        <f>'Resumen-DiarioHorario-Eólico'!AD357</f>
        <v>2.6458333333333295</v>
      </c>
      <c r="L51" s="63">
        <f>'Resumen-DiarioHorario-Eólico'!AD411</f>
        <v>33.460388333333334</v>
      </c>
      <c r="M51" s="62">
        <f>'Resumen-DiarioHorario-Eólico'!AD465</f>
        <v>37.353896666666664</v>
      </c>
      <c r="N51" s="63">
        <f>'Resumen-DiarioHorario-Eólico'!AD519</f>
        <v>22.825979999999994</v>
      </c>
      <c r="O51" s="62">
        <f>'Resumen-DiarioHorario-Eólico'!AD573</f>
        <v>222.00371499999997</v>
      </c>
      <c r="P51" s="63">
        <f>'Resumen-DiarioHorario-Eólico'!AD627</f>
        <v>46.044366666666647</v>
      </c>
      <c r="Q51" s="62">
        <f>'Resumen-DiarioHorario-Eólico'!AD681</f>
        <v>14.575833333333334</v>
      </c>
      <c r="R51" s="63">
        <f>'Resumen-DiarioHorario-Eólico'!AD735</f>
        <v>2.9014999999999991</v>
      </c>
      <c r="S51" s="62">
        <f>'Resumen-DiarioHorario-Eólico'!AD789</f>
        <v>37.782499999999999</v>
      </c>
      <c r="T51" s="63">
        <f>'Resumen-DiarioHorario-Eólico'!AD843</f>
        <v>4.4734999999999987</v>
      </c>
      <c r="U51" s="62">
        <f>'Resumen-DiarioHorario-Eólico'!AD897</f>
        <v>51.519333333333364</v>
      </c>
      <c r="V51" s="63">
        <f>'Resumen-DiarioHorario-Eólico'!AD951</f>
        <v>162.53293833333328</v>
      </c>
      <c r="W51" s="62">
        <f>'Resumen-DiarioHorario-Eólico'!AD1005</f>
        <v>0</v>
      </c>
      <c r="X51" s="63">
        <f>'Resumen-DiarioHorario-Eólico'!AD1059</f>
        <v>3.0083000000000002</v>
      </c>
      <c r="Y51" s="62">
        <f>'Resumen-DiarioHorario-Eólico'!AD1113</f>
        <v>6.2224999999999993</v>
      </c>
      <c r="Z51" s="63">
        <f>'Resumen-DiarioHorario-Eólico'!AD1167</f>
        <v>29.402000000000001</v>
      </c>
      <c r="AA51" s="62">
        <f>'Resumen-DiarioHorario-Eólico'!AD1221</f>
        <v>18.677999999999997</v>
      </c>
      <c r="AB51" s="63">
        <f>'Resumen-DiarioHorario-Eólico'!AD1275</f>
        <v>46.303766666666661</v>
      </c>
      <c r="AC51" s="62">
        <f>'Resumen-DiarioHorario-Eólico'!AD1329</f>
        <v>7.1385000000000023</v>
      </c>
      <c r="AD51" s="63">
        <f>'Resumen-DiarioHorario-Eólico'!AD1383</f>
        <v>26.563433333333329</v>
      </c>
      <c r="AE51" s="62">
        <f>'Resumen-DiarioHorario-Eólico'!AD1437</f>
        <v>76.696083333333362</v>
      </c>
      <c r="AF51" s="63">
        <f>'Resumen-DiarioHorario-Eólico'!AD1490</f>
        <v>189.80553333333327</v>
      </c>
      <c r="AG51" s="62">
        <f>'Resumen-DiarioHorario-Eólico'!AD1544</f>
        <v>56.350833333333348</v>
      </c>
      <c r="AH51" s="63">
        <f>+'Resumen-DiarioHorario-Eólico'!AD1598</f>
        <v>1.0642666666666667</v>
      </c>
      <c r="AI51" s="62">
        <f>+'Resumen-DiarioHorario-Eólico'!AD1652</f>
        <v>5.8940333333333337</v>
      </c>
      <c r="AJ51" s="57"/>
      <c r="AK51" s="55">
        <f t="shared" si="8"/>
        <v>1278.3861816666665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144.01724166666668</v>
      </c>
      <c r="F52" s="63">
        <f>'Resumen-DiarioHorario-Eólico'!AD88</f>
        <v>0.29799999999999993</v>
      </c>
      <c r="G52" s="62">
        <f>'Resumen-DiarioHorario-Eólico'!AD142</f>
        <v>16.952193333333334</v>
      </c>
      <c r="H52" s="63">
        <f>'Resumen-DiarioHorario-Eólico'!AD196</f>
        <v>142.42252666666664</v>
      </c>
      <c r="I52" s="62">
        <f>'Resumen-DiarioHorario-Eólico'!AD250</f>
        <v>101.52383333333333</v>
      </c>
      <c r="J52" s="63">
        <f>'Resumen-DiarioHorario-Eólico'!AD304</f>
        <v>0</v>
      </c>
      <c r="K52" s="62">
        <f>'Resumen-DiarioHorario-Eólico'!AD358</f>
        <v>3.6348333333333325</v>
      </c>
      <c r="L52" s="63">
        <f>'Resumen-DiarioHorario-Eólico'!AD412</f>
        <v>2.693166666666666</v>
      </c>
      <c r="M52" s="62">
        <f>'Resumen-DiarioHorario-Eólico'!AD466</f>
        <v>20.992000000000001</v>
      </c>
      <c r="N52" s="63">
        <f>'Resumen-DiarioHorario-Eólico'!AD520</f>
        <v>14.341366666666667</v>
      </c>
      <c r="O52" s="62">
        <f>'Resumen-DiarioHorario-Eólico'!AD574</f>
        <v>23.291221666666665</v>
      </c>
      <c r="P52" s="63">
        <f>'Resumen-DiarioHorario-Eólico'!AD628</f>
        <v>23.75704666666666</v>
      </c>
      <c r="Q52" s="62">
        <f>'Resumen-DiarioHorario-Eólico'!AD682</f>
        <v>21.117833333333333</v>
      </c>
      <c r="R52" s="63">
        <f>'Resumen-DiarioHorario-Eólico'!AD736</f>
        <v>4.6911666666666658</v>
      </c>
      <c r="S52" s="62">
        <f>'Resumen-DiarioHorario-Eólico'!AD790</f>
        <v>0.4238333333333324</v>
      </c>
      <c r="T52" s="63">
        <f>'Resumen-DiarioHorario-Eólico'!AD844</f>
        <v>1.7166666666666684E-2</v>
      </c>
      <c r="U52" s="62">
        <f>'Resumen-DiarioHorario-Eólico'!AD898</f>
        <v>27.025666666666666</v>
      </c>
      <c r="V52" s="63">
        <f>'Resumen-DiarioHorario-Eólico'!AD952</f>
        <v>3.9116666666666675</v>
      </c>
      <c r="W52" s="62">
        <f>'Resumen-DiarioHorario-Eólico'!AD1006</f>
        <v>0</v>
      </c>
      <c r="X52" s="63">
        <f>'Resumen-DiarioHorario-Eólico'!AD1060</f>
        <v>6.7156666666666691</v>
      </c>
      <c r="Y52" s="62">
        <f>'Resumen-DiarioHorario-Eólico'!AD1114</f>
        <v>16.288</v>
      </c>
      <c r="Z52" s="63">
        <f>'Resumen-DiarioHorario-Eólico'!AD1168</f>
        <v>106.74790000000002</v>
      </c>
      <c r="AA52" s="62">
        <f>'Resumen-DiarioHorario-Eólico'!AD1222</f>
        <v>2.6449999999999996</v>
      </c>
      <c r="AB52" s="63">
        <f>'Resumen-DiarioHorario-Eólico'!AD1276</f>
        <v>12.906053333333332</v>
      </c>
      <c r="AC52" s="62">
        <f>'Resumen-DiarioHorario-Eólico'!AD1330</f>
        <v>1.0451666666666666</v>
      </c>
      <c r="AD52" s="63">
        <f>'Resumen-DiarioHorario-Eólico'!AD1384</f>
        <v>12.780333333333331</v>
      </c>
      <c r="AE52" s="62">
        <f>'Resumen-DiarioHorario-Eólico'!AD1438</f>
        <v>228.19190833333334</v>
      </c>
      <c r="AF52" s="63">
        <f>'Resumen-DiarioHorario-Eólico'!AD1491</f>
        <v>54.261166666666682</v>
      </c>
      <c r="AG52" s="62">
        <f>'Resumen-DiarioHorario-Eólico'!AD1545</f>
        <v>16.224999999999998</v>
      </c>
      <c r="AH52" s="63">
        <f>+'Resumen-DiarioHorario-Eólico'!AD1599</f>
        <v>11.469283333333333</v>
      </c>
      <c r="AI52" s="62">
        <f>+'Resumen-DiarioHorario-Eólico'!AD1653</f>
        <v>0.31850000000000006</v>
      </c>
      <c r="AJ52" s="57"/>
      <c r="AK52" s="55">
        <f t="shared" si="8"/>
        <v>1020.7047416666667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95.342826666666667</v>
      </c>
      <c r="F53" s="63">
        <f>'Resumen-DiarioHorario-Eólico'!AD89</f>
        <v>3.2603333333333331</v>
      </c>
      <c r="G53" s="62">
        <f>'Resumen-DiarioHorario-Eólico'!AD143</f>
        <v>7.1665733333333312</v>
      </c>
      <c r="H53" s="63">
        <f>'Resumen-DiarioHorario-Eólico'!AD197</f>
        <v>159.84065333333334</v>
      </c>
      <c r="I53" s="62">
        <f>'Resumen-DiarioHorario-Eólico'!AD251</f>
        <v>97.038166666666683</v>
      </c>
      <c r="J53" s="63">
        <f>'Resumen-DiarioHorario-Eólico'!AD305</f>
        <v>0</v>
      </c>
      <c r="K53" s="62">
        <f>'Resumen-DiarioHorario-Eólico'!AD359</f>
        <v>18.238166666666668</v>
      </c>
      <c r="L53" s="63">
        <f>'Resumen-DiarioHorario-Eólico'!AD413</f>
        <v>0.98883333333333323</v>
      </c>
      <c r="M53" s="62">
        <f>'Resumen-DiarioHorario-Eólico'!AD467</f>
        <v>22.651708333333332</v>
      </c>
      <c r="N53" s="63">
        <f>'Resumen-DiarioHorario-Eólico'!AD521</f>
        <v>22.007180000000002</v>
      </c>
      <c r="O53" s="62">
        <f>'Resumen-DiarioHorario-Eólico'!AD575</f>
        <v>43.313106666666663</v>
      </c>
      <c r="P53" s="63">
        <f>'Resumen-DiarioHorario-Eólico'!AD629</f>
        <v>30.65463333333334</v>
      </c>
      <c r="Q53" s="62">
        <f>'Resumen-DiarioHorario-Eólico'!AD683</f>
        <v>34.236833333333337</v>
      </c>
      <c r="R53" s="63">
        <f>'Resumen-DiarioHorario-Eólico'!AD737</f>
        <v>4.6105</v>
      </c>
      <c r="S53" s="62">
        <f>'Resumen-DiarioHorario-Eólico'!AD791</f>
        <v>7.666666666666681E-3</v>
      </c>
      <c r="T53" s="63">
        <f>'Resumen-DiarioHorario-Eólico'!AD845</f>
        <v>0.95349999999999913</v>
      </c>
      <c r="U53" s="62">
        <f>'Resumen-DiarioHorario-Eólico'!AD899</f>
        <v>35.046833333333332</v>
      </c>
      <c r="V53" s="63">
        <f>'Resumen-DiarioHorario-Eólico'!AD953</f>
        <v>0.18150000000000005</v>
      </c>
      <c r="W53" s="62">
        <f>'Resumen-DiarioHorario-Eólico'!AD1007</f>
        <v>0</v>
      </c>
      <c r="X53" s="63">
        <f>'Resumen-DiarioHorario-Eólico'!AD1061</f>
        <v>8.5619999999999994</v>
      </c>
      <c r="Y53" s="62">
        <f>'Resumen-DiarioHorario-Eólico'!AD1115</f>
        <v>3.9290000000000012</v>
      </c>
      <c r="Z53" s="63">
        <f>'Resumen-DiarioHorario-Eólico'!AD1169</f>
        <v>95.724599999999981</v>
      </c>
      <c r="AA53" s="62">
        <f>'Resumen-DiarioHorario-Eólico'!AD1223</f>
        <v>5.0125333333333346</v>
      </c>
      <c r="AB53" s="63">
        <f>'Resumen-DiarioHorario-Eólico'!AD1277</f>
        <v>22.923883333333329</v>
      </c>
      <c r="AC53" s="62">
        <f>'Resumen-DiarioHorario-Eólico'!AD1331</f>
        <v>1.2586666666666666</v>
      </c>
      <c r="AD53" s="63">
        <f>'Resumen-DiarioHorario-Eólico'!AD1385</f>
        <v>14.005333333333331</v>
      </c>
      <c r="AE53" s="62">
        <f>'Resumen-DiarioHorario-Eólico'!AD1439</f>
        <v>233.92968333333334</v>
      </c>
      <c r="AF53" s="63">
        <f>'Resumen-DiarioHorario-Eólico'!AD1492</f>
        <v>77.198999999999998</v>
      </c>
      <c r="AG53" s="62">
        <f>'Resumen-DiarioHorario-Eólico'!AD1546</f>
        <v>11.127500000000003</v>
      </c>
      <c r="AH53" s="63">
        <f>+'Resumen-DiarioHorario-Eólico'!AD1600</f>
        <v>11.471999999999998</v>
      </c>
      <c r="AI53" s="62">
        <f>+'Resumen-DiarioHorario-Eólico'!AD1654</f>
        <v>1.6045500000000001</v>
      </c>
      <c r="AJ53" s="57"/>
      <c r="AK53" s="55">
        <f t="shared" si="8"/>
        <v>1062.287765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325.1943333333333</v>
      </c>
      <c r="F54" s="63">
        <f>'Resumen-DiarioHorario-Eólico'!AD90</f>
        <v>1.2863333333333342</v>
      </c>
      <c r="G54" s="62">
        <f>'Resumen-DiarioHorario-Eólico'!AD144</f>
        <v>25.668283333333331</v>
      </c>
      <c r="H54" s="63">
        <f>'Resumen-DiarioHorario-Eólico'!AD198</f>
        <v>118.65206666666666</v>
      </c>
      <c r="I54" s="62">
        <f>'Resumen-DiarioHorario-Eólico'!AD252</f>
        <v>67.121333333333325</v>
      </c>
      <c r="J54" s="63">
        <f>'Resumen-DiarioHorario-Eólico'!AD306</f>
        <v>0</v>
      </c>
      <c r="K54" s="62">
        <f>'Resumen-DiarioHorario-Eólico'!AD360</f>
        <v>6.5977999999999977</v>
      </c>
      <c r="L54" s="63">
        <f>'Resumen-DiarioHorario-Eólico'!AD414</f>
        <v>196.80566666666667</v>
      </c>
      <c r="M54" s="62">
        <f>'Resumen-DiarioHorario-Eólico'!AD468</f>
        <v>93.974066666666701</v>
      </c>
      <c r="N54" s="63">
        <f>'Resumen-DiarioHorario-Eólico'!AD522</f>
        <v>55.85090000000001</v>
      </c>
      <c r="O54" s="62">
        <f>'Resumen-DiarioHorario-Eólico'!AD576</f>
        <v>386.00079999999991</v>
      </c>
      <c r="P54" s="63">
        <f>'Resumen-DiarioHorario-Eólico'!AD630</f>
        <v>192.13013333333339</v>
      </c>
      <c r="Q54" s="62">
        <f>'Resumen-DiarioHorario-Eólico'!AD684</f>
        <v>35.485000000000014</v>
      </c>
      <c r="R54" s="63">
        <f>'Resumen-DiarioHorario-Eólico'!AD738</f>
        <v>5.1755000000000004</v>
      </c>
      <c r="S54" s="62">
        <f>'Resumen-DiarioHorario-Eólico'!AD792</f>
        <v>46.064833333333333</v>
      </c>
      <c r="T54" s="63">
        <f>'Resumen-DiarioHorario-Eólico'!AD846</f>
        <v>5.0504999999999987</v>
      </c>
      <c r="U54" s="62">
        <f>'Resumen-DiarioHorario-Eólico'!AD900</f>
        <v>109.96350000000001</v>
      </c>
      <c r="V54" s="63">
        <f>'Resumen-DiarioHorario-Eólico'!AD954</f>
        <v>217.96243333333328</v>
      </c>
      <c r="W54" s="62">
        <f>'Resumen-DiarioHorario-Eólico'!AD1008</f>
        <v>0</v>
      </c>
      <c r="X54" s="63">
        <f>'Resumen-DiarioHorario-Eólico'!AD1062</f>
        <v>6.1643333333333352</v>
      </c>
      <c r="Y54" s="62">
        <f>'Resumen-DiarioHorario-Eólico'!AD1116</f>
        <v>15.734666666666669</v>
      </c>
      <c r="Z54" s="63">
        <f>'Resumen-DiarioHorario-Eólico'!AD1170</f>
        <v>87.821000000000012</v>
      </c>
      <c r="AA54" s="62">
        <f>'Resumen-DiarioHorario-Eólico'!AD1224</f>
        <v>27.662833333333339</v>
      </c>
      <c r="AB54" s="63">
        <f>'Resumen-DiarioHorario-Eólico'!AD1278</f>
        <v>118.57883333333334</v>
      </c>
      <c r="AC54" s="62">
        <f>'Resumen-DiarioHorario-Eólico'!AD1332</f>
        <v>0.5109999999999999</v>
      </c>
      <c r="AD54" s="63">
        <f>'Resumen-DiarioHorario-Eólico'!AD1386</f>
        <v>43.840666666666671</v>
      </c>
      <c r="AE54" s="62">
        <f>'Resumen-DiarioHorario-Eólico'!AD1440</f>
        <v>180.26366666666664</v>
      </c>
      <c r="AF54" s="63">
        <f>'Resumen-DiarioHorario-Eólico'!AD1493</f>
        <v>266.16826666666668</v>
      </c>
      <c r="AG54" s="62">
        <f>'Resumen-DiarioHorario-Eólico'!AD1547</f>
        <v>126.97450000000002</v>
      </c>
      <c r="AH54" s="63">
        <f>+'Resumen-DiarioHorario-Eólico'!AD1601</f>
        <v>1.0656666666666668</v>
      </c>
      <c r="AI54" s="62">
        <f>+'Resumen-DiarioHorario-Eólico'!AD1655</f>
        <v>12.132166666666667</v>
      </c>
      <c r="AJ54" s="57"/>
      <c r="AK54" s="55">
        <f t="shared" si="8"/>
        <v>2775.9010833333332</v>
      </c>
      <c r="AL54" s="56"/>
    </row>
    <row r="55" spans="2:38" x14ac:dyDescent="0.3">
      <c r="B55" s="47" t="s">
        <v>31</v>
      </c>
      <c r="C55" s="47"/>
      <c r="D55" s="47"/>
      <c r="E55" s="62">
        <f>'Resumen-DiarioHorario-Eólico'!AD37</f>
        <v>121.64983333333329</v>
      </c>
      <c r="F55" s="63">
        <f>'Resumen-DiarioHorario-Eólico'!AD91</f>
        <v>31.981333333333307</v>
      </c>
      <c r="G55" s="62">
        <f>'Resumen-DiarioHorario-Eólico'!AD145</f>
        <v>0</v>
      </c>
      <c r="H55" s="63">
        <f>'Resumen-DiarioHorario-Eólico'!AD199</f>
        <v>86.78073333333333</v>
      </c>
      <c r="I55" s="62">
        <f>'Resumen-DiarioHorario-Eólico'!AD253</f>
        <v>45.1</v>
      </c>
      <c r="J55" s="63">
        <f>'Resumen-DiarioHorario-Eólico'!AD307</f>
        <v>0</v>
      </c>
      <c r="K55" s="62">
        <f>'Resumen-DiarioHorario-Eólico'!AD361</f>
        <v>39.006699999999981</v>
      </c>
      <c r="L55" s="63">
        <f>'Resumen-DiarioHorario-Eólico'!AD415</f>
        <v>68.426333333333332</v>
      </c>
      <c r="M55" s="62">
        <f>'Resumen-DiarioHorario-Eólico'!AD469</f>
        <v>21.896800000000002</v>
      </c>
      <c r="N55" s="63">
        <f>'Resumen-DiarioHorario-Eólico'!AD523</f>
        <v>0</v>
      </c>
      <c r="O55" s="62">
        <f>'Resumen-DiarioHorario-Eólico'!AD577</f>
        <v>29.89833333333333</v>
      </c>
      <c r="P55" s="63">
        <f>'Resumen-DiarioHorario-Eólico'!AD631</f>
        <v>68.539999999999992</v>
      </c>
      <c r="Q55" s="62">
        <f>'Resumen-DiarioHorario-Eólico'!AD685</f>
        <v>0</v>
      </c>
      <c r="R55" s="63">
        <f>'Resumen-DiarioHorario-Eólico'!AD739</f>
        <v>0</v>
      </c>
      <c r="S55" s="62">
        <f>'Resumen-DiarioHorario-Eólico'!AD793</f>
        <v>26.716666666666654</v>
      </c>
      <c r="T55" s="63">
        <f>'Resumen-DiarioHorario-Eólico'!AD847</f>
        <v>4.9016666666666682</v>
      </c>
      <c r="U55" s="62">
        <f>'Resumen-DiarioHorario-Eólico'!AD901</f>
        <v>0</v>
      </c>
      <c r="V55" s="63">
        <f>'Resumen-DiarioHorario-Eólico'!AD955</f>
        <v>37.379050000000007</v>
      </c>
      <c r="W55" s="62">
        <f>'Resumen-DiarioHorario-Eólico'!AD1009</f>
        <v>0</v>
      </c>
      <c r="X55" s="63">
        <f>'Resumen-DiarioHorario-Eólico'!AD1063</f>
        <v>23.561000000000003</v>
      </c>
      <c r="Y55" s="62">
        <f>'Resumen-DiarioHorario-Eólico'!AD1117</f>
        <v>21.415000000000006</v>
      </c>
      <c r="Z55" s="63">
        <f>'Resumen-DiarioHorario-Eólico'!AD1171</f>
        <v>40.693666666666658</v>
      </c>
      <c r="AA55" s="62">
        <f>'Resumen-DiarioHorario-Eólico'!AD1225</f>
        <v>0</v>
      </c>
      <c r="AB55" s="63">
        <f>'Resumen-DiarioHorario-Eólico'!AD1279</f>
        <v>0</v>
      </c>
      <c r="AC55" s="62">
        <f>'Resumen-DiarioHorario-Eólico'!AD1333</f>
        <v>0</v>
      </c>
      <c r="AD55" s="63">
        <f>'Resumen-DiarioHorario-Eólico'!AD1387</f>
        <v>14.154333333333334</v>
      </c>
      <c r="AE55" s="62">
        <f>'Resumen-DiarioHorario-Eólico'!AD1441</f>
        <v>42.715666666666642</v>
      </c>
      <c r="AF55" s="63">
        <f>'Resumen-DiarioHorario-Eólico'!AD1494</f>
        <v>42.14333333333331</v>
      </c>
      <c r="AG55" s="62">
        <f>'Resumen-DiarioHorario-Eólico'!AD1548</f>
        <v>3.8200000000000038</v>
      </c>
      <c r="AH55" s="63">
        <f>+'Resumen-DiarioHorario-Eólico'!AD1602</f>
        <v>0</v>
      </c>
      <c r="AI55" s="62">
        <f>+'Resumen-DiarioHorario-Eólico'!AD1656</f>
        <v>0</v>
      </c>
      <c r="AJ55" s="57"/>
      <c r="AK55" s="55">
        <f>SUM(E55:AI55)</f>
        <v>770.78044999999975</v>
      </c>
      <c r="AL55" s="56"/>
    </row>
    <row r="56" spans="2:38" x14ac:dyDescent="0.3">
      <c r="B56" s="47" t="s">
        <v>32</v>
      </c>
      <c r="C56" s="47"/>
      <c r="D56" s="47"/>
      <c r="E56" s="62">
        <f>'Resumen-DiarioHorario-Eólico'!AD38</f>
        <v>30.492560000000001</v>
      </c>
      <c r="F56" s="63">
        <f>'Resumen-DiarioHorario-Eólico'!AD92</f>
        <v>0</v>
      </c>
      <c r="G56" s="62">
        <f>'Resumen-DiarioHorario-Eólico'!AD146</f>
        <v>0</v>
      </c>
      <c r="H56" s="63">
        <f>'Resumen-DiarioHorario-Eólico'!AD200</f>
        <v>0</v>
      </c>
      <c r="I56" s="62">
        <f>'Resumen-DiarioHorario-Eólico'!AD254</f>
        <v>25.661833333333337</v>
      </c>
      <c r="J56" s="63">
        <f>'Resumen-DiarioHorario-Eólico'!AD308</f>
        <v>0</v>
      </c>
      <c r="K56" s="62">
        <f>'Resumen-DiarioHorario-Eólico'!AD362</f>
        <v>2.633333333333366E-2</v>
      </c>
      <c r="L56" s="63">
        <f>'Resumen-DiarioHorario-Eólico'!AD416</f>
        <v>24.841278333333328</v>
      </c>
      <c r="M56" s="62">
        <f>'Resumen-DiarioHorario-Eólico'!AD470</f>
        <v>35.963468333333324</v>
      </c>
      <c r="N56" s="63">
        <f>'Resumen-DiarioHorario-Eólico'!AD524</f>
        <v>27.981660000000012</v>
      </c>
      <c r="O56" s="62">
        <f>'Resumen-DiarioHorario-Eólico'!AD578</f>
        <v>98.417546666666667</v>
      </c>
      <c r="P56" s="63">
        <f>'Resumen-DiarioHorario-Eólico'!AD632</f>
        <v>53.139299999999999</v>
      </c>
      <c r="Q56" s="62">
        <f>'Resumen-DiarioHorario-Eólico'!AD686</f>
        <v>19.298166666666667</v>
      </c>
      <c r="R56" s="63">
        <f>'Resumen-DiarioHorario-Eólico'!AD740</f>
        <v>2.0141666666666671</v>
      </c>
      <c r="S56" s="62">
        <f>'Resumen-DiarioHorario-Eólico'!AD794</f>
        <v>3.8062666666666667</v>
      </c>
      <c r="T56" s="63">
        <f>'Resumen-DiarioHorario-Eólico'!AD848</f>
        <v>1.1194999999999997</v>
      </c>
      <c r="U56" s="62">
        <f>'Resumen-DiarioHorario-Eólico'!AD902</f>
        <v>4.7028333333333334</v>
      </c>
      <c r="V56" s="63">
        <f>'Resumen-DiarioHorario-Eólico'!AD956</f>
        <v>5.6766016666666665</v>
      </c>
      <c r="W56" s="62">
        <f>'Resumen-DiarioHorario-Eólico'!AD1010</f>
        <v>0</v>
      </c>
      <c r="X56" s="63">
        <f>'Resumen-DiarioHorario-Eólico'!AD1064</f>
        <v>1.827833333333333</v>
      </c>
      <c r="Y56" s="62">
        <f>'Resumen-DiarioHorario-Eólico'!AD1118</f>
        <v>8.8591666666666651</v>
      </c>
      <c r="Z56" s="63">
        <f>'Resumen-DiarioHorario-Eólico'!AD1172</f>
        <v>35.514000000000003</v>
      </c>
      <c r="AA56" s="62">
        <f>'Resumen-DiarioHorario-Eólico'!AD1226</f>
        <v>14.472266666666661</v>
      </c>
      <c r="AB56" s="63">
        <f>'Resumen-DiarioHorario-Eólico'!AD1280</f>
        <v>57.602499999999992</v>
      </c>
      <c r="AC56" s="62">
        <f>'Resumen-DiarioHorario-Eólico'!AD1334</f>
        <v>2.7402333333333333</v>
      </c>
      <c r="AD56" s="63">
        <f>'Resumen-DiarioHorario-Eólico'!AD1388</f>
        <v>23.450566666666671</v>
      </c>
      <c r="AE56" s="62">
        <f>'Resumen-DiarioHorario-Eólico'!AD1442</f>
        <v>6.6636666666666668</v>
      </c>
      <c r="AF56" s="63">
        <f>'Resumen-DiarioHorario-Eólico'!AD1495</f>
        <v>55.773166666666654</v>
      </c>
      <c r="AG56" s="62">
        <f>'Resumen-DiarioHorario-Eólico'!AD1549</f>
        <v>19.225000000000001</v>
      </c>
      <c r="AH56" s="63">
        <f>+'Resumen-DiarioHorario-Eólico'!AD1603</f>
        <v>0.13883333333333339</v>
      </c>
      <c r="AI56" s="62">
        <f>+'Resumen-DiarioHorario-Eólico'!AD1657</f>
        <v>3.947566666666666</v>
      </c>
      <c r="AJ56" s="57"/>
      <c r="AK56" s="55">
        <f t="shared" si="8"/>
        <v>563.356315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18.685000000000002</v>
      </c>
      <c r="F57" s="63">
        <f>'Resumen-DiarioHorario-Eólico'!AD93</f>
        <v>0</v>
      </c>
      <c r="G57" s="62">
        <f>'Resumen-DiarioHorario-Eólico'!AD147</f>
        <v>0</v>
      </c>
      <c r="H57" s="63">
        <f>'Resumen-DiarioHorario-Eólico'!AD201</f>
        <v>16.193926666666666</v>
      </c>
      <c r="I57" s="62">
        <f>'Resumen-DiarioHorario-Eólico'!AD255</f>
        <v>0.31783333333333363</v>
      </c>
      <c r="J57" s="63">
        <f>'Resumen-DiarioHorario-Eólico'!AD309</f>
        <v>0</v>
      </c>
      <c r="K57" s="62">
        <f>'Resumen-DiarioHorario-Eólico'!AD363</f>
        <v>0.51083333333333347</v>
      </c>
      <c r="L57" s="63">
        <f>'Resumen-DiarioHorario-Eólico'!AD417</f>
        <v>19.139834999999998</v>
      </c>
      <c r="M57" s="62">
        <f>'Resumen-DiarioHorario-Eólico'!AD471</f>
        <v>7.253333333333333</v>
      </c>
      <c r="N57" s="63">
        <f>'Resumen-DiarioHorario-Eólico'!AD525</f>
        <v>0</v>
      </c>
      <c r="O57" s="62">
        <f>'Resumen-DiarioHorario-Eólico'!AD579</f>
        <v>0</v>
      </c>
      <c r="P57" s="63">
        <f>'Resumen-DiarioHorario-Eólico'!AD633</f>
        <v>5.0015000000000001</v>
      </c>
      <c r="Q57" s="62">
        <f>'Resumen-DiarioHorario-Eólico'!AD687</f>
        <v>0</v>
      </c>
      <c r="R57" s="63">
        <f>'Resumen-DiarioHorario-Eólico'!AD741</f>
        <v>0</v>
      </c>
      <c r="S57" s="62">
        <f>'Resumen-DiarioHorario-Eólico'!AD795</f>
        <v>2.3738333333333337</v>
      </c>
      <c r="T57" s="63">
        <f>'Resumen-DiarioHorario-Eólico'!AD849</f>
        <v>1.8333333333333238E-3</v>
      </c>
      <c r="U57" s="62">
        <f>'Resumen-DiarioHorario-Eólico'!AD903</f>
        <v>22.222833333333337</v>
      </c>
      <c r="V57" s="63">
        <f>'Resumen-DiarioHorario-Eólico'!AD957</f>
        <v>21.155841666666667</v>
      </c>
      <c r="W57" s="62">
        <f>'Resumen-DiarioHorario-Eólico'!AD1011</f>
        <v>0</v>
      </c>
      <c r="X57" s="63">
        <f>'Resumen-DiarioHorario-Eólico'!AD1065</f>
        <v>4.1798666666666673</v>
      </c>
      <c r="Y57" s="62">
        <f>'Resumen-DiarioHorario-Eólico'!AD1119</f>
        <v>0</v>
      </c>
      <c r="Z57" s="63">
        <f>'Resumen-DiarioHorario-Eólico'!AD1173</f>
        <v>15.986000000000001</v>
      </c>
      <c r="AA57" s="62">
        <f>'Resumen-DiarioHorario-Eólico'!AD1227</f>
        <v>0</v>
      </c>
      <c r="AB57" s="63">
        <f>'Resumen-DiarioHorario-Eólico'!AD1281</f>
        <v>0</v>
      </c>
      <c r="AC57" s="62">
        <f>'Resumen-DiarioHorario-Eólico'!AD1335</f>
        <v>0</v>
      </c>
      <c r="AD57" s="63">
        <f>'Resumen-DiarioHorario-Eólico'!AD1389</f>
        <v>5.1462666666666657</v>
      </c>
      <c r="AE57" s="62">
        <f>'Resumen-DiarioHorario-Eólico'!AD1443</f>
        <v>42.902575000000006</v>
      </c>
      <c r="AF57" s="63">
        <f>'Resumen-DiarioHorario-Eólico'!AD1496</f>
        <v>37.117400000000011</v>
      </c>
      <c r="AG57" s="62">
        <f>'Resumen-DiarioHorario-Eólico'!AD1550</f>
        <v>23.325499999999998</v>
      </c>
      <c r="AH57" s="63">
        <f>+'Resumen-DiarioHorario-Eólico'!AD1604</f>
        <v>0</v>
      </c>
      <c r="AI57" s="62">
        <f>+'Resumen-DiarioHorario-Eólico'!AD1658</f>
        <v>0</v>
      </c>
      <c r="AJ57" s="57"/>
      <c r="AK57" s="55">
        <f t="shared" si="8"/>
        <v>241.51421166666668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70.298666666666662</v>
      </c>
      <c r="F58" s="63">
        <f>'Resumen-DiarioHorario-Eólico'!AD94</f>
        <v>1.4547666666666665</v>
      </c>
      <c r="G58" s="62">
        <f>'Resumen-DiarioHorario-Eólico'!AD148</f>
        <v>0</v>
      </c>
      <c r="H58" s="63">
        <f>'Resumen-DiarioHorario-Eólico'!AD202</f>
        <v>6.6931666666666656</v>
      </c>
      <c r="I58" s="62">
        <f>'Resumen-DiarioHorario-Eólico'!AD256</f>
        <v>0</v>
      </c>
      <c r="J58" s="63">
        <f>'Resumen-DiarioHorario-Eólico'!AD310</f>
        <v>0</v>
      </c>
      <c r="K58" s="62">
        <f>'Resumen-DiarioHorario-Eólico'!AD364</f>
        <v>0</v>
      </c>
      <c r="L58" s="63">
        <f>'Resumen-DiarioHorario-Eólico'!AD418</f>
        <v>12.684266666666666</v>
      </c>
      <c r="M58" s="62">
        <f>'Resumen-DiarioHorario-Eólico'!AD472</f>
        <v>4.6828000000000012</v>
      </c>
      <c r="N58" s="63">
        <f>'Resumen-DiarioHorario-Eólico'!AD526</f>
        <v>0</v>
      </c>
      <c r="O58" s="62">
        <f>'Resumen-DiarioHorario-Eólico'!AD580</f>
        <v>0</v>
      </c>
      <c r="P58" s="63">
        <f>'Resumen-DiarioHorario-Eólico'!AD634</f>
        <v>4.783333333333329E-2</v>
      </c>
      <c r="Q58" s="62">
        <f>'Resumen-DiarioHorario-Eólico'!AD688</f>
        <v>0</v>
      </c>
      <c r="R58" s="63">
        <f>'Resumen-DiarioHorario-Eólico'!AD742</f>
        <v>0</v>
      </c>
      <c r="S58" s="62">
        <f>'Resumen-DiarioHorario-Eólico'!AD796</f>
        <v>0.2970000000000001</v>
      </c>
      <c r="T58" s="63">
        <f>'Resumen-DiarioHorario-Eólico'!AD850</f>
        <v>0</v>
      </c>
      <c r="U58" s="62">
        <f>'Resumen-DiarioHorario-Eólico'!AD904</f>
        <v>0.25066666666666676</v>
      </c>
      <c r="V58" s="63">
        <f>'Resumen-DiarioHorario-Eólico'!AD958</f>
        <v>3.6131999999999991</v>
      </c>
      <c r="W58" s="62">
        <f>'Resumen-DiarioHorario-Eólico'!AD1012</f>
        <v>0</v>
      </c>
      <c r="X58" s="63">
        <f>'Resumen-DiarioHorario-Eólico'!AD1066</f>
        <v>0.59149999999999991</v>
      </c>
      <c r="Y58" s="62">
        <f>'Resumen-DiarioHorario-Eólico'!AD1120</f>
        <v>4.1666666666666678E-2</v>
      </c>
      <c r="Z58" s="63">
        <f>'Resumen-DiarioHorario-Eólico'!AD1174</f>
        <v>9.3283333333333314</v>
      </c>
      <c r="AA58" s="62">
        <f>'Resumen-DiarioHorario-Eólico'!AD1228</f>
        <v>0</v>
      </c>
      <c r="AB58" s="63">
        <f>'Resumen-DiarioHorario-Eólico'!AD1282</f>
        <v>0</v>
      </c>
      <c r="AC58" s="62">
        <f>'Resumen-DiarioHorario-Eólico'!AD1336</f>
        <v>0</v>
      </c>
      <c r="AD58" s="63">
        <f>'Resumen-DiarioHorario-Eólico'!AD1390</f>
        <v>1.9281666666666661</v>
      </c>
      <c r="AE58" s="62">
        <f>'Resumen-DiarioHorario-Eólico'!AD1444</f>
        <v>3.0253333333333337</v>
      </c>
      <c r="AF58" s="63">
        <f>'Resumen-DiarioHorario-Eólico'!AD1497</f>
        <v>3.8806666666666687</v>
      </c>
      <c r="AG58" s="62">
        <f>'Resumen-DiarioHorario-Eólico'!AD1551</f>
        <v>3.2495000000000012</v>
      </c>
      <c r="AH58" s="63">
        <f>+'Resumen-DiarioHorario-Eólico'!AD1605</f>
        <v>0</v>
      </c>
      <c r="AI58" s="62">
        <f>+'Resumen-DiarioHorario-Eólico'!AD1659</f>
        <v>0</v>
      </c>
      <c r="AJ58" s="57"/>
      <c r="AK58" s="55">
        <f t="shared" si="8"/>
        <v>122.06753333333332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752.34783333333326</v>
      </c>
      <c r="F59" s="63">
        <f>'Resumen-DiarioHorario-Eólico'!AD95</f>
        <v>19.639166666666668</v>
      </c>
      <c r="G59" s="62">
        <f>'Resumen-DiarioHorario-Eólico'!AD149</f>
        <v>104.18716666666666</v>
      </c>
      <c r="H59" s="63">
        <f>'Resumen-DiarioHorario-Eólico'!AD203</f>
        <v>211.94506666666672</v>
      </c>
      <c r="I59" s="62">
        <f>'Resumen-DiarioHorario-Eólico'!AD257</f>
        <v>601.49666666666656</v>
      </c>
      <c r="J59" s="63">
        <f>'Resumen-DiarioHorario-Eólico'!AD311</f>
        <v>32.707166666666673</v>
      </c>
      <c r="K59" s="62">
        <f>'Resumen-DiarioHorario-Eólico'!AD365</f>
        <v>4.7534999999999981</v>
      </c>
      <c r="L59" s="63">
        <f>'Resumen-DiarioHorario-Eólico'!AD419</f>
        <v>5.7586666666666675</v>
      </c>
      <c r="M59" s="62">
        <f>'Resumen-DiarioHorario-Eólico'!AD473</f>
        <v>149.27760000000001</v>
      </c>
      <c r="N59" s="63">
        <f>'Resumen-DiarioHorario-Eólico'!AD527</f>
        <v>53.633766666666666</v>
      </c>
      <c r="O59" s="62">
        <f>'Resumen-DiarioHorario-Eólico'!AD581</f>
        <v>28.033100000000005</v>
      </c>
      <c r="P59" s="63">
        <f>'Resumen-DiarioHorario-Eólico'!AD635</f>
        <v>79.514833333333357</v>
      </c>
      <c r="Q59" s="62">
        <f>'Resumen-DiarioHorario-Eólico'!AD689</f>
        <v>23.495000000000005</v>
      </c>
      <c r="R59" s="63">
        <f>'Resumen-DiarioHorario-Eólico'!AD743</f>
        <v>5.9141666666666657</v>
      </c>
      <c r="S59" s="62">
        <f>'Resumen-DiarioHorario-Eólico'!AD797</f>
        <v>15.543333333333329</v>
      </c>
      <c r="T59" s="63">
        <f>'Resumen-DiarioHorario-Eólico'!AD851</f>
        <v>5.9560000000000004</v>
      </c>
      <c r="U59" s="62">
        <f>'Resumen-DiarioHorario-Eólico'!AD905</f>
        <v>79.274499999999989</v>
      </c>
      <c r="V59" s="63">
        <f>'Resumen-DiarioHorario-Eólico'!AD959</f>
        <v>114.27365000000002</v>
      </c>
      <c r="W59" s="62">
        <f>'Resumen-DiarioHorario-Eólico'!AD1013</f>
        <v>0</v>
      </c>
      <c r="X59" s="63">
        <f>'Resumen-DiarioHorario-Eólico'!AD1067</f>
        <v>21.061</v>
      </c>
      <c r="Y59" s="62">
        <f>'Resumen-DiarioHorario-Eólico'!AD1121</f>
        <v>3.0666666666666696E-2</v>
      </c>
      <c r="Z59" s="63">
        <f>'Resumen-DiarioHorario-Eólico'!AD1175</f>
        <v>32.570166666666665</v>
      </c>
      <c r="AA59" s="62">
        <f>'Resumen-DiarioHorario-Eólico'!AD1229</f>
        <v>5.2776666666666667</v>
      </c>
      <c r="AB59" s="63">
        <f>'Resumen-DiarioHorario-Eólico'!AD1283</f>
        <v>44.453866666666663</v>
      </c>
      <c r="AC59" s="62">
        <f>'Resumen-DiarioHorario-Eólico'!AD1337</f>
        <v>47.011333333333319</v>
      </c>
      <c r="AD59" s="63">
        <f>'Resumen-DiarioHorario-Eólico'!AD1391</f>
        <v>33.556833333333337</v>
      </c>
      <c r="AE59" s="62">
        <f>'Resumen-DiarioHorario-Eólico'!AD1445</f>
        <v>25.737500000000008</v>
      </c>
      <c r="AF59" s="63">
        <f>'Resumen-DiarioHorario-Eólico'!AD1498</f>
        <v>253.85253333333338</v>
      </c>
      <c r="AG59" s="62">
        <f>'Resumen-DiarioHorario-Eólico'!AD1552</f>
        <v>28.32083333333334</v>
      </c>
      <c r="AH59" s="63">
        <f>+'Resumen-DiarioHorario-Eólico'!AD1606</f>
        <v>10.684666666666667</v>
      </c>
      <c r="AI59" s="62">
        <f>+'Resumen-DiarioHorario-Eólico'!AD1660</f>
        <v>43.345666666666659</v>
      </c>
      <c r="AJ59" s="57"/>
      <c r="AK59" s="55">
        <f t="shared" si="8"/>
        <v>2833.6539166666671</v>
      </c>
      <c r="AL59" s="56"/>
    </row>
    <row r="60" spans="2:38" x14ac:dyDescent="0.3">
      <c r="B60" s="47" t="s">
        <v>36</v>
      </c>
      <c r="C60" s="47"/>
      <c r="D60" s="47"/>
      <c r="E60" s="62">
        <f>'Resumen-DiarioHorario-Eólico'!AD42</f>
        <v>221.77399999999997</v>
      </c>
      <c r="F60" s="63">
        <f>'Resumen-DiarioHorario-Eólico'!AD96</f>
        <v>1.5659999999999998</v>
      </c>
      <c r="G60" s="62">
        <f>'Resumen-DiarioHorario-Eólico'!AD150</f>
        <v>138.99850000000001</v>
      </c>
      <c r="H60" s="63">
        <f>'Resumen-DiarioHorario-Eólico'!AD204</f>
        <v>41.242499999999993</v>
      </c>
      <c r="I60" s="62">
        <f>'Resumen-DiarioHorario-Eólico'!AD258</f>
        <v>96.242916666666687</v>
      </c>
      <c r="J60" s="63">
        <f>'Resumen-DiarioHorario-Eólico'!AD312</f>
        <v>0.12033333333333313</v>
      </c>
      <c r="K60" s="62">
        <f>'Resumen-DiarioHorario-Eólico'!AD366</f>
        <v>1.8160333333333347</v>
      </c>
      <c r="L60" s="63">
        <f>'Resumen-DiarioHorario-Eólico'!AD420</f>
        <v>11.118333333333334</v>
      </c>
      <c r="M60" s="62">
        <f>'Resumen-DiarioHorario-Eólico'!AD474</f>
        <v>3.6355666666666644</v>
      </c>
      <c r="N60" s="63">
        <f>'Resumen-DiarioHorario-Eólico'!AD528</f>
        <v>3.4671000000000007</v>
      </c>
      <c r="O60" s="62">
        <f>'Resumen-DiarioHorario-Eólico'!AD582</f>
        <v>1.4738333333333336</v>
      </c>
      <c r="P60" s="63">
        <f>'Resumen-DiarioHorario-Eólico'!AD636</f>
        <v>25.391666666666662</v>
      </c>
      <c r="Q60" s="62">
        <f>'Resumen-DiarioHorario-Eólico'!AD690</f>
        <v>0</v>
      </c>
      <c r="R60" s="63">
        <f>'Resumen-DiarioHorario-Eólico'!AD744</f>
        <v>3.983166666666667</v>
      </c>
      <c r="S60" s="62">
        <f>'Resumen-DiarioHorario-Eólico'!AD798</f>
        <v>2.9135</v>
      </c>
      <c r="T60" s="63">
        <f>'Resumen-DiarioHorario-Eólico'!AD852</f>
        <v>4.5248333333333344</v>
      </c>
      <c r="U60" s="62">
        <f>'Resumen-DiarioHorario-Eólico'!AD906</f>
        <v>8.7693333333333339</v>
      </c>
      <c r="V60" s="63">
        <f>'Resumen-DiarioHorario-Eólico'!AD960</f>
        <v>38.398333333333333</v>
      </c>
      <c r="W60" s="62">
        <f>'Resumen-DiarioHorario-Eólico'!AD1014</f>
        <v>0</v>
      </c>
      <c r="X60" s="63">
        <f>'Resumen-DiarioHorario-Eólico'!AD1068</f>
        <v>3.3654999999999995</v>
      </c>
      <c r="Y60" s="62">
        <f>'Resumen-DiarioHorario-Eólico'!AD1122</f>
        <v>0.23150000000000001</v>
      </c>
      <c r="Z60" s="63">
        <f>'Resumen-DiarioHorario-Eólico'!AD1176</f>
        <v>4.8895000000000008</v>
      </c>
      <c r="AA60" s="62">
        <f>'Resumen-DiarioHorario-Eólico'!AD1230</f>
        <v>4.5128333333333339</v>
      </c>
      <c r="AB60" s="63">
        <f>'Resumen-DiarioHorario-Eólico'!AD1284</f>
        <v>19.982566666666667</v>
      </c>
      <c r="AC60" s="62">
        <f>'Resumen-DiarioHorario-Eólico'!AD1338</f>
        <v>9.7515000000000001</v>
      </c>
      <c r="AD60" s="63">
        <f>'Resumen-DiarioHorario-Eólico'!AD1392</f>
        <v>13.042833333333336</v>
      </c>
      <c r="AE60" s="62">
        <f>'Resumen-DiarioHorario-Eólico'!AD1446</f>
        <v>7.0531666666666677</v>
      </c>
      <c r="AF60" s="63">
        <f>'Resumen-DiarioHorario-Eólico'!AD1499</f>
        <v>104.43050000000002</v>
      </c>
      <c r="AG60" s="62">
        <f>'Resumen-DiarioHorario-Eólico'!AD1553</f>
        <v>13.929333333333338</v>
      </c>
      <c r="AH60" s="63">
        <f>+'Resumen-DiarioHorario-Eólico'!AD1607</f>
        <v>0.51483333333333337</v>
      </c>
      <c r="AI60" s="62">
        <f>+'Resumen-DiarioHorario-Eólico'!AD1661</f>
        <v>7.0588333333333324</v>
      </c>
      <c r="AJ60" s="57"/>
      <c r="AK60" s="55">
        <f t="shared" si="8"/>
        <v>794.19884999999999</v>
      </c>
      <c r="AL60" s="56"/>
    </row>
    <row r="61" spans="2:38" x14ac:dyDescent="0.3">
      <c r="B61" s="47" t="s">
        <v>108</v>
      </c>
      <c r="C61" s="47"/>
      <c r="D61" s="47"/>
      <c r="E61" s="62">
        <f>'Resumen-DiarioHorario-Eólico'!AD43</f>
        <v>274.53300000000002</v>
      </c>
      <c r="F61" s="63">
        <f>'Resumen-DiarioHorario-Eólico'!AD97</f>
        <v>1.4940000000000007</v>
      </c>
      <c r="G61" s="62">
        <f>'Resumen-DiarioHorario-Eólico'!AD151</f>
        <v>202.40349999999992</v>
      </c>
      <c r="H61" s="63">
        <f>'Resumen-DiarioHorario-Eólico'!AD205</f>
        <v>18.278100000000006</v>
      </c>
      <c r="I61" s="62">
        <f>'Resumen-DiarioHorario-Eólico'!AD259</f>
        <v>43.754500000000007</v>
      </c>
      <c r="J61" s="63">
        <f>'Resumen-DiarioHorario-Eólico'!AD313</f>
        <v>0</v>
      </c>
      <c r="K61" s="62">
        <f>'Resumen-DiarioHorario-Eólico'!AD367</f>
        <v>1.8031666666666657</v>
      </c>
      <c r="L61" s="63">
        <f>'Resumen-DiarioHorario-Eólico'!AD421</f>
        <v>6.9185833333333351</v>
      </c>
      <c r="M61" s="62">
        <f>'Resumen-DiarioHorario-Eólico'!AD475</f>
        <v>49.282400000000003</v>
      </c>
      <c r="N61" s="63">
        <f>'Resumen-DiarioHorario-Eólico'!AD529</f>
        <v>19.378066666666665</v>
      </c>
      <c r="O61" s="62">
        <f>'Resumen-DiarioHorario-Eólico'!AD583</f>
        <v>3.4521666666666664</v>
      </c>
      <c r="P61" s="63">
        <f>'Resumen-DiarioHorario-Eólico'!AD637</f>
        <v>14.961266666666663</v>
      </c>
      <c r="Q61" s="62">
        <f>'Resumen-DiarioHorario-Eólico'!AD691</f>
        <v>0</v>
      </c>
      <c r="R61" s="63">
        <f>'Resumen-DiarioHorario-Eólico'!AD745</f>
        <v>0</v>
      </c>
      <c r="S61" s="62">
        <f>'Resumen-DiarioHorario-Eólico'!AD799</f>
        <v>6.7620000000000005</v>
      </c>
      <c r="T61" s="63">
        <f>'Resumen-DiarioHorario-Eólico'!AD853</f>
        <v>2.7803333333333327</v>
      </c>
      <c r="U61" s="62">
        <f>'Resumen-DiarioHorario-Eólico'!AD907</f>
        <v>9.1156666666666677</v>
      </c>
      <c r="V61" s="63">
        <f>'Resumen-DiarioHorario-Eólico'!AD961</f>
        <v>59.549833333333332</v>
      </c>
      <c r="W61" s="62">
        <f>'Resumen-DiarioHorario-Eólico'!AD1015</f>
        <v>0</v>
      </c>
      <c r="X61" s="63">
        <f>'Resumen-DiarioHorario-Eólico'!AD1069</f>
        <v>7.3896666666666668</v>
      </c>
      <c r="Y61" s="62">
        <f>'Resumen-DiarioHorario-Eólico'!AD1123</f>
        <v>0.98966666666666669</v>
      </c>
      <c r="Z61" s="63">
        <f>'Resumen-DiarioHorario-Eólico'!AD1177</f>
        <v>15.859333333333327</v>
      </c>
      <c r="AA61" s="62">
        <f>'Resumen-DiarioHorario-Eólico'!AD1231</f>
        <v>7.9238333333333326</v>
      </c>
      <c r="AB61" s="63">
        <f>'Resumen-DiarioHorario-Eólico'!AD1285</f>
        <v>25.164766666666665</v>
      </c>
      <c r="AC61" s="62">
        <f>'Resumen-DiarioHorario-Eólico'!AD1339</f>
        <v>14.551333333333334</v>
      </c>
      <c r="AD61" s="63">
        <f>'Resumen-DiarioHorario-Eólico'!AD1393</f>
        <v>8.435533333333332</v>
      </c>
      <c r="AE61" s="62">
        <f>'Resumen-DiarioHorario-Eólico'!AD1447</f>
        <v>18.050916666666662</v>
      </c>
      <c r="AF61" s="63">
        <f>'Resumen-DiarioHorario-Eólico'!AD1500</f>
        <v>191.22066666666666</v>
      </c>
      <c r="AG61" s="62">
        <f>'Resumen-DiarioHorario-Eólico'!AD1554</f>
        <v>23.802666666666671</v>
      </c>
      <c r="AH61" s="63">
        <f>+'Resumen-DiarioHorario-Eólico'!AD1608</f>
        <v>1.9340833333333327</v>
      </c>
      <c r="AI61" s="62">
        <f>+'Resumen-DiarioHorario-Eólico'!AD1662</f>
        <v>2.436333333333331</v>
      </c>
      <c r="AJ61" s="57"/>
      <c r="AK61" s="55">
        <f t="shared" si="8"/>
        <v>1032.2253833333336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2.2749999999999999</v>
      </c>
      <c r="F62" s="63">
        <f>'Resumen-DiarioHorario-Eólico'!AD98</f>
        <v>0</v>
      </c>
      <c r="G62" s="62">
        <f>'Resumen-DiarioHorario-Eólico'!AD152</f>
        <v>0</v>
      </c>
      <c r="H62" s="63">
        <f>'Resumen-DiarioHorario-Eólico'!AD206</f>
        <v>0</v>
      </c>
      <c r="I62" s="62">
        <f>'Resumen-DiarioHorario-Eólico'!AD260</f>
        <v>0</v>
      </c>
      <c r="J62" s="63">
        <f>'Resumen-DiarioHorario-Eólico'!AD314</f>
        <v>0</v>
      </c>
      <c r="K62" s="62">
        <f>'Resumen-DiarioHorario-Eólico'!AD368</f>
        <v>0</v>
      </c>
      <c r="L62" s="63">
        <f>'Resumen-DiarioHorario-Eólico'!AD422</f>
        <v>0</v>
      </c>
      <c r="M62" s="62">
        <f>'Resumen-DiarioHorario-Eólico'!AD476</f>
        <v>0</v>
      </c>
      <c r="N62" s="63">
        <f>'Resumen-DiarioHorario-Eólico'!AD530</f>
        <v>0</v>
      </c>
      <c r="O62" s="62">
        <f>'Resumen-DiarioHorario-Eólico'!AD584</f>
        <v>0</v>
      </c>
      <c r="P62" s="63">
        <f>'Resumen-DiarioHorario-Eólico'!AD638</f>
        <v>0</v>
      </c>
      <c r="Q62" s="62">
        <f>'Resumen-DiarioHorario-Eólico'!AD692</f>
        <v>0</v>
      </c>
      <c r="R62" s="63">
        <f>'Resumen-DiarioHorario-Eólico'!AD746</f>
        <v>0</v>
      </c>
      <c r="S62" s="62">
        <f>'Resumen-DiarioHorario-Eólico'!AD800</f>
        <v>2.1253333333333337</v>
      </c>
      <c r="T62" s="63">
        <f>'Resumen-DiarioHorario-Eólico'!AD854</f>
        <v>0</v>
      </c>
      <c r="U62" s="62">
        <f>'Resumen-DiarioHorario-Eólico'!AD908</f>
        <v>2.982499999999999</v>
      </c>
      <c r="V62" s="63">
        <f>'Resumen-DiarioHorario-Eólico'!AD962</f>
        <v>10.237549999999999</v>
      </c>
      <c r="W62" s="62">
        <f>'Resumen-DiarioHorario-Eólico'!AD1016</f>
        <v>0</v>
      </c>
      <c r="X62" s="63">
        <f>'Resumen-DiarioHorario-Eólico'!AD1070</f>
        <v>8.0593333333333312</v>
      </c>
      <c r="Y62" s="62">
        <f>'Resumen-DiarioHorario-Eólico'!AD1124</f>
        <v>8.4999999999999815E-3</v>
      </c>
      <c r="Z62" s="63">
        <f>'Resumen-DiarioHorario-Eólico'!AD1178</f>
        <v>36.502166666666668</v>
      </c>
      <c r="AA62" s="62">
        <f>'Resumen-DiarioHorario-Eólico'!AD1232</f>
        <v>0</v>
      </c>
      <c r="AB62" s="63">
        <f>'Resumen-DiarioHorario-Eólico'!AD1286</f>
        <v>0</v>
      </c>
      <c r="AC62" s="62">
        <f>'Resumen-DiarioHorario-Eólico'!AD1340</f>
        <v>0</v>
      </c>
      <c r="AD62" s="63">
        <f>'Resumen-DiarioHorario-Eólico'!AD1394</f>
        <v>4.794999999999999</v>
      </c>
      <c r="AE62" s="62">
        <f>'Resumen-DiarioHorario-Eólico'!AD1448</f>
        <v>52.162666666666667</v>
      </c>
      <c r="AF62" s="63">
        <f>'Resumen-DiarioHorario-Eólico'!AD1501</f>
        <v>2.0246666666666662</v>
      </c>
      <c r="AG62" s="62">
        <f>'Resumen-DiarioHorario-Eólico'!AD1555</f>
        <v>8.8926666666666669</v>
      </c>
      <c r="AH62" s="63">
        <f>+'Resumen-DiarioHorario-Eólico'!AD1609</f>
        <v>0</v>
      </c>
      <c r="AI62" s="62">
        <f>+'Resumen-DiarioHorario-Eólico'!AD1663</f>
        <v>0</v>
      </c>
      <c r="AJ62" s="57"/>
      <c r="AK62" s="55">
        <f t="shared" si="8"/>
        <v>130.06538333333333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185.02183333333326</v>
      </c>
      <c r="F63" s="63">
        <f>'Resumen-DiarioHorario-Eólico'!AD99</f>
        <v>0</v>
      </c>
      <c r="G63" s="62">
        <f>'Resumen-DiarioHorario-Eólico'!AD153</f>
        <v>0</v>
      </c>
      <c r="H63" s="63">
        <f>'Resumen-DiarioHorario-Eólico'!AD207</f>
        <v>0</v>
      </c>
      <c r="I63" s="62">
        <f>'Resumen-DiarioHorario-Eólico'!AD261</f>
        <v>0</v>
      </c>
      <c r="J63" s="63">
        <f>'Resumen-DiarioHorario-Eólico'!AD315</f>
        <v>0</v>
      </c>
      <c r="K63" s="62">
        <f>'Resumen-DiarioHorario-Eólico'!AD369</f>
        <v>0</v>
      </c>
      <c r="L63" s="63">
        <f>'Resumen-DiarioHorario-Eólico'!AD423</f>
        <v>0</v>
      </c>
      <c r="M63" s="62">
        <f>'Resumen-DiarioHorario-Eólico'!AD477</f>
        <v>0</v>
      </c>
      <c r="N63" s="63">
        <f>'Resumen-DiarioHorario-Eólico'!AD531</f>
        <v>0</v>
      </c>
      <c r="O63" s="62">
        <f>'Resumen-DiarioHorario-Eólico'!AD585</f>
        <v>0.34579333333333423</v>
      </c>
      <c r="P63" s="63">
        <f>'Resumen-DiarioHorario-Eólico'!AD639</f>
        <v>42.349166666666662</v>
      </c>
      <c r="Q63" s="62">
        <f>'Resumen-DiarioHorario-Eólico'!AD693</f>
        <v>0</v>
      </c>
      <c r="R63" s="63">
        <f>'Resumen-DiarioHorario-Eólico'!AD747</f>
        <v>0</v>
      </c>
      <c r="S63" s="62">
        <f>'Resumen-DiarioHorario-Eólico'!AD801</f>
        <v>2.0311666666666666</v>
      </c>
      <c r="T63" s="63">
        <f>'Resumen-DiarioHorario-Eólico'!AD855</f>
        <v>0</v>
      </c>
      <c r="U63" s="62">
        <f>'Resumen-DiarioHorario-Eólico'!AD909</f>
        <v>26.820333333333313</v>
      </c>
      <c r="V63" s="63">
        <f>'Resumen-DiarioHorario-Eólico'!AD963</f>
        <v>7.0673333333333324E-2</v>
      </c>
      <c r="W63" s="62">
        <f>'Resumen-DiarioHorario-Eólico'!AD1017</f>
        <v>0</v>
      </c>
      <c r="X63" s="63">
        <f>'Resumen-DiarioHorario-Eólico'!AD1071</f>
        <v>1.5428333333333331</v>
      </c>
      <c r="Y63" s="62">
        <f>'Resumen-DiarioHorario-Eólico'!AD1125</f>
        <v>0</v>
      </c>
      <c r="Z63" s="63">
        <f>'Resumen-DiarioHorario-Eólico'!AD1179</f>
        <v>108.21333333333332</v>
      </c>
      <c r="AA63" s="62">
        <f>'Resumen-DiarioHorario-Eólico'!AD1233</f>
        <v>0</v>
      </c>
      <c r="AB63" s="63">
        <f>'Resumen-DiarioHorario-Eólico'!AD1287</f>
        <v>0</v>
      </c>
      <c r="AC63" s="62">
        <f>'Resumen-DiarioHorario-Eólico'!AD1341</f>
        <v>0</v>
      </c>
      <c r="AD63" s="63">
        <f>'Resumen-DiarioHorario-Eólico'!AD1395</f>
        <v>3.1038000000000001</v>
      </c>
      <c r="AE63" s="62">
        <f>'Resumen-DiarioHorario-Eólico'!AD1449</f>
        <v>3.859450000000002</v>
      </c>
      <c r="AF63" s="63">
        <f>'Resumen-DiarioHorario-Eólico'!AD1502</f>
        <v>254.46146666666661</v>
      </c>
      <c r="AG63" s="62">
        <f>'Resumen-DiarioHorario-Eólico'!AD1556</f>
        <v>110.937</v>
      </c>
      <c r="AH63" s="63">
        <f>+'Resumen-DiarioHorario-Eólico'!AD1610</f>
        <v>0</v>
      </c>
      <c r="AI63" s="62">
        <f>+'Resumen-DiarioHorario-Eólico'!AD1664</f>
        <v>0</v>
      </c>
      <c r="AJ63" s="57"/>
      <c r="AK63" s="55">
        <f>SUM(E63:AI63)</f>
        <v>738.75684999999976</v>
      </c>
      <c r="AL63" s="56"/>
    </row>
    <row r="64" spans="2:38" x14ac:dyDescent="0.3">
      <c r="B64" s="47" t="s">
        <v>93</v>
      </c>
      <c r="C64" s="47"/>
      <c r="D64" s="47"/>
      <c r="E64" s="62">
        <f>'Resumen-DiarioHorario-Eólico'!AD46</f>
        <v>175.76400000000001</v>
      </c>
      <c r="F64" s="63">
        <f>'Resumen-DiarioHorario-Eólico'!AD100</f>
        <v>0</v>
      </c>
      <c r="G64" s="62">
        <f>'Resumen-DiarioHorario-Eólico'!AD154</f>
        <v>0</v>
      </c>
      <c r="H64" s="63">
        <f>'Resumen-DiarioHorario-Eólico'!AD208</f>
        <v>0</v>
      </c>
      <c r="I64" s="62">
        <f>'Resumen-DiarioHorario-Eólico'!AD262</f>
        <v>0</v>
      </c>
      <c r="J64" s="63">
        <f>'Resumen-DiarioHorario-Eólico'!AD316</f>
        <v>0</v>
      </c>
      <c r="K64" s="62">
        <f>'Resumen-DiarioHorario-Eólico'!AD370</f>
        <v>0</v>
      </c>
      <c r="L64" s="63">
        <f>'Resumen-DiarioHorario-Eólico'!AD424</f>
        <v>0</v>
      </c>
      <c r="M64" s="62">
        <f>'Resumen-DiarioHorario-Eólico'!AD478</f>
        <v>0</v>
      </c>
      <c r="N64" s="63">
        <f>'Resumen-DiarioHorario-Eólico'!AD532</f>
        <v>0</v>
      </c>
      <c r="O64" s="62">
        <f>'Resumen-DiarioHorario-Eólico'!AD586</f>
        <v>0</v>
      </c>
      <c r="P64" s="63">
        <f>'Resumen-DiarioHorario-Eólico'!AD640</f>
        <v>4.8333333333333187E-2</v>
      </c>
      <c r="Q64" s="62">
        <f>'Resumen-DiarioHorario-Eólico'!AD694</f>
        <v>0</v>
      </c>
      <c r="R64" s="63">
        <f>'Resumen-DiarioHorario-Eólico'!AD748</f>
        <v>0</v>
      </c>
      <c r="S64" s="62">
        <f>'Resumen-DiarioHorario-Eólico'!AD802</f>
        <v>9.8871666666666673</v>
      </c>
      <c r="T64" s="63">
        <f>'Resumen-DiarioHorario-Eólico'!AD856</f>
        <v>0</v>
      </c>
      <c r="U64" s="62">
        <f>'Resumen-DiarioHorario-Eólico'!AD910</f>
        <v>7.5626666666666633</v>
      </c>
      <c r="V64" s="63">
        <f>'Resumen-DiarioHorario-Eólico'!AD964</f>
        <v>35.199766666666662</v>
      </c>
      <c r="W64" s="62">
        <f>'Resumen-DiarioHorario-Eólico'!AD1018</f>
        <v>0</v>
      </c>
      <c r="X64" s="63">
        <f>'Resumen-DiarioHorario-Eólico'!AD1072</f>
        <v>17.316833333333332</v>
      </c>
      <c r="Y64" s="62">
        <f>'Resumen-DiarioHorario-Eólico'!AD1126</f>
        <v>7.616666666666673E-2</v>
      </c>
      <c r="Z64" s="63">
        <f>'Resumen-DiarioHorario-Eólico'!AD1180</f>
        <v>68.866166666666672</v>
      </c>
      <c r="AA64" s="62">
        <f>'Resumen-DiarioHorario-Eólico'!AD1234</f>
        <v>0</v>
      </c>
      <c r="AB64" s="63">
        <f>'Resumen-DiarioHorario-Eólico'!AD1288</f>
        <v>0</v>
      </c>
      <c r="AC64" s="62">
        <f>'Resumen-DiarioHorario-Eólico'!AD1342</f>
        <v>0</v>
      </c>
      <c r="AD64" s="63">
        <f>'Resumen-DiarioHorario-Eólico'!AD1396</f>
        <v>16.324333333333328</v>
      </c>
      <c r="AE64" s="62">
        <f>'Resumen-DiarioHorario-Eólico'!AD1450</f>
        <v>84.59008333333334</v>
      </c>
      <c r="AF64" s="63">
        <f>'Resumen-DiarioHorario-Eólico'!AD1503</f>
        <v>34.544800000000002</v>
      </c>
      <c r="AG64" s="62">
        <f>'Resumen-DiarioHorario-Eólico'!AD1557</f>
        <v>17.170333333333335</v>
      </c>
      <c r="AH64" s="63">
        <f>+'Resumen-DiarioHorario-Eólico'!AD1611</f>
        <v>0</v>
      </c>
      <c r="AI64" s="62">
        <f>+'Resumen-DiarioHorario-Eólico'!AD1665</f>
        <v>0</v>
      </c>
      <c r="AJ64" s="57"/>
      <c r="AK64" s="55">
        <f t="shared" si="8"/>
        <v>467.35065000000003</v>
      </c>
      <c r="AL64" s="56"/>
    </row>
    <row r="65" spans="2:42" x14ac:dyDescent="0.3">
      <c r="B65" s="47" t="s">
        <v>99</v>
      </c>
      <c r="C65" s="47"/>
      <c r="E65" s="62">
        <f>'Resumen-DiarioHorario-Eólico'!AD47</f>
        <v>239.00961000000001</v>
      </c>
      <c r="F65" s="63">
        <f>'Resumen-DiarioHorario-Eólico'!AD101</f>
        <v>2.8833333333333398E-2</v>
      </c>
      <c r="G65" s="62">
        <f>'Resumen-DiarioHorario-Eólico'!AD155</f>
        <v>7.1298266666666672</v>
      </c>
      <c r="H65" s="63">
        <f>'Resumen-DiarioHorario-Eólico'!AD209</f>
        <v>61.713616666666653</v>
      </c>
      <c r="I65" s="62">
        <f>'Resumen-DiarioHorario-Eólico'!AD263</f>
        <v>51.945666666666661</v>
      </c>
      <c r="J65" s="63">
        <f>'Resumen-DiarioHorario-Eólico'!AD317</f>
        <v>0</v>
      </c>
      <c r="K65" s="62">
        <f>'Resumen-DiarioHorario-Eólico'!AD371</f>
        <v>0.37516666666666648</v>
      </c>
      <c r="L65" s="63">
        <f>'Resumen-DiarioHorario-Eólico'!AD425</f>
        <v>22.107600000000001</v>
      </c>
      <c r="M65" s="62">
        <f>'Resumen-DiarioHorario-Eólico'!AD479</f>
        <v>28.392773333333331</v>
      </c>
      <c r="N65" s="63">
        <f>'Resumen-DiarioHorario-Eólico'!AD533</f>
        <v>16.639880000000002</v>
      </c>
      <c r="O65" s="62">
        <f>'Resumen-DiarioHorario-Eólico'!AD587</f>
        <v>56.839700000000008</v>
      </c>
      <c r="P65" s="63">
        <f>'Resumen-DiarioHorario-Eólico'!AD641</f>
        <v>25.90573333333333</v>
      </c>
      <c r="Q65" s="62">
        <f>'Resumen-DiarioHorario-Eólico'!AD695</f>
        <v>7.766333333333332</v>
      </c>
      <c r="R65" s="63">
        <f>'Resumen-DiarioHorario-Eólico'!AD749</f>
        <v>1.6413333333333326</v>
      </c>
      <c r="S65" s="62">
        <f>'Resumen-DiarioHorario-Eólico'!AD803</f>
        <v>6.4716666666666685</v>
      </c>
      <c r="T65" s="63">
        <f>'Resumen-DiarioHorario-Eólico'!AD857</f>
        <v>1.0551666666666655</v>
      </c>
      <c r="U65" s="62">
        <f>'Resumen-DiarioHorario-Eólico'!AD911</f>
        <v>6.1193333333333371</v>
      </c>
      <c r="V65" s="63">
        <f>'Resumen-DiarioHorario-Eólico'!AD965</f>
        <v>13.446275000000005</v>
      </c>
      <c r="W65" s="62">
        <f>'Resumen-DiarioHorario-Eólico'!AD1019</f>
        <v>0</v>
      </c>
      <c r="X65" s="63">
        <f>'Resumen-DiarioHorario-Eólico'!AD1073</f>
        <v>1.4422666666666668</v>
      </c>
      <c r="Y65" s="62">
        <f>'Resumen-DiarioHorario-Eólico'!AD1127</f>
        <v>0</v>
      </c>
      <c r="Z65" s="63">
        <f>'Resumen-DiarioHorario-Eólico'!AD1181</f>
        <v>29.744999999999997</v>
      </c>
      <c r="AA65" s="62">
        <f>'Resumen-DiarioHorario-Eólico'!AD1235</f>
        <v>3.3603333333333336</v>
      </c>
      <c r="AB65" s="63">
        <f>'Resumen-DiarioHorario-Eólico'!AD1289</f>
        <v>25.499360000000003</v>
      </c>
      <c r="AC65" s="62">
        <f>'Resumen-DiarioHorario-Eólico'!AD1343</f>
        <v>4.2272333333333325</v>
      </c>
      <c r="AD65" s="63">
        <f>'Resumen-DiarioHorario-Eólico'!AD1397</f>
        <v>11.285233333333332</v>
      </c>
      <c r="AE65" s="62">
        <f>'Resumen-DiarioHorario-Eólico'!AD1451</f>
        <v>44.404415</v>
      </c>
      <c r="AF65" s="63">
        <f>'Resumen-DiarioHorario-Eólico'!AD1504</f>
        <v>39.330333333333328</v>
      </c>
      <c r="AG65" s="62">
        <f>'Resumen-DiarioHorario-Eólico'!AD1558</f>
        <v>6.206333333333335</v>
      </c>
      <c r="AH65" s="63">
        <f>+'Resumen-DiarioHorario-Eólico'!AD1612</f>
        <v>3.4667333333333343</v>
      </c>
      <c r="AI65" s="62">
        <f>+'Resumen-DiarioHorario-Eólico'!AD1666</f>
        <v>1.5848333333333335</v>
      </c>
      <c r="AJ65" s="57"/>
      <c r="AK65" s="55">
        <f t="shared" si="8"/>
        <v>717.14058999999986</v>
      </c>
      <c r="AL65" s="56"/>
    </row>
    <row r="66" spans="2:42" x14ac:dyDescent="0.3">
      <c r="B66" s="47" t="s">
        <v>100</v>
      </c>
      <c r="C66" s="47"/>
      <c r="E66" s="62">
        <f>'Resumen-DiarioHorario-Eólico'!AD48</f>
        <v>985.72816666666665</v>
      </c>
      <c r="F66" s="63">
        <f>'Resumen-DiarioHorario-Eólico'!AD102</f>
        <v>28.899333333333328</v>
      </c>
      <c r="G66" s="62">
        <f>'Resumen-DiarioHorario-Eólico'!AD156</f>
        <v>48.079166666666666</v>
      </c>
      <c r="H66" s="63">
        <f>'Resumen-DiarioHorario-Eólico'!AD210</f>
        <v>345.58418333333316</v>
      </c>
      <c r="I66" s="62">
        <f>'Resumen-DiarioHorario-Eólico'!AD264</f>
        <v>524.06433333333325</v>
      </c>
      <c r="J66" s="63">
        <f>'Resumen-DiarioHorario-Eólico'!AD318</f>
        <v>24.91533333333334</v>
      </c>
      <c r="K66" s="62">
        <f>'Resumen-DiarioHorario-Eólico'!AD372</f>
        <v>3.4345666666666674</v>
      </c>
      <c r="L66" s="63">
        <f>'Resumen-DiarioHorario-Eólico'!AD426</f>
        <v>11.578833333333332</v>
      </c>
      <c r="M66" s="62">
        <f>'Resumen-DiarioHorario-Eólico'!AD480</f>
        <v>72.841266666666669</v>
      </c>
      <c r="N66" s="63">
        <f>'Resumen-DiarioHorario-Eólico'!AD534</f>
        <v>111.29943333333333</v>
      </c>
      <c r="O66" s="62">
        <f>'Resumen-DiarioHorario-Eólico'!AD588</f>
        <v>40.004333333333335</v>
      </c>
      <c r="P66" s="63">
        <f>'Resumen-DiarioHorario-Eólico'!AD642</f>
        <v>162.87916666666669</v>
      </c>
      <c r="Q66" s="62">
        <f>'Resumen-DiarioHorario-Eólico'!AD696</f>
        <v>21.741333333333326</v>
      </c>
      <c r="R66" s="63">
        <f>'Resumen-DiarioHorario-Eólico'!AD750</f>
        <v>8.0625000000000018</v>
      </c>
      <c r="S66" s="62">
        <f>'Resumen-DiarioHorario-Eólico'!AD804</f>
        <v>17.273500000000009</v>
      </c>
      <c r="T66" s="63">
        <f>'Resumen-DiarioHorario-Eólico'!AD858</f>
        <v>4.7306666666666679</v>
      </c>
      <c r="U66" s="62">
        <f>'Resumen-DiarioHorario-Eólico'!AD912</f>
        <v>97.276499999999999</v>
      </c>
      <c r="V66" s="63">
        <f>'Resumen-DiarioHorario-Eólico'!AD966</f>
        <v>139.53683333333331</v>
      </c>
      <c r="W66" s="62">
        <f>'Resumen-DiarioHorario-Eólico'!AD1020</f>
        <v>0</v>
      </c>
      <c r="X66" s="63">
        <f>'Resumen-DiarioHorario-Eólico'!AD1074</f>
        <v>9.301499999999999</v>
      </c>
      <c r="Y66" s="62">
        <f>'Resumen-DiarioHorario-Eólico'!AD1128</f>
        <v>11.890499999999999</v>
      </c>
      <c r="Z66" s="63">
        <f>'Resumen-DiarioHorario-Eólico'!AD1182</f>
        <v>33.076666666666661</v>
      </c>
      <c r="AA66" s="62">
        <f>'Resumen-DiarioHorario-Eólico'!AD1236</f>
        <v>3.9371666666666667</v>
      </c>
      <c r="AB66" s="63">
        <f>'Resumen-DiarioHorario-Eólico'!AD1290</f>
        <v>49.359300000000005</v>
      </c>
      <c r="AC66" s="62">
        <f>'Resumen-DiarioHorario-Eólico'!AD1344</f>
        <v>34.403499999999994</v>
      </c>
      <c r="AD66" s="63">
        <f>'Resumen-DiarioHorario-Eólico'!AD1398</f>
        <v>20.718499999999999</v>
      </c>
      <c r="AE66" s="62">
        <f>'Resumen-DiarioHorario-Eólico'!AD1452</f>
        <v>36.620083333333334</v>
      </c>
      <c r="AF66" s="63">
        <f>'Resumen-DiarioHorario-Eólico'!AD1505</f>
        <v>120.18733333333331</v>
      </c>
      <c r="AG66" s="62">
        <f>'Resumen-DiarioHorario-Eólico'!AD1559</f>
        <v>12.30816666666667</v>
      </c>
      <c r="AH66" s="63">
        <f>+'Resumen-DiarioHorario-Eólico'!AD1613</f>
        <v>22.995666666666665</v>
      </c>
      <c r="AI66" s="62">
        <f>+'Resumen-DiarioHorario-Eólico'!AD1667</f>
        <v>84.381250000000009</v>
      </c>
      <c r="AJ66" s="57"/>
      <c r="AK66" s="55">
        <f>SUM(E66:AI66)</f>
        <v>3087.1090833333324</v>
      </c>
      <c r="AL66" s="56"/>
    </row>
    <row r="67" spans="2:42" x14ac:dyDescent="0.3">
      <c r="B67" s="47" t="s">
        <v>101</v>
      </c>
      <c r="C67" s="47"/>
      <c r="D67" s="47"/>
      <c r="E67" s="62">
        <f>'Resumen-DiarioHorario-Eólico'!AD49</f>
        <v>233.64286666666669</v>
      </c>
      <c r="F67" s="63">
        <f>'Resumen-DiarioHorario-Eólico'!AD103</f>
        <v>281.24458333333337</v>
      </c>
      <c r="G67" s="62">
        <f>'Resumen-DiarioHorario-Eólico'!AD157</f>
        <v>299.6153333333333</v>
      </c>
      <c r="H67" s="63">
        <f>'Resumen-DiarioHorario-Eólico'!AD211</f>
        <v>138.31393333333335</v>
      </c>
      <c r="I67" s="62">
        <f>'Resumen-DiarioHorario-Eólico'!AD265</f>
        <v>83.122766666666635</v>
      </c>
      <c r="J67" s="63">
        <f>'Resumen-DiarioHorario-Eólico'!AD319</f>
        <v>122.79766666666671</v>
      </c>
      <c r="K67" s="62">
        <f>'Resumen-DiarioHorario-Eólico'!AD373</f>
        <v>75.634499999999989</v>
      </c>
      <c r="L67" s="63">
        <f>'Resumen-DiarioHorario-Eólico'!AD427</f>
        <v>69.055999999999983</v>
      </c>
      <c r="M67" s="62">
        <f>'Resumen-DiarioHorario-Eólico'!AD481</f>
        <v>111.28981666666667</v>
      </c>
      <c r="N67" s="63">
        <f>'Resumen-DiarioHorario-Eólico'!AD535</f>
        <v>109.90856666666666</v>
      </c>
      <c r="O67" s="62">
        <f>'Resumen-DiarioHorario-Eólico'!AD589</f>
        <v>154.67839999999998</v>
      </c>
      <c r="P67" s="63">
        <f>'Resumen-DiarioHorario-Eólico'!AD643</f>
        <v>0</v>
      </c>
      <c r="Q67" s="62">
        <f>'Resumen-DiarioHorario-Eólico'!AD697</f>
        <v>0</v>
      </c>
      <c r="R67" s="63">
        <f>'Resumen-DiarioHorario-Eólico'!AD751</f>
        <v>0</v>
      </c>
      <c r="S67" s="62">
        <f>'Resumen-DiarioHorario-Eólico'!AD805</f>
        <v>0</v>
      </c>
      <c r="T67" s="63">
        <f>'Resumen-DiarioHorario-Eólico'!AD859</f>
        <v>134.66983333333337</v>
      </c>
      <c r="U67" s="62">
        <f>'Resumen-DiarioHorario-Eólico'!AD913</f>
        <v>189.66324999999995</v>
      </c>
      <c r="V67" s="63">
        <f>'Resumen-DiarioHorario-Eólico'!AD967</f>
        <v>80.484666666666698</v>
      </c>
      <c r="W67" s="62">
        <f>'Resumen-DiarioHorario-Eólico'!AD1021</f>
        <v>74.25333333333333</v>
      </c>
      <c r="X67" s="63">
        <f>'Resumen-DiarioHorario-Eólico'!AD1075</f>
        <v>8.6871666666666663</v>
      </c>
      <c r="Y67" s="62">
        <f>'Resumen-DiarioHorario-Eólico'!AD1129</f>
        <v>142.61516666666662</v>
      </c>
      <c r="Z67" s="63">
        <f>'Resumen-DiarioHorario-Eólico'!AD1183</f>
        <v>71.367999999999995</v>
      </c>
      <c r="AA67" s="62">
        <f>'Resumen-DiarioHorario-Eólico'!AD1237</f>
        <v>93.877500000000055</v>
      </c>
      <c r="AB67" s="63">
        <f>'Resumen-DiarioHorario-Eólico'!AD1291</f>
        <v>260.64910000000009</v>
      </c>
      <c r="AC67" s="62">
        <f>'Resumen-DiarioHorario-Eólico'!AD1345</f>
        <v>188.8125</v>
      </c>
      <c r="AD67" s="63">
        <f>'Resumen-DiarioHorario-Eólico'!AD1399</f>
        <v>171.6575</v>
      </c>
      <c r="AE67" s="62">
        <f>'Resumen-DiarioHorario-Eólico'!AD1453</f>
        <v>155.92983333333333</v>
      </c>
      <c r="AF67" s="63">
        <f>'Resumen-DiarioHorario-Eólico'!AD1506</f>
        <v>117.07716666666667</v>
      </c>
      <c r="AG67" s="62">
        <f>'Resumen-DiarioHorario-Eólico'!AD1560</f>
        <v>16.473333333333329</v>
      </c>
      <c r="AH67" s="63">
        <f>+'Resumen-DiarioHorario-Eólico'!AD1614</f>
        <v>135.34950000000001</v>
      </c>
      <c r="AI67" s="62">
        <f>+'Resumen-DiarioHorario-Eólico'!AD1668</f>
        <v>338.10249999999985</v>
      </c>
      <c r="AJ67" s="57"/>
      <c r="AK67" s="55">
        <f>SUM(E67:AI67)</f>
        <v>3858.9747833333327</v>
      </c>
      <c r="AL67" s="56"/>
    </row>
    <row r="68" spans="2:42" x14ac:dyDescent="0.3">
      <c r="B68" s="47" t="s">
        <v>102</v>
      </c>
      <c r="C68" s="47"/>
      <c r="D68" s="47"/>
      <c r="E68" s="62">
        <f>'Resumen-DiarioHorario-Eólico'!AD50</f>
        <v>311.47983333333332</v>
      </c>
      <c r="F68" s="63">
        <f>'Resumen-DiarioHorario-Eólico'!AD104</f>
        <v>1.258</v>
      </c>
      <c r="G68" s="62">
        <f>'Resumen-DiarioHorario-Eólico'!AD158</f>
        <v>29.107999999999997</v>
      </c>
      <c r="H68" s="63">
        <f>'Resumen-DiarioHorario-Eólico'!AD212</f>
        <v>198.33449999999996</v>
      </c>
      <c r="I68" s="62">
        <f>'Resumen-DiarioHorario-Eólico'!AD266</f>
        <v>90.703166666666647</v>
      </c>
      <c r="J68" s="63">
        <f>'Resumen-DiarioHorario-Eólico'!AD320</f>
        <v>0</v>
      </c>
      <c r="K68" s="62">
        <f>'Resumen-DiarioHorario-Eólico'!AD374</f>
        <v>36.928166666666662</v>
      </c>
      <c r="L68" s="63">
        <f>'Resumen-DiarioHorario-Eólico'!AD428</f>
        <v>44.116500000000002</v>
      </c>
      <c r="M68" s="62">
        <f>'Resumen-DiarioHorario-Eólico'!AD482</f>
        <v>31.442500000000003</v>
      </c>
      <c r="N68" s="63">
        <f>'Resumen-DiarioHorario-Eólico'!AD536</f>
        <v>20.59266666666667</v>
      </c>
      <c r="O68" s="62">
        <f>'Resumen-DiarioHorario-Eólico'!AD590</f>
        <v>72.61966666666666</v>
      </c>
      <c r="P68" s="63">
        <f>'Resumen-DiarioHorario-Eólico'!AD644</f>
        <v>68.544166666666669</v>
      </c>
      <c r="Q68" s="62">
        <f>'Resumen-DiarioHorario-Eólico'!AD698</f>
        <v>10.040166666666666</v>
      </c>
      <c r="R68" s="63">
        <f>'Resumen-DiarioHorario-Eólico'!AD752</f>
        <v>0.73899999999999999</v>
      </c>
      <c r="S68" s="62">
        <f>'Resumen-DiarioHorario-Eólico'!AD806</f>
        <v>27.534666666666666</v>
      </c>
      <c r="T68" s="63">
        <f>'Resumen-DiarioHorario-Eólico'!AD860</f>
        <v>1.7399999999999993</v>
      </c>
      <c r="U68" s="62">
        <f>'Resumen-DiarioHorario-Eólico'!AD914</f>
        <v>18.419999999999998</v>
      </c>
      <c r="V68" s="63">
        <f>'Resumen-DiarioHorario-Eólico'!AD968</f>
        <v>31.273666666666667</v>
      </c>
      <c r="W68" s="62">
        <f>'Resumen-DiarioHorario-Eólico'!AD1022</f>
        <v>0</v>
      </c>
      <c r="X68" s="63">
        <f>'Resumen-DiarioHorario-Eólico'!AD1076</f>
        <v>4.2874999999999996</v>
      </c>
      <c r="Y68" s="62">
        <f>'Resumen-DiarioHorario-Eólico'!AD1130</f>
        <v>16.242666666666661</v>
      </c>
      <c r="Z68" s="63">
        <f>'Resumen-DiarioHorario-Eólico'!AD1184</f>
        <v>36.17883333333333</v>
      </c>
      <c r="AA68" s="62">
        <f>'Resumen-DiarioHorario-Eólico'!AD1238</f>
        <v>6.9059999999999997</v>
      </c>
      <c r="AB68" s="63">
        <f>'Resumen-DiarioHorario-Eólico'!AD1292</f>
        <v>14.418833333333334</v>
      </c>
      <c r="AC68" s="62">
        <f>'Resumen-DiarioHorario-Eólico'!AD1346</f>
        <v>0.41600000000000004</v>
      </c>
      <c r="AD68" s="63">
        <f>'Resumen-DiarioHorario-Eólico'!AD1400</f>
        <v>14.360500000000002</v>
      </c>
      <c r="AE68" s="62">
        <f>'Resumen-DiarioHorario-Eólico'!AD1454</f>
        <v>115.58399999999997</v>
      </c>
      <c r="AF68" s="63">
        <f>'Resumen-DiarioHorario-Eólico'!AD1507</f>
        <v>82.561999999999998</v>
      </c>
      <c r="AG68" s="62">
        <f>'Resumen-DiarioHorario-Eólico'!AD1561</f>
        <v>4.4023333333333348</v>
      </c>
      <c r="AH68" s="63">
        <f>+'Resumen-DiarioHorario-Eólico'!AD1615</f>
        <v>5.3854999999999977</v>
      </c>
      <c r="AI68" s="62">
        <f>+'Resumen-DiarioHorario-Eólico'!AD1669</f>
        <v>2.5571666666666673</v>
      </c>
      <c r="AJ68" s="57"/>
      <c r="AK68" s="55">
        <f t="shared" si="8"/>
        <v>1298.1760000000002</v>
      </c>
      <c r="AL68" s="56"/>
    </row>
    <row r="69" spans="2:42" x14ac:dyDescent="0.3">
      <c r="B69" s="47" t="s">
        <v>109</v>
      </c>
      <c r="C69" s="47"/>
      <c r="D69" s="47" t="s">
        <v>124</v>
      </c>
      <c r="E69" s="62">
        <f>'Resumen-DiarioHorario-Eólico'!AD51</f>
        <v>22.683895000000017</v>
      </c>
      <c r="F69" s="63">
        <f>'Resumen-DiarioHorario-Eólico'!AD105</f>
        <v>0.83766666666666578</v>
      </c>
      <c r="G69" s="62">
        <f>'Resumen-DiarioHorario-Eólico'!AD159</f>
        <v>18.950325000000003</v>
      </c>
      <c r="H69" s="63">
        <f>'Resumen-DiarioHorario-Eólico'!AD213</f>
        <v>88.209118333333365</v>
      </c>
      <c r="I69" s="62">
        <f>'Resumen-DiarioHorario-Eólico'!AD267</f>
        <v>65.955666666666701</v>
      </c>
      <c r="J69" s="63">
        <f>'Resumen-DiarioHorario-Eólico'!AD321</f>
        <v>0</v>
      </c>
      <c r="K69" s="62">
        <f>'Resumen-DiarioHorario-Eólico'!AD375</f>
        <v>0</v>
      </c>
      <c r="L69" s="63">
        <f>'Resumen-DiarioHorario-Eólico'!AD429</f>
        <v>58.773279999999993</v>
      </c>
      <c r="M69" s="62">
        <f>'Resumen-DiarioHorario-Eólico'!AD483</f>
        <v>91.183783333333352</v>
      </c>
      <c r="N69" s="63">
        <f>'Resumen-DiarioHorario-Eólico'!AD537</f>
        <v>44.618073333333363</v>
      </c>
      <c r="O69" s="62">
        <f>'Resumen-DiarioHorario-Eólico'!AD591</f>
        <v>248.1848133333333</v>
      </c>
      <c r="P69" s="63">
        <f>'Resumen-DiarioHorario-Eólico'!AD645</f>
        <v>100.74883333333334</v>
      </c>
      <c r="Q69" s="62">
        <f>'Resumen-DiarioHorario-Eólico'!AD699</f>
        <v>41.52849999999998</v>
      </c>
      <c r="R69" s="63">
        <f>'Resumen-DiarioHorario-Eólico'!AD753</f>
        <v>5.8260000000000005</v>
      </c>
      <c r="S69" s="62">
        <f>'Resumen-DiarioHorario-Eólico'!AD807</f>
        <v>5.6501666666666654</v>
      </c>
      <c r="T69" s="63">
        <f>'Resumen-DiarioHorario-Eólico'!AD861</f>
        <v>0.54566666666666697</v>
      </c>
      <c r="U69" s="62">
        <f>'Resumen-DiarioHorario-Eólico'!AD915</f>
        <v>75.322666666666663</v>
      </c>
      <c r="V69" s="63">
        <f>'Resumen-DiarioHorario-Eólico'!AD969</f>
        <v>77.150063333333321</v>
      </c>
      <c r="W69" s="62">
        <f>'Resumen-DiarioHorario-Eólico'!AD1023</f>
        <v>0</v>
      </c>
      <c r="X69" s="63">
        <f>'Resumen-DiarioHorario-Eólico'!AD1077</f>
        <v>1.4793333333333334</v>
      </c>
      <c r="Y69" s="62">
        <f>'Resumen-DiarioHorario-Eólico'!AD1131</f>
        <v>46.077666666666659</v>
      </c>
      <c r="Z69" s="63">
        <f>'Resumen-DiarioHorario-Eólico'!AD1185</f>
        <v>47.828333333333333</v>
      </c>
      <c r="AA69" s="62">
        <f>'Resumen-DiarioHorario-Eólico'!AD1239</f>
        <v>18.112733333333331</v>
      </c>
      <c r="AB69" s="63">
        <f>'Resumen-DiarioHorario-Eólico'!AD1293</f>
        <v>42.753340000000001</v>
      </c>
      <c r="AC69" s="62">
        <f>'Resumen-DiarioHorario-Eólico'!AD1347</f>
        <v>6.1816666666666675</v>
      </c>
      <c r="AD69" s="63">
        <f>'Resumen-DiarioHorario-Eólico'!AD1401</f>
        <v>45.677633333333326</v>
      </c>
      <c r="AE69" s="62">
        <f>'Resumen-DiarioHorario-Eólico'!AD1455</f>
        <v>20.261750000000003</v>
      </c>
      <c r="AF69" s="63">
        <f>'Resumen-DiarioHorario-Eólico'!AD1508</f>
        <v>137.57776666666666</v>
      </c>
      <c r="AG69" s="62">
        <f>'Resumen-DiarioHorario-Eólico'!AD1562</f>
        <v>70.581166666666675</v>
      </c>
      <c r="AH69" s="63">
        <f>+'Resumen-DiarioHorario-Eólico'!AD1616</f>
        <v>5.1700000000000031E-2</v>
      </c>
      <c r="AI69" s="62">
        <f>+'Resumen-DiarioHorario-Eólico'!AD1670</f>
        <v>11.615691666666667</v>
      </c>
      <c r="AJ69" s="57"/>
      <c r="AK69" s="55">
        <f t="shared" si="8"/>
        <v>1394.3672999999999</v>
      </c>
      <c r="AL69" s="56"/>
    </row>
    <row r="70" spans="2:42" x14ac:dyDescent="0.3">
      <c r="B70" s="47" t="s">
        <v>115</v>
      </c>
      <c r="C70" s="47"/>
      <c r="D70" s="47"/>
      <c r="E70" s="62">
        <f>'Resumen-DiarioHorario-Eólico'!AD52</f>
        <v>404.27023333333329</v>
      </c>
      <c r="F70" s="63">
        <f>'Resumen-DiarioHorario-Eólico'!AD106</f>
        <v>602.15183333333334</v>
      </c>
      <c r="G70" s="62">
        <f>'Resumen-DiarioHorario-Eólico'!AD160</f>
        <v>580.48283333333325</v>
      </c>
      <c r="H70" s="63">
        <f>'Resumen-DiarioHorario-Eólico'!AD214</f>
        <v>195.31036666666662</v>
      </c>
      <c r="I70" s="62">
        <f>'Resumen-DiarioHorario-Eólico'!AD268</f>
        <v>1.7833333333333334</v>
      </c>
      <c r="J70" s="63">
        <f>'Resumen-DiarioHorario-Eólico'!AD322</f>
        <v>320.51966666666675</v>
      </c>
      <c r="K70" s="62">
        <f>'Resumen-DiarioHorario-Eólico'!AD376</f>
        <v>217.0747666666667</v>
      </c>
      <c r="L70" s="63">
        <f>'Resumen-DiarioHorario-Eólico'!AD430</f>
        <v>312.20683333333335</v>
      </c>
      <c r="M70" s="62">
        <f>'Resumen-DiarioHorario-Eólico'!AD484</f>
        <v>134.17473333333334</v>
      </c>
      <c r="N70" s="63">
        <f>'Resumen-DiarioHorario-Eólico'!AD538</f>
        <v>752.51596666666671</v>
      </c>
      <c r="O70" s="62">
        <f>'Resumen-DiarioHorario-Eólico'!AD592</f>
        <v>216.94759999999997</v>
      </c>
      <c r="P70" s="63">
        <f>'Resumen-DiarioHorario-Eólico'!AD646</f>
        <v>94.836333333333329</v>
      </c>
      <c r="Q70" s="62">
        <f>'Resumen-DiarioHorario-Eólico'!AD700</f>
        <v>16.133433333333329</v>
      </c>
      <c r="R70" s="63">
        <f>'Resumen-DiarioHorario-Eólico'!AD754</f>
        <v>321.5700333333333</v>
      </c>
      <c r="S70" s="62">
        <f>'Resumen-DiarioHorario-Eólico'!AD808</f>
        <v>28.686333333333344</v>
      </c>
      <c r="T70" s="63">
        <f>'Resumen-DiarioHorario-Eólico'!AD862</f>
        <v>302.11466666666666</v>
      </c>
      <c r="U70" s="62">
        <f>'Resumen-DiarioHorario-Eólico'!AD916</f>
        <v>273.50133333333338</v>
      </c>
      <c r="V70" s="63">
        <f>'Resumen-DiarioHorario-Eólico'!AD970</f>
        <v>42.622383333333318</v>
      </c>
      <c r="W70" s="62">
        <f>'Resumen-DiarioHorario-Eólico'!AD1024</f>
        <v>671.73733333333337</v>
      </c>
      <c r="X70" s="63">
        <f>'Resumen-DiarioHorario-Eólico'!AD1078</f>
        <v>147.55216666666666</v>
      </c>
      <c r="Y70" s="62">
        <f>'Resumen-DiarioHorario-Eólico'!AD1132</f>
        <v>490.32000000000005</v>
      </c>
      <c r="Z70" s="63">
        <f>'Resumen-DiarioHorario-Eólico'!AD1186</f>
        <v>308.89800000000008</v>
      </c>
      <c r="AA70" s="62">
        <f>'Resumen-DiarioHorario-Eólico'!AD1240</f>
        <v>259.88633333333331</v>
      </c>
      <c r="AB70" s="63">
        <f>'Resumen-DiarioHorario-Eólico'!AD1294</f>
        <v>410.51589999999993</v>
      </c>
      <c r="AC70" s="62">
        <f>'Resumen-DiarioHorario-Eólico'!AD1348</f>
        <v>147.81583333333336</v>
      </c>
      <c r="AD70" s="63">
        <f>'Resumen-DiarioHorario-Eólico'!AD1402</f>
        <v>455.21666666666658</v>
      </c>
      <c r="AE70" s="62">
        <f>'Resumen-DiarioHorario-Eólico'!AD1456</f>
        <v>288.94600000000003</v>
      </c>
      <c r="AF70" s="63">
        <f>'Resumen-DiarioHorario-Eólico'!AD1509</f>
        <v>18.221233333333331</v>
      </c>
      <c r="AG70" s="62">
        <f>'Resumen-DiarioHorario-Eólico'!AD1563</f>
        <v>0</v>
      </c>
      <c r="AH70" s="63">
        <f>+'Resumen-DiarioHorario-Eólico'!AD1617</f>
        <v>76.409833333333324</v>
      </c>
      <c r="AI70" s="62">
        <f>+'Resumen-DiarioHorario-Eólico'!AD1671</f>
        <v>318.38758333333328</v>
      </c>
      <c r="AJ70" s="57"/>
      <c r="AK70" s="55">
        <f t="shared" si="8"/>
        <v>8410.809566666665</v>
      </c>
      <c r="AL70" s="56"/>
    </row>
    <row r="71" spans="2:42" x14ac:dyDescent="0.3">
      <c r="B71" s="47" t="s">
        <v>121</v>
      </c>
      <c r="C71" s="47"/>
      <c r="D71" s="79" t="s">
        <v>125</v>
      </c>
      <c r="E71" s="62">
        <f>'Resumen-DiarioHorario-Eólico'!AD53</f>
        <v>0</v>
      </c>
      <c r="F71" s="63">
        <f>'Resumen-DiarioHorario-Eólico'!AD107</f>
        <v>0</v>
      </c>
      <c r="G71" s="62">
        <f>'Resumen-DiarioHorario-Eólico'!AD161</f>
        <v>0</v>
      </c>
      <c r="H71" s="63">
        <f>'Resumen-DiarioHorario-Eólico'!AD215</f>
        <v>0</v>
      </c>
      <c r="I71" s="62">
        <f>'Resumen-DiarioHorario-Eólico'!AD269</f>
        <v>0</v>
      </c>
      <c r="J71" s="63">
        <f>'Resumen-DiarioHorario-Eólico'!AD323</f>
        <v>0</v>
      </c>
      <c r="K71" s="62">
        <f>'Resumen-DiarioHorario-Eólico'!AD377</f>
        <v>0</v>
      </c>
      <c r="L71" s="63">
        <f>'Resumen-DiarioHorario-Eólico'!AD431</f>
        <v>0</v>
      </c>
      <c r="M71" s="62">
        <f>'Resumen-DiarioHorario-Eólico'!AD485</f>
        <v>0</v>
      </c>
      <c r="N71" s="63">
        <f>'Resumen-DiarioHorario-Eólico'!AD539</f>
        <v>0</v>
      </c>
      <c r="O71" s="62">
        <f>'Resumen-DiarioHorario-Eólico'!AD593</f>
        <v>0</v>
      </c>
      <c r="P71" s="63">
        <f>'Resumen-DiarioHorario-Eólico'!AD647</f>
        <v>0</v>
      </c>
      <c r="Q71" s="62">
        <f>'Resumen-DiarioHorario-Eólico'!AD701</f>
        <v>0</v>
      </c>
      <c r="R71" s="63">
        <f>'Resumen-DiarioHorario-Eólico'!AD755</f>
        <v>0</v>
      </c>
      <c r="S71" s="62">
        <f>'Resumen-DiarioHorario-Eólico'!AD809</f>
        <v>0</v>
      </c>
      <c r="T71" s="63">
        <f>'Resumen-DiarioHorario-Eólico'!AD863</f>
        <v>0</v>
      </c>
      <c r="U71" s="62">
        <f>'Resumen-DiarioHorario-Eólico'!AD917</f>
        <v>0</v>
      </c>
      <c r="V71" s="63">
        <f>'Resumen-DiarioHorario-Eólico'!AD971</f>
        <v>0</v>
      </c>
      <c r="W71" s="62">
        <f>'Resumen-DiarioHorario-Eólico'!AD1025</f>
        <v>0</v>
      </c>
      <c r="X71" s="63">
        <f>'Resumen-DiarioHorario-Eólico'!AD1079</f>
        <v>0</v>
      </c>
      <c r="Y71" s="62">
        <f>'Resumen-DiarioHorario-Eólico'!AD1133</f>
        <v>0</v>
      </c>
      <c r="Z71" s="63">
        <f>'Resumen-DiarioHorario-Eólico'!AD1187</f>
        <v>0</v>
      </c>
      <c r="AA71" s="62">
        <f>'Resumen-DiarioHorario-Eólico'!AD1241</f>
        <v>0</v>
      </c>
      <c r="AB71" s="63">
        <f>'Resumen-DiarioHorario-Eólico'!AD1295</f>
        <v>0</v>
      </c>
      <c r="AC71" s="62">
        <f>'Resumen-DiarioHorario-Eólico'!AD1349</f>
        <v>0</v>
      </c>
      <c r="AD71" s="63">
        <f>'Resumen-DiarioHorario-Eólico'!AD1403</f>
        <v>0</v>
      </c>
      <c r="AE71" s="62">
        <f>'Resumen-DiarioHorario-Eólico'!AD1457</f>
        <v>0</v>
      </c>
      <c r="AF71" s="63">
        <f>'Resumen-DiarioHorario-Eólico'!AD1510</f>
        <v>0</v>
      </c>
      <c r="AG71" s="62">
        <f>'Resumen-DiarioHorario-Eólico'!AD1564</f>
        <v>0</v>
      </c>
      <c r="AH71" s="63">
        <f>+'Resumen-DiarioHorario-Eólico'!AD1618</f>
        <v>0</v>
      </c>
      <c r="AI71" s="62">
        <f>+'Resumen-DiarioHorario-Eólico'!AD1672</f>
        <v>0</v>
      </c>
      <c r="AJ71" s="57"/>
      <c r="AK71" s="55">
        <f t="shared" si="8"/>
        <v>0</v>
      </c>
      <c r="AL71" s="56"/>
    </row>
    <row r="72" spans="2:42" x14ac:dyDescent="0.3">
      <c r="B72" s="47" t="s">
        <v>131</v>
      </c>
      <c r="C72" s="47"/>
      <c r="D72" s="47"/>
      <c r="E72" s="62">
        <f>'Resumen-DiarioHorario-Eólico'!AD54</f>
        <v>273.91699333333327</v>
      </c>
      <c r="F72" s="63">
        <f>'Resumen-DiarioHorario-Eólico'!AD108</f>
        <v>12.099000000000002</v>
      </c>
      <c r="G72" s="62">
        <f>'Resumen-DiarioHorario-Eólico'!AD162</f>
        <v>214.53053333333327</v>
      </c>
      <c r="H72" s="63">
        <f>'Resumen-DiarioHorario-Eólico'!AD216</f>
        <v>256.51487333333324</v>
      </c>
      <c r="I72" s="62">
        <f>'Resumen-DiarioHorario-Eólico'!AD270</f>
        <v>229.42716666666658</v>
      </c>
      <c r="J72" s="63">
        <f>'Resumen-DiarioHorario-Eólico'!AD324</f>
        <v>0</v>
      </c>
      <c r="K72" s="62">
        <f>'Resumen-DiarioHorario-Eólico'!AD378</f>
        <v>155.61275333333339</v>
      </c>
      <c r="L72" s="63">
        <f>'Resumen-DiarioHorario-Eólico'!AD432</f>
        <v>112.16653333333333</v>
      </c>
      <c r="M72" s="62">
        <f>'Resumen-DiarioHorario-Eólico'!AD486</f>
        <v>23.220900000000015</v>
      </c>
      <c r="N72" s="63">
        <f>'Resumen-DiarioHorario-Eólico'!AD540</f>
        <v>10.609793333333332</v>
      </c>
      <c r="O72" s="62">
        <f>'Resumen-DiarioHorario-Eólico'!AD594</f>
        <v>575.12896000000001</v>
      </c>
      <c r="P72" s="63">
        <f>'Resumen-DiarioHorario-Eólico'!AD648</f>
        <v>563.62039999999979</v>
      </c>
      <c r="Q72" s="62">
        <f>'Resumen-DiarioHorario-Eólico'!AD702</f>
        <v>6.5608333333333384</v>
      </c>
      <c r="R72" s="63">
        <f>'Resumen-DiarioHorario-Eólico'!AD756</f>
        <v>1.3549999999999986</v>
      </c>
      <c r="S72" s="62">
        <f>'Resumen-DiarioHorario-Eólico'!AD810</f>
        <v>185.01350000000005</v>
      </c>
      <c r="T72" s="63">
        <f>'Resumen-DiarioHorario-Eólico'!AD864</f>
        <v>133.86450000000002</v>
      </c>
      <c r="U72" s="62">
        <f>'Resumen-DiarioHorario-Eólico'!AD918</f>
        <v>494.82666666666694</v>
      </c>
      <c r="V72" s="63">
        <f>'Resumen-DiarioHorario-Eólico'!AD972</f>
        <v>430.50120499999997</v>
      </c>
      <c r="W72" s="62">
        <f>'Resumen-DiarioHorario-Eólico'!AD1026</f>
        <v>0</v>
      </c>
      <c r="X72" s="63">
        <f>'Resumen-DiarioHorario-Eólico'!AD1080</f>
        <v>14.843066666666672</v>
      </c>
      <c r="Y72" s="62">
        <f>'Resumen-DiarioHorario-Eólico'!AD1134</f>
        <v>89.434833333333273</v>
      </c>
      <c r="Z72" s="63">
        <f>'Resumen-DiarioHorario-Eólico'!AD1188</f>
        <v>83.81110000000001</v>
      </c>
      <c r="AA72" s="62">
        <f>'Resumen-DiarioHorario-Eólico'!AD1242</f>
        <v>0.96000000000000074</v>
      </c>
      <c r="AB72" s="63">
        <f>'Resumen-DiarioHorario-Eólico'!AD1296</f>
        <v>57.644586666666683</v>
      </c>
      <c r="AC72" s="62">
        <f>'Resumen-DiarioHorario-Eólico'!AD1350</f>
        <v>5.5220999999999965</v>
      </c>
      <c r="AD72" s="63">
        <f>'Resumen-DiarioHorario-Eólico'!AD1404</f>
        <v>3.9602000000000008</v>
      </c>
      <c r="AE72" s="62">
        <f>'Resumen-DiarioHorario-Eólico'!AD1458</f>
        <v>299.69459166666684</v>
      </c>
      <c r="AF72" s="63">
        <f>'Resumen-DiarioHorario-Eólico'!AD1511</f>
        <v>265.34606666666667</v>
      </c>
      <c r="AG72" s="62">
        <f>'Resumen-DiarioHorario-Eólico'!AD1565</f>
        <v>13.926000000000009</v>
      </c>
      <c r="AH72" s="63">
        <f>+'Resumen-DiarioHorario-Eólico'!AD1619</f>
        <v>1.1065</v>
      </c>
      <c r="AI72" s="62">
        <f>+'Resumen-DiarioHorario-Eólico'!AD1673</f>
        <v>1.1199999999999992</v>
      </c>
      <c r="AJ72" s="57"/>
      <c r="AK72" s="55">
        <f t="shared" si="8"/>
        <v>4516.3386566666668</v>
      </c>
      <c r="AL72" s="56"/>
    </row>
    <row r="73" spans="2:42" x14ac:dyDescent="0.3">
      <c r="B73" s="47" t="s">
        <v>132</v>
      </c>
      <c r="C73" s="47"/>
      <c r="E73" s="62">
        <f>'Resumen-DiarioHorario-Eólico'!AD55</f>
        <v>0</v>
      </c>
      <c r="F73" s="63">
        <f>'Resumen-DiarioHorario-Eólico'!AD109</f>
        <v>0</v>
      </c>
      <c r="G73" s="62">
        <f>'Resumen-DiarioHorario-Eólico'!AD163</f>
        <v>7.1166666666666678E-3</v>
      </c>
      <c r="H73" s="63">
        <f>'Resumen-DiarioHorario-Eólico'!AD217</f>
        <v>0</v>
      </c>
      <c r="I73" s="62">
        <f>'Resumen-DiarioHorario-Eólico'!AD271</f>
        <v>18.749666666666663</v>
      </c>
      <c r="J73" s="63">
        <f>'Resumen-DiarioHorario-Eólico'!AD325</f>
        <v>0</v>
      </c>
      <c r="K73" s="62">
        <f>'Resumen-DiarioHorario-Eólico'!AD379</f>
        <v>2.1146666666666665</v>
      </c>
      <c r="L73" s="63">
        <f>'Resumen-DiarioHorario-Eólico'!AD433</f>
        <v>2.0166666666666635E-2</v>
      </c>
      <c r="M73" s="62">
        <f>'Resumen-DiarioHorario-Eólico'!AD487</f>
        <v>4.2414466666666666</v>
      </c>
      <c r="N73" s="63">
        <f>'Resumen-DiarioHorario-Eólico'!AD541</f>
        <v>0</v>
      </c>
      <c r="O73" s="62">
        <f>'Resumen-DiarioHorario-Eólico'!AD595</f>
        <v>0</v>
      </c>
      <c r="P73" s="63">
        <f>'Resumen-DiarioHorario-Eólico'!AD649</f>
        <v>2.9459999999999997</v>
      </c>
      <c r="Q73" s="62">
        <f>'Resumen-DiarioHorario-Eólico'!AD703</f>
        <v>7.6666666666666671E-3</v>
      </c>
      <c r="R73" s="63">
        <f>'Resumen-DiarioHorario-Eólico'!AD757</f>
        <v>0</v>
      </c>
      <c r="S73" s="62">
        <f>'Resumen-DiarioHorario-Eólico'!AD811</f>
        <v>0.12606666666666672</v>
      </c>
      <c r="T73" s="63">
        <f>'Resumen-DiarioHorario-Eólico'!AD865</f>
        <v>0</v>
      </c>
      <c r="U73" s="62">
        <f>'Resumen-DiarioHorario-Eólico'!AD919</f>
        <v>0</v>
      </c>
      <c r="V73" s="63">
        <f>'Resumen-DiarioHorario-Eólico'!AD973</f>
        <v>2.3333333333333338E-2</v>
      </c>
      <c r="W73" s="62">
        <f>'Resumen-DiarioHorario-Eólico'!AD1027</f>
        <v>0</v>
      </c>
      <c r="X73" s="63">
        <f>'Resumen-DiarioHorario-Eólico'!AD1081</f>
        <v>0.89019999999999977</v>
      </c>
      <c r="Y73" s="62">
        <f>'Resumen-DiarioHorario-Eólico'!AD1135</f>
        <v>0</v>
      </c>
      <c r="Z73" s="63">
        <f>'Resumen-DiarioHorario-Eólico'!AD1189</f>
        <v>1.3166666666666667E-2</v>
      </c>
      <c r="AA73" s="62">
        <f>'Resumen-DiarioHorario-Eólico'!AD1243</f>
        <v>5.6666666666666671E-3</v>
      </c>
      <c r="AB73" s="63">
        <f>'Resumen-DiarioHorario-Eólico'!AD1297</f>
        <v>0</v>
      </c>
      <c r="AC73" s="62">
        <f>'Resumen-DiarioHorario-Eólico'!AD1351</f>
        <v>0.49120000000000019</v>
      </c>
      <c r="AD73" s="63">
        <f>'Resumen-DiarioHorario-Eólico'!AD1405</f>
        <v>0</v>
      </c>
      <c r="AE73" s="62">
        <f>'Resumen-DiarioHorario-Eólico'!AD1459</f>
        <v>0</v>
      </c>
      <c r="AF73" s="63">
        <f>'Resumen-DiarioHorario-Eólico'!AD1512</f>
        <v>0</v>
      </c>
      <c r="AG73" s="62">
        <f>'Resumen-DiarioHorario-Eólico'!AD1566</f>
        <v>0</v>
      </c>
      <c r="AH73" s="63">
        <f>+'Resumen-DiarioHorario-Eólico'!AD1620</f>
        <v>0</v>
      </c>
      <c r="AI73" s="62">
        <f>+'Resumen-DiarioHorario-Eólico'!AD1674</f>
        <v>0.34466666666666679</v>
      </c>
      <c r="AJ73" s="57"/>
      <c r="AK73" s="55">
        <f t="shared" si="8"/>
        <v>29.981029999999993</v>
      </c>
      <c r="AL73" s="56"/>
    </row>
    <row r="74" spans="2:42" x14ac:dyDescent="0.3">
      <c r="C74" s="4"/>
      <c r="D74" s="7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42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42" x14ac:dyDescent="0.3">
      <c r="B76" s="5" t="s">
        <v>91</v>
      </c>
      <c r="C76" s="2"/>
      <c r="D76" s="2"/>
      <c r="E76" s="2"/>
      <c r="F76" s="2"/>
      <c r="G76" s="2"/>
      <c r="H76" s="2"/>
      <c r="I76" s="2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0"/>
      <c r="AC76" s="30"/>
      <c r="AD76" s="30"/>
      <c r="AE76" s="30"/>
      <c r="AF76" s="30"/>
      <c r="AG76" s="30"/>
      <c r="AH76" s="1"/>
      <c r="AI76" s="1"/>
      <c r="AJ76" s="1"/>
      <c r="AK76" s="1"/>
      <c r="AL76" s="1"/>
    </row>
    <row r="77" spans="2:42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K77" s="4"/>
    </row>
    <row r="78" spans="2:42" x14ac:dyDescent="0.3">
      <c r="B78" s="32" t="s">
        <v>3</v>
      </c>
      <c r="C78" s="4"/>
      <c r="D78" s="4"/>
      <c r="E78" s="33">
        <f t="shared" ref="E78:AI78" si="9">E24</f>
        <v>45505</v>
      </c>
      <c r="F78" s="33">
        <f t="shared" si="9"/>
        <v>45506</v>
      </c>
      <c r="G78" s="33">
        <f t="shared" si="9"/>
        <v>45507</v>
      </c>
      <c r="H78" s="33">
        <f t="shared" si="9"/>
        <v>45508</v>
      </c>
      <c r="I78" s="33">
        <f t="shared" si="9"/>
        <v>45509</v>
      </c>
      <c r="J78" s="33">
        <f t="shared" si="9"/>
        <v>45510</v>
      </c>
      <c r="K78" s="33">
        <f t="shared" si="9"/>
        <v>45511</v>
      </c>
      <c r="L78" s="33">
        <f t="shared" si="9"/>
        <v>45512</v>
      </c>
      <c r="M78" s="33">
        <f t="shared" si="9"/>
        <v>45513</v>
      </c>
      <c r="N78" s="33">
        <f t="shared" si="9"/>
        <v>45514</v>
      </c>
      <c r="O78" s="33">
        <f t="shared" si="9"/>
        <v>45515</v>
      </c>
      <c r="P78" s="33">
        <f t="shared" si="9"/>
        <v>45516</v>
      </c>
      <c r="Q78" s="33">
        <f t="shared" si="9"/>
        <v>45517</v>
      </c>
      <c r="R78" s="33">
        <f t="shared" si="9"/>
        <v>45518</v>
      </c>
      <c r="S78" s="33">
        <f t="shared" si="9"/>
        <v>45519</v>
      </c>
      <c r="T78" s="33">
        <f t="shared" si="9"/>
        <v>45520</v>
      </c>
      <c r="U78" s="33">
        <f t="shared" si="9"/>
        <v>45521</v>
      </c>
      <c r="V78" s="33">
        <f t="shared" si="9"/>
        <v>45522</v>
      </c>
      <c r="W78" s="33">
        <f t="shared" si="9"/>
        <v>45523</v>
      </c>
      <c r="X78" s="33">
        <f t="shared" si="9"/>
        <v>45524</v>
      </c>
      <c r="Y78" s="33">
        <f t="shared" si="9"/>
        <v>45525</v>
      </c>
      <c r="Z78" s="33">
        <f t="shared" si="9"/>
        <v>45526</v>
      </c>
      <c r="AA78" s="33">
        <f t="shared" si="9"/>
        <v>45527</v>
      </c>
      <c r="AB78" s="33">
        <f t="shared" si="9"/>
        <v>45528</v>
      </c>
      <c r="AC78" s="33">
        <f t="shared" si="9"/>
        <v>45529</v>
      </c>
      <c r="AD78" s="33">
        <f t="shared" si="9"/>
        <v>45530</v>
      </c>
      <c r="AE78" s="33">
        <f t="shared" si="9"/>
        <v>45531</v>
      </c>
      <c r="AF78" s="33">
        <f t="shared" si="9"/>
        <v>45532</v>
      </c>
      <c r="AG78" s="33">
        <f t="shared" si="9"/>
        <v>45533</v>
      </c>
      <c r="AH78" s="33">
        <f t="shared" si="9"/>
        <v>45534</v>
      </c>
      <c r="AI78" s="33">
        <f t="shared" si="9"/>
        <v>45535</v>
      </c>
      <c r="AJ78" s="95" t="s">
        <v>2</v>
      </c>
      <c r="AK78" s="96"/>
      <c r="AL78" s="96"/>
    </row>
    <row r="79" spans="2:42" x14ac:dyDescent="0.3">
      <c r="B79" s="99" t="s">
        <v>2</v>
      </c>
      <c r="C79" s="99"/>
      <c r="D79" s="99"/>
      <c r="E79" s="51">
        <f t="shared" ref="E79:AI79" si="10">SUM(E80:E144)</f>
        <v>9091.871666666666</v>
      </c>
      <c r="F79" s="51">
        <f t="shared" si="10"/>
        <v>14985.864499999998</v>
      </c>
      <c r="G79" s="51">
        <f t="shared" si="10"/>
        <v>15953.624166666666</v>
      </c>
      <c r="H79" s="51">
        <f t="shared" si="10"/>
        <v>13596.521166666667</v>
      </c>
      <c r="I79" s="51">
        <f t="shared" si="10"/>
        <v>5983.0904999999993</v>
      </c>
      <c r="J79" s="51">
        <f t="shared" si="10"/>
        <v>8759.5343333333331</v>
      </c>
      <c r="K79" s="51">
        <f t="shared" si="10"/>
        <v>9825.963333333335</v>
      </c>
      <c r="L79" s="51">
        <f t="shared" si="10"/>
        <v>9687.5496666666677</v>
      </c>
      <c r="M79" s="51">
        <f t="shared" si="10"/>
        <v>3774.9498333333331</v>
      </c>
      <c r="N79" s="51">
        <f t="shared" si="10"/>
        <v>5815.4281666666675</v>
      </c>
      <c r="O79" s="51">
        <f t="shared" si="10"/>
        <v>12123.970333333336</v>
      </c>
      <c r="P79" s="51">
        <f t="shared" si="10"/>
        <v>5289.1203333333342</v>
      </c>
      <c r="Q79" s="51">
        <f t="shared" si="10"/>
        <v>5529.5913333333328</v>
      </c>
      <c r="R79" s="51">
        <f t="shared" si="10"/>
        <v>6470.3295000000007</v>
      </c>
      <c r="S79" s="51">
        <f t="shared" si="10"/>
        <v>8627.3364999999994</v>
      </c>
      <c r="T79" s="51">
        <f t="shared" si="10"/>
        <v>5573.041166666665</v>
      </c>
      <c r="U79" s="51">
        <f t="shared" si="10"/>
        <v>15431.532333333336</v>
      </c>
      <c r="V79" s="51">
        <f t="shared" si="10"/>
        <v>6207.8144999999995</v>
      </c>
      <c r="W79" s="51">
        <f t="shared" si="10"/>
        <v>3749.2188333333338</v>
      </c>
      <c r="X79" s="51">
        <f t="shared" si="10"/>
        <v>7961.9831666666669</v>
      </c>
      <c r="Y79" s="51">
        <f t="shared" si="10"/>
        <v>5837.0616666666674</v>
      </c>
      <c r="Z79" s="51">
        <f t="shared" si="10"/>
        <v>8519.4023333333316</v>
      </c>
      <c r="AA79" s="51">
        <f t="shared" si="10"/>
        <v>7864.8594999999987</v>
      </c>
      <c r="AB79" s="51">
        <f t="shared" si="10"/>
        <v>9850.5494999999992</v>
      </c>
      <c r="AC79" s="51">
        <f t="shared" si="10"/>
        <v>10828.433333333332</v>
      </c>
      <c r="AD79" s="51">
        <f t="shared" si="10"/>
        <v>10153.671666666663</v>
      </c>
      <c r="AE79" s="51">
        <f t="shared" si="10"/>
        <v>10137.112666666664</v>
      </c>
      <c r="AF79" s="51">
        <f t="shared" si="10"/>
        <v>7068.5796666666656</v>
      </c>
      <c r="AG79" s="51">
        <f t="shared" si="10"/>
        <v>1620.3515</v>
      </c>
      <c r="AH79" s="51">
        <f t="shared" si="10"/>
        <v>10147.923666666669</v>
      </c>
      <c r="AI79" s="51">
        <f t="shared" si="10"/>
        <v>13721.629666666666</v>
      </c>
      <c r="AJ79" s="97">
        <f>SUM(AK80:AK144)</f>
        <v>270187.9105</v>
      </c>
      <c r="AK79" s="98"/>
      <c r="AL79" s="98"/>
      <c r="AM79" s="77"/>
    </row>
    <row r="80" spans="2:42" x14ac:dyDescent="0.3">
      <c r="B80" s="47" t="s">
        <v>37</v>
      </c>
      <c r="C80" s="47"/>
      <c r="D80" s="47"/>
      <c r="E80" s="62">
        <f>'Resumen-DiarioHorario-Solar'!AD8</f>
        <v>0</v>
      </c>
      <c r="F80" s="63">
        <f>'Resumen-DiarioHorario-Solar'!AD79</f>
        <v>0</v>
      </c>
      <c r="G80" s="62">
        <f>'Resumen-DiarioHorario-Solar'!AD150</f>
        <v>0</v>
      </c>
      <c r="H80" s="63">
        <f>'Resumen-DiarioHorario-Solar'!AD221</f>
        <v>0</v>
      </c>
      <c r="I80" s="62">
        <f>'Resumen-DiarioHorario-Solar'!AD292</f>
        <v>0</v>
      </c>
      <c r="J80" s="63">
        <f>'Resumen-DiarioHorario-Solar'!AD363</f>
        <v>0</v>
      </c>
      <c r="K80" s="62">
        <f>'Resumen-DiarioHorario-Solar'!AD434</f>
        <v>0</v>
      </c>
      <c r="L80" s="63">
        <f>'Resumen-DiarioHorario-Solar'!AD505</f>
        <v>0</v>
      </c>
      <c r="M80" s="62">
        <f>'Resumen-DiarioHorario-Solar'!AD576</f>
        <v>0</v>
      </c>
      <c r="N80" s="63">
        <f>'Resumen-DiarioHorario-Solar'!AD647</f>
        <v>0</v>
      </c>
      <c r="O80" s="62">
        <f>'Resumen-DiarioHorario-Solar'!AD718</f>
        <v>0</v>
      </c>
      <c r="P80" s="63">
        <f>'Resumen-DiarioHorario-Solar'!AD789</f>
        <v>0</v>
      </c>
      <c r="Q80" s="62">
        <f>'Resumen-DiarioHorario-Solar'!AD860</f>
        <v>0</v>
      </c>
      <c r="R80" s="63">
        <f>'Resumen-DiarioHorario-Solar'!AD931</f>
        <v>0</v>
      </c>
      <c r="S80" s="62">
        <f>'Resumen-DiarioHorario-Solar'!AD1002</f>
        <v>0</v>
      </c>
      <c r="T80" s="63">
        <f>'Resumen-DiarioHorario-Solar'!AD1073</f>
        <v>0</v>
      </c>
      <c r="U80" s="62">
        <f>'Resumen-DiarioHorario-Solar'!AD1144</f>
        <v>0</v>
      </c>
      <c r="V80" s="63">
        <f>'Resumen-DiarioHorario-Solar'!AD1215</f>
        <v>0</v>
      </c>
      <c r="W80" s="62">
        <f>'Resumen-DiarioHorario-Solar'!AD1286</f>
        <v>0</v>
      </c>
      <c r="X80" s="63">
        <f>'Resumen-DiarioHorario-Solar'!AD1357</f>
        <v>0</v>
      </c>
      <c r="Y80" s="62">
        <f>'Resumen-DiarioHorario-Solar'!AD1428</f>
        <v>0</v>
      </c>
      <c r="Z80" s="63">
        <f>'Resumen-DiarioHorario-Solar'!AD1499</f>
        <v>0</v>
      </c>
      <c r="AA80" s="62">
        <f>'Resumen-DiarioHorario-Solar'!AD1570</f>
        <v>0</v>
      </c>
      <c r="AB80" s="63">
        <f>'Resumen-DiarioHorario-Solar'!AD1641</f>
        <v>0</v>
      </c>
      <c r="AC80" s="62">
        <f>'Resumen-DiarioHorario-Solar'!AD1712</f>
        <v>0</v>
      </c>
      <c r="AD80" s="63">
        <f>'Resumen-DiarioHorario-Solar'!AD1783</f>
        <v>0</v>
      </c>
      <c r="AE80" s="62">
        <f>'Resumen-DiarioHorario-Solar'!AD1854</f>
        <v>0</v>
      </c>
      <c r="AF80" s="63">
        <f>'Resumen-DiarioHorario-Solar'!AD1925</f>
        <v>0</v>
      </c>
      <c r="AG80" s="62">
        <f>'Resumen-DiarioHorario-Solar'!AD1996</f>
        <v>0</v>
      </c>
      <c r="AH80" s="63">
        <f>'Resumen-DiarioHorario-Solar'!AD2067</f>
        <v>0</v>
      </c>
      <c r="AI80" s="64">
        <f>+'Resumen-DiarioHorario-Solar'!AD2138</f>
        <v>0</v>
      </c>
      <c r="AJ80" s="58"/>
      <c r="AK80" s="55">
        <f>SUM(E80:AI80)</f>
        <v>0</v>
      </c>
      <c r="AL80" s="58"/>
      <c r="AP80" s="47"/>
    </row>
    <row r="81" spans="2:38" x14ac:dyDescent="0.3">
      <c r="B81" s="47" t="s">
        <v>38</v>
      </c>
      <c r="C81" s="47"/>
      <c r="D81" s="47"/>
      <c r="E81" s="62">
        <f>'Resumen-DiarioHorario-Solar'!AD9</f>
        <v>18.993333333333332</v>
      </c>
      <c r="F81" s="63">
        <f>'Resumen-DiarioHorario-Solar'!AD80</f>
        <v>42.887333333333331</v>
      </c>
      <c r="G81" s="62">
        <f>'Resumen-DiarioHorario-Solar'!AD151</f>
        <v>37.628166666666665</v>
      </c>
      <c r="H81" s="63">
        <f>'Resumen-DiarioHorario-Solar'!AD222</f>
        <v>0</v>
      </c>
      <c r="I81" s="62">
        <f>'Resumen-DiarioHorario-Solar'!AD293</f>
        <v>0.32100000000000051</v>
      </c>
      <c r="J81" s="63">
        <f>'Resumen-DiarioHorario-Solar'!AD364</f>
        <v>14.730166666666666</v>
      </c>
      <c r="K81" s="62">
        <f>'Resumen-DiarioHorario-Solar'!AD435</f>
        <v>3.1213333333333333</v>
      </c>
      <c r="L81" s="63">
        <f>'Resumen-DiarioHorario-Solar'!AD506</f>
        <v>0</v>
      </c>
      <c r="M81" s="62">
        <f>'Resumen-DiarioHorario-Solar'!AD577</f>
        <v>0</v>
      </c>
      <c r="N81" s="63">
        <f>'Resumen-DiarioHorario-Solar'!AD648</f>
        <v>20.527000000000001</v>
      </c>
      <c r="O81" s="62">
        <f>'Resumen-DiarioHorario-Solar'!AD719</f>
        <v>41.582500000000003</v>
      </c>
      <c r="P81" s="63">
        <f>'Resumen-DiarioHorario-Solar'!AD790</f>
        <v>15.778333333333329</v>
      </c>
      <c r="Q81" s="62">
        <f>'Resumen-DiarioHorario-Solar'!AD861</f>
        <v>21.227999999999994</v>
      </c>
      <c r="R81" s="63">
        <f>'Resumen-DiarioHorario-Solar'!AD932</f>
        <v>8.3265000000000011</v>
      </c>
      <c r="S81" s="62">
        <f>'Resumen-DiarioHorario-Solar'!AD1003</f>
        <v>16.542333333333335</v>
      </c>
      <c r="T81" s="63">
        <f>'Resumen-DiarioHorario-Solar'!AD1074</f>
        <v>14.898000000000003</v>
      </c>
      <c r="U81" s="62">
        <f>'Resumen-DiarioHorario-Solar'!AD1145</f>
        <v>40.208166666666671</v>
      </c>
      <c r="V81" s="63">
        <f>'Resumen-DiarioHorario-Solar'!AD1216</f>
        <v>0</v>
      </c>
      <c r="W81" s="62">
        <f>'Resumen-DiarioHorario-Solar'!AD1287</f>
        <v>7.5010000000000012</v>
      </c>
      <c r="X81" s="63">
        <f>'Resumen-DiarioHorario-Solar'!AD1358</f>
        <v>1.4271666666666665</v>
      </c>
      <c r="Y81" s="62">
        <f>'Resumen-DiarioHorario-Solar'!AD1429</f>
        <v>4.4848333333333334</v>
      </c>
      <c r="Z81" s="63">
        <f>'Resumen-DiarioHorario-Solar'!AD1500</f>
        <v>0.18566666666666659</v>
      </c>
      <c r="AA81" s="62">
        <f>'Resumen-DiarioHorario-Solar'!AD1571</f>
        <v>11.309500000000002</v>
      </c>
      <c r="AB81" s="63">
        <f>'Resumen-DiarioHorario-Solar'!AD1642</f>
        <v>32.853666666666669</v>
      </c>
      <c r="AC81" s="62">
        <f>'Resumen-DiarioHorario-Solar'!AD1713</f>
        <v>42.451666666666661</v>
      </c>
      <c r="AD81" s="63">
        <f>'Resumen-DiarioHorario-Solar'!AD1784</f>
        <v>0</v>
      </c>
      <c r="AE81" s="62">
        <f>'Resumen-DiarioHorario-Solar'!AD1855</f>
        <v>0</v>
      </c>
      <c r="AF81" s="63">
        <f>'Resumen-DiarioHorario-Solar'!AD1926</f>
        <v>0</v>
      </c>
      <c r="AG81" s="62">
        <f>'Resumen-DiarioHorario-Solar'!AD1997</f>
        <v>1.7656666666666674</v>
      </c>
      <c r="AH81" s="63">
        <f>'Resumen-DiarioHorario-Solar'!AD2068</f>
        <v>62.521500000000003</v>
      </c>
      <c r="AI81" s="64">
        <f>+'Resumen-DiarioHorario-Solar'!AD2139</f>
        <v>35.68833333333334</v>
      </c>
      <c r="AJ81" s="58"/>
      <c r="AK81" s="55">
        <f t="shared" ref="AK81:AK144" si="11">SUM(E81:AI81)</f>
        <v>496.96116666666666</v>
      </c>
      <c r="AL81" s="58"/>
    </row>
    <row r="82" spans="2:38" x14ac:dyDescent="0.3">
      <c r="B82" s="47" t="s">
        <v>39</v>
      </c>
      <c r="C82" s="47"/>
      <c r="D82" s="47" t="s">
        <v>124</v>
      </c>
      <c r="E82" s="62">
        <f>'Resumen-DiarioHorario-Solar'!AD10</f>
        <v>20.200000000000017</v>
      </c>
      <c r="F82" s="63">
        <f>'Resumen-DiarioHorario-Solar'!AD81</f>
        <v>21.000000000000004</v>
      </c>
      <c r="G82" s="62">
        <f>'Resumen-DiarioHorario-Solar'!AD152</f>
        <v>20.300000000000015</v>
      </c>
      <c r="H82" s="63">
        <f>'Resumen-DiarioHorario-Solar'!AD223</f>
        <v>0</v>
      </c>
      <c r="I82" s="62">
        <f>'Resumen-DiarioHorario-Solar'!AD294</f>
        <v>0</v>
      </c>
      <c r="J82" s="63">
        <f>'Resumen-DiarioHorario-Solar'!AD365</f>
        <v>0</v>
      </c>
      <c r="K82" s="62">
        <f>'Resumen-DiarioHorario-Solar'!AD436</f>
        <v>0</v>
      </c>
      <c r="L82" s="63">
        <f>'Resumen-DiarioHorario-Solar'!AD507</f>
        <v>0</v>
      </c>
      <c r="M82" s="62">
        <f>'Resumen-DiarioHorario-Solar'!AD578</f>
        <v>20.700000000000006</v>
      </c>
      <c r="N82" s="63">
        <f>'Resumen-DiarioHorario-Solar'!AD649</f>
        <v>147.54</v>
      </c>
      <c r="O82" s="62">
        <f>'Resumen-DiarioHorario-Solar'!AD720</f>
        <v>146.14666666666668</v>
      </c>
      <c r="P82" s="63">
        <f>'Resumen-DiarioHorario-Solar'!AD791</f>
        <v>81.238333333333316</v>
      </c>
      <c r="Q82" s="62">
        <f>'Resumen-DiarioHorario-Solar'!AD862</f>
        <v>145.44333333333338</v>
      </c>
      <c r="R82" s="63">
        <f>'Resumen-DiarioHorario-Solar'!AD933</f>
        <v>73.2083333333333</v>
      </c>
      <c r="S82" s="62">
        <f>'Resumen-DiarioHorario-Solar'!AD1004</f>
        <v>75.765000000000001</v>
      </c>
      <c r="T82" s="63">
        <f>'Resumen-DiarioHorario-Solar'!AD1075</f>
        <v>52.344999999999992</v>
      </c>
      <c r="U82" s="62">
        <f>'Resumen-DiarioHorario-Solar'!AD1146</f>
        <v>102.98999999999998</v>
      </c>
      <c r="V82" s="63">
        <f>'Resumen-DiarioHorario-Solar'!AD1217</f>
        <v>62.710000000000008</v>
      </c>
      <c r="W82" s="62">
        <f>'Resumen-DiarioHorario-Solar'!AD1288</f>
        <v>50.070000000000007</v>
      </c>
      <c r="X82" s="63">
        <f>'Resumen-DiarioHorario-Solar'!AD1359</f>
        <v>71.881666666666646</v>
      </c>
      <c r="Y82" s="62">
        <f>'Resumen-DiarioHorario-Solar'!AD1430</f>
        <v>64.579999999999984</v>
      </c>
      <c r="Z82" s="63">
        <f>'Resumen-DiarioHorario-Solar'!AD1501</f>
        <v>0</v>
      </c>
      <c r="AA82" s="62">
        <f>'Resumen-DiarioHorario-Solar'!AD1572</f>
        <v>124.71499999999997</v>
      </c>
      <c r="AB82" s="63">
        <f>'Resumen-DiarioHorario-Solar'!AD1643</f>
        <v>131.67666666666673</v>
      </c>
      <c r="AC82" s="62">
        <f>'Resumen-DiarioHorario-Solar'!AD1714</f>
        <v>93.254999999999995</v>
      </c>
      <c r="AD82" s="63">
        <f>'Resumen-DiarioHorario-Solar'!AD1785</f>
        <v>64.208333333333329</v>
      </c>
      <c r="AE82" s="62">
        <f>'Resumen-DiarioHorario-Solar'!AD1856</f>
        <v>89.698333333333366</v>
      </c>
      <c r="AF82" s="63">
        <f>'Resumen-DiarioHorario-Solar'!AD1927</f>
        <v>75.423333333333346</v>
      </c>
      <c r="AG82" s="62">
        <f>'Resumen-DiarioHorario-Solar'!AD1998</f>
        <v>17.333333333333339</v>
      </c>
      <c r="AH82" s="63">
        <f>'Resumen-DiarioHorario-Solar'!AD2069</f>
        <v>126.58333333333331</v>
      </c>
      <c r="AI82" s="64">
        <f>+'Resumen-DiarioHorario-Solar'!AD2140</f>
        <v>107.69333333333331</v>
      </c>
      <c r="AJ82" s="58"/>
      <c r="AK82" s="55">
        <f t="shared" si="11"/>
        <v>1986.7049999999997</v>
      </c>
      <c r="AL82" s="58"/>
    </row>
    <row r="83" spans="2:38" x14ac:dyDescent="0.3">
      <c r="B83" s="47" t="s">
        <v>40</v>
      </c>
      <c r="C83" s="47"/>
      <c r="D83" s="47"/>
      <c r="E83" s="62">
        <f>'Resumen-DiarioHorario-Solar'!AD11</f>
        <v>442.04083333333335</v>
      </c>
      <c r="F83" s="63">
        <f>'Resumen-DiarioHorario-Solar'!AD82</f>
        <v>892.03466666666645</v>
      </c>
      <c r="G83" s="62">
        <f>'Resumen-DiarioHorario-Solar'!AD153</f>
        <v>603.31950000000006</v>
      </c>
      <c r="H83" s="63">
        <f>'Resumen-DiarioHorario-Solar'!AD224</f>
        <v>610.79233333333343</v>
      </c>
      <c r="I83" s="62">
        <f>'Resumen-DiarioHorario-Solar'!AD295</f>
        <v>353.05016666666666</v>
      </c>
      <c r="J83" s="63">
        <f>'Resumen-DiarioHorario-Solar'!AD366</f>
        <v>383.83133333333325</v>
      </c>
      <c r="K83" s="62">
        <f>'Resumen-DiarioHorario-Solar'!AD437</f>
        <v>414.11516666666671</v>
      </c>
      <c r="L83" s="63">
        <f>'Resumen-DiarioHorario-Solar'!AD508</f>
        <v>458.72083333333342</v>
      </c>
      <c r="M83" s="62">
        <f>'Resumen-DiarioHorario-Solar'!AD579</f>
        <v>388.96883333333341</v>
      </c>
      <c r="N83" s="63">
        <f>'Resumen-DiarioHorario-Solar'!AD650</f>
        <v>511.45433333333352</v>
      </c>
      <c r="O83" s="62">
        <f>'Resumen-DiarioHorario-Solar'!AD721</f>
        <v>552.76383333333331</v>
      </c>
      <c r="P83" s="63">
        <f>'Resumen-DiarioHorario-Solar'!AD792</f>
        <v>362.62816666666663</v>
      </c>
      <c r="Q83" s="62">
        <f>'Resumen-DiarioHorario-Solar'!AD863</f>
        <v>478.0946666666668</v>
      </c>
      <c r="R83" s="63">
        <f>'Resumen-DiarioHorario-Solar'!AD934</f>
        <v>427.61649999999997</v>
      </c>
      <c r="S83" s="62">
        <f>'Resumen-DiarioHorario-Solar'!AD1005</f>
        <v>552.54000000000008</v>
      </c>
      <c r="T83" s="63">
        <f>'Resumen-DiarioHorario-Solar'!AD1076</f>
        <v>318.59683333333334</v>
      </c>
      <c r="U83" s="62">
        <f>'Resumen-DiarioHorario-Solar'!AD1147</f>
        <v>639.93816666666669</v>
      </c>
      <c r="V83" s="63">
        <f>'Resumen-DiarioHorario-Solar'!AD1218</f>
        <v>366.45700000000005</v>
      </c>
      <c r="W83" s="62">
        <f>'Resumen-DiarioHorario-Solar'!AD1289</f>
        <v>303.27466666666669</v>
      </c>
      <c r="X83" s="63">
        <f>'Resumen-DiarioHorario-Solar'!AD1360</f>
        <v>429.42099999999999</v>
      </c>
      <c r="Y83" s="62">
        <f>'Resumen-DiarioHorario-Solar'!AD1431</f>
        <v>336.02550000000002</v>
      </c>
      <c r="Z83" s="63">
        <f>'Resumen-DiarioHorario-Solar'!AD1502</f>
        <v>355.60883333333334</v>
      </c>
      <c r="AA83" s="62">
        <f>'Resumen-DiarioHorario-Solar'!AD1573</f>
        <v>378.71933333333328</v>
      </c>
      <c r="AB83" s="63">
        <f>'Resumen-DiarioHorario-Solar'!AD1644</f>
        <v>536.92733333333331</v>
      </c>
      <c r="AC83" s="62">
        <f>'Resumen-DiarioHorario-Solar'!AD1715</f>
        <v>505.15466666666663</v>
      </c>
      <c r="AD83" s="63">
        <f>'Resumen-DiarioHorario-Solar'!AD1786</f>
        <v>618.68166666666662</v>
      </c>
      <c r="AE83" s="62">
        <f>'Resumen-DiarioHorario-Solar'!AD1857</f>
        <v>457.55983333333324</v>
      </c>
      <c r="AF83" s="63">
        <f>'Resumen-DiarioHorario-Solar'!AD1928</f>
        <v>356.762</v>
      </c>
      <c r="AG83" s="62">
        <f>'Resumen-DiarioHorario-Solar'!AD1999</f>
        <v>117.50999999999999</v>
      </c>
      <c r="AH83" s="63">
        <f>'Resumen-DiarioHorario-Solar'!AD2070</f>
        <v>549.61500000000001</v>
      </c>
      <c r="AI83" s="64">
        <f>+'Resumen-DiarioHorario-Solar'!AD2141</f>
        <v>568.75283333333334</v>
      </c>
      <c r="AJ83" s="58"/>
      <c r="AK83" s="55">
        <f t="shared" si="11"/>
        <v>14270.975833333334</v>
      </c>
      <c r="AL83" s="58"/>
    </row>
    <row r="84" spans="2:38" x14ac:dyDescent="0.3">
      <c r="B84" s="47" t="s">
        <v>41</v>
      </c>
      <c r="C84" s="47"/>
      <c r="D84" s="47" t="s">
        <v>124</v>
      </c>
      <c r="E84" s="62">
        <f>'Resumen-DiarioHorario-Solar'!AD12</f>
        <v>256.14516666666668</v>
      </c>
      <c r="F84" s="63">
        <f>'Resumen-DiarioHorario-Solar'!AD83</f>
        <v>207.28783333333334</v>
      </c>
      <c r="G84" s="62">
        <f>'Resumen-DiarioHorario-Solar'!AD154</f>
        <v>271.36699999999996</v>
      </c>
      <c r="H84" s="63">
        <f>'Resumen-DiarioHorario-Solar'!AD225</f>
        <v>172.17516666666666</v>
      </c>
      <c r="I84" s="62">
        <f>'Resumen-DiarioHorario-Solar'!AD296</f>
        <v>75.917000000000016</v>
      </c>
      <c r="J84" s="63">
        <f>'Resumen-DiarioHorario-Solar'!AD367</f>
        <v>162.77516666666662</v>
      </c>
      <c r="K84" s="62">
        <f>'Resumen-DiarioHorario-Solar'!AD438</f>
        <v>124.1305</v>
      </c>
      <c r="L84" s="63">
        <f>'Resumen-DiarioHorario-Solar'!AD509</f>
        <v>120.84483333333333</v>
      </c>
      <c r="M84" s="62">
        <f>'Resumen-DiarioHorario-Solar'!AD580</f>
        <v>25.830166666666663</v>
      </c>
      <c r="N84" s="63">
        <f>'Resumen-DiarioHorario-Solar'!AD651</f>
        <v>0</v>
      </c>
      <c r="O84" s="62">
        <f>'Resumen-DiarioHorario-Solar'!AD722</f>
        <v>0</v>
      </c>
      <c r="P84" s="63">
        <f>'Resumen-DiarioHorario-Solar'!AD793</f>
        <v>5.7008333333333301</v>
      </c>
      <c r="Q84" s="62">
        <f>'Resumen-DiarioHorario-Solar'!AD864</f>
        <v>58.362999999999992</v>
      </c>
      <c r="R84" s="63">
        <f>'Resumen-DiarioHorario-Solar'!AD935</f>
        <v>110.59166666666665</v>
      </c>
      <c r="S84" s="62">
        <f>'Resumen-DiarioHorario-Solar'!AD1006</f>
        <v>69.162666666666695</v>
      </c>
      <c r="T84" s="63">
        <f>'Resumen-DiarioHorario-Solar'!AD1077</f>
        <v>87.297833333333358</v>
      </c>
      <c r="U84" s="62">
        <f>'Resumen-DiarioHorario-Solar'!AD1148</f>
        <v>216.2585</v>
      </c>
      <c r="V84" s="63">
        <f>'Resumen-DiarioHorario-Solar'!AD1219</f>
        <v>7.0406666666666631</v>
      </c>
      <c r="W84" s="62">
        <f>'Resumen-DiarioHorario-Solar'!AD1290</f>
        <v>70.997333333333316</v>
      </c>
      <c r="X84" s="63">
        <f>'Resumen-DiarioHorario-Solar'!AD1361</f>
        <v>62.098833333333339</v>
      </c>
      <c r="Y84" s="62">
        <f>'Resumen-DiarioHorario-Solar'!AD1432</f>
        <v>129.82433333333339</v>
      </c>
      <c r="Z84" s="63">
        <f>'Resumen-DiarioHorario-Solar'!AD1503</f>
        <v>159.99783333333335</v>
      </c>
      <c r="AA84" s="62">
        <f>'Resumen-DiarioHorario-Solar'!AD1574</f>
        <v>54.271166666666687</v>
      </c>
      <c r="AB84" s="63">
        <f>'Resumen-DiarioHorario-Solar'!AD1645</f>
        <v>0</v>
      </c>
      <c r="AC84" s="62">
        <f>'Resumen-DiarioHorario-Solar'!AD1716</f>
        <v>0</v>
      </c>
      <c r="AD84" s="63">
        <f>'Resumen-DiarioHorario-Solar'!AD1787</f>
        <v>132.95383333333334</v>
      </c>
      <c r="AE84" s="62">
        <f>'Resumen-DiarioHorario-Solar'!AD1858</f>
        <v>166.10016666666672</v>
      </c>
      <c r="AF84" s="63">
        <f>'Resumen-DiarioHorario-Solar'!AD1929</f>
        <v>70.259500000000017</v>
      </c>
      <c r="AG84" s="62">
        <f>'Resumen-DiarioHorario-Solar'!AD2000</f>
        <v>40.921999999999997</v>
      </c>
      <c r="AH84" s="63">
        <f>'Resumen-DiarioHorario-Solar'!AD2071</f>
        <v>134.88633333333331</v>
      </c>
      <c r="AI84" s="64">
        <f>+'Resumen-DiarioHorario-Solar'!AD2142</f>
        <v>90.930833333333339</v>
      </c>
      <c r="AJ84" s="58"/>
      <c r="AK84" s="55">
        <f t="shared" si="11"/>
        <v>3084.1301666666673</v>
      </c>
      <c r="AL84" s="58"/>
    </row>
    <row r="85" spans="2:38" x14ac:dyDescent="0.3">
      <c r="B85" s="47" t="s">
        <v>42</v>
      </c>
      <c r="C85" s="47"/>
      <c r="D85" s="47"/>
      <c r="E85" s="62">
        <f>'Resumen-DiarioHorario-Solar'!AD13</f>
        <v>168.27633333333333</v>
      </c>
      <c r="F85" s="63">
        <f>'Resumen-DiarioHorario-Solar'!AD84</f>
        <v>485.28533333333331</v>
      </c>
      <c r="G85" s="62">
        <f>'Resumen-DiarioHorario-Solar'!AD155</f>
        <v>202.16533333333331</v>
      </c>
      <c r="H85" s="63">
        <f>'Resumen-DiarioHorario-Solar'!AD226</f>
        <v>216.52483333333336</v>
      </c>
      <c r="I85" s="62">
        <f>'Resumen-DiarioHorario-Solar'!AD297</f>
        <v>17.629500000000004</v>
      </c>
      <c r="J85" s="63">
        <f>'Resumen-DiarioHorario-Solar'!AD368</f>
        <v>374.61633333333327</v>
      </c>
      <c r="K85" s="62">
        <f>'Resumen-DiarioHorario-Solar'!AD439</f>
        <v>130.26366666666664</v>
      </c>
      <c r="L85" s="63">
        <f>'Resumen-DiarioHorario-Solar'!AD510</f>
        <v>171.97166666666661</v>
      </c>
      <c r="M85" s="62">
        <f>'Resumen-DiarioHorario-Solar'!AD581</f>
        <v>12.304833333333335</v>
      </c>
      <c r="N85" s="63">
        <f>'Resumen-DiarioHorario-Solar'!AD652</f>
        <v>15.603666666666662</v>
      </c>
      <c r="O85" s="62">
        <f>'Resumen-DiarioHorario-Solar'!AD723</f>
        <v>193.75316666666666</v>
      </c>
      <c r="P85" s="63">
        <f>'Resumen-DiarioHorario-Solar'!AD794</f>
        <v>44.606500000000018</v>
      </c>
      <c r="Q85" s="62">
        <f>'Resumen-DiarioHorario-Solar'!AD865</f>
        <v>93.418666666666653</v>
      </c>
      <c r="R85" s="63">
        <f>'Resumen-DiarioHorario-Solar'!AD936</f>
        <v>40.971666666666657</v>
      </c>
      <c r="S85" s="62">
        <f>'Resumen-DiarioHorario-Solar'!AD1007</f>
        <v>117.63099999999999</v>
      </c>
      <c r="T85" s="63">
        <f>'Resumen-DiarioHorario-Solar'!AD1078</f>
        <v>89.133500000000012</v>
      </c>
      <c r="U85" s="62">
        <f>'Resumen-DiarioHorario-Solar'!AD1149</f>
        <v>342.97833333333335</v>
      </c>
      <c r="V85" s="63">
        <f>'Resumen-DiarioHorario-Solar'!AD1220</f>
        <v>7.7086666666666659</v>
      </c>
      <c r="W85" s="62">
        <f>'Resumen-DiarioHorario-Solar'!AD1291</f>
        <v>7.8048333333333284</v>
      </c>
      <c r="X85" s="63">
        <f>'Resumen-DiarioHorario-Solar'!AD1362</f>
        <v>88.411166666666659</v>
      </c>
      <c r="Y85" s="62">
        <f>'Resumen-DiarioHorario-Solar'!AD1433</f>
        <v>45.140666666666668</v>
      </c>
      <c r="Z85" s="63">
        <f>'Resumen-DiarioHorario-Solar'!AD1504</f>
        <v>258.1848333333333</v>
      </c>
      <c r="AA85" s="62">
        <f>'Resumen-DiarioHorario-Solar'!AD1575</f>
        <v>22.478000000000005</v>
      </c>
      <c r="AB85" s="63">
        <f>'Resumen-DiarioHorario-Solar'!AD1646</f>
        <v>103.61966666666669</v>
      </c>
      <c r="AC85" s="62">
        <f>'Resumen-DiarioHorario-Solar'!AD1717</f>
        <v>90.065999999999988</v>
      </c>
      <c r="AD85" s="63">
        <f>'Resumen-DiarioHorario-Solar'!AD1788</f>
        <v>110.06966666666665</v>
      </c>
      <c r="AE85" s="62">
        <f>'Resumen-DiarioHorario-Solar'!AD1859</f>
        <v>65.036999999999992</v>
      </c>
      <c r="AF85" s="63">
        <f>'Resumen-DiarioHorario-Solar'!AD1930</f>
        <v>93.197166666666661</v>
      </c>
      <c r="AG85" s="62">
        <f>'Resumen-DiarioHorario-Solar'!AD2001</f>
        <v>11.539333333333335</v>
      </c>
      <c r="AH85" s="63">
        <f>'Resumen-DiarioHorario-Solar'!AD2072</f>
        <v>441.00533333333345</v>
      </c>
      <c r="AI85" s="64">
        <f>+'Resumen-DiarioHorario-Solar'!AD2143</f>
        <v>194.83866666666665</v>
      </c>
      <c r="AJ85" s="58"/>
      <c r="AK85" s="55">
        <f t="shared" si="11"/>
        <v>4256.2353333333331</v>
      </c>
      <c r="AL85" s="58"/>
    </row>
    <row r="86" spans="2:38" x14ac:dyDescent="0.3">
      <c r="B86" s="47" t="s">
        <v>43</v>
      </c>
      <c r="C86" s="47"/>
      <c r="D86" s="47" t="s">
        <v>124</v>
      </c>
      <c r="E86" s="62">
        <f>'Resumen-DiarioHorario-Solar'!AD14</f>
        <v>176.17266666666663</v>
      </c>
      <c r="F86" s="63">
        <f>'Resumen-DiarioHorario-Solar'!AD85</f>
        <v>176.87999999999991</v>
      </c>
      <c r="G86" s="62">
        <f>'Resumen-DiarioHorario-Solar'!AD156</f>
        <v>118.3899999999999</v>
      </c>
      <c r="H86" s="63">
        <f>'Resumen-DiarioHorario-Solar'!AD227</f>
        <v>0</v>
      </c>
      <c r="I86" s="62">
        <f>'Resumen-DiarioHorario-Solar'!AD298</f>
        <v>182.93733333333321</v>
      </c>
      <c r="J86" s="63">
        <f>'Resumen-DiarioHorario-Solar'!AD369</f>
        <v>0</v>
      </c>
      <c r="K86" s="62">
        <f>'Resumen-DiarioHorario-Solar'!AD440</f>
        <v>0</v>
      </c>
      <c r="L86" s="63">
        <f>'Resumen-DiarioHorario-Solar'!AD511</f>
        <v>0</v>
      </c>
      <c r="M86" s="62">
        <f>'Resumen-DiarioHorario-Solar'!AD582</f>
        <v>0</v>
      </c>
      <c r="N86" s="63">
        <f>'Resumen-DiarioHorario-Solar'!AD653</f>
        <v>0</v>
      </c>
      <c r="O86" s="62">
        <f>'Resumen-DiarioHorario-Solar'!AD724</f>
        <v>0</v>
      </c>
      <c r="P86" s="63">
        <f>'Resumen-DiarioHorario-Solar'!AD795</f>
        <v>0</v>
      </c>
      <c r="Q86" s="62">
        <f>'Resumen-DiarioHorario-Solar'!AD866</f>
        <v>0</v>
      </c>
      <c r="R86" s="63">
        <f>'Resumen-DiarioHorario-Solar'!AD937</f>
        <v>232.17116666666666</v>
      </c>
      <c r="S86" s="62">
        <f>'Resumen-DiarioHorario-Solar'!AD1008</f>
        <v>76.773499999999999</v>
      </c>
      <c r="T86" s="63">
        <f>'Resumen-DiarioHorario-Solar'!AD1079</f>
        <v>261.21166666666664</v>
      </c>
      <c r="U86" s="62">
        <f>'Resumen-DiarioHorario-Solar'!AD1150</f>
        <v>393.92833333333334</v>
      </c>
      <c r="V86" s="63">
        <f>'Resumen-DiarioHorario-Solar'!AD1221</f>
        <v>309.84999999999997</v>
      </c>
      <c r="W86" s="62">
        <f>'Resumen-DiarioHorario-Solar'!AD1292</f>
        <v>281.32333333333332</v>
      </c>
      <c r="X86" s="63">
        <f>'Resumen-DiarioHorario-Solar'!AD1363</f>
        <v>375.92833333333334</v>
      </c>
      <c r="Y86" s="62">
        <f>'Resumen-DiarioHorario-Solar'!AD1434</f>
        <v>290.62666666666661</v>
      </c>
      <c r="Z86" s="63">
        <f>'Resumen-DiarioHorario-Solar'!AD1505</f>
        <v>277.16833333333324</v>
      </c>
      <c r="AA86" s="62">
        <f>'Resumen-DiarioHorario-Solar'!AD1576</f>
        <v>271.495</v>
      </c>
      <c r="AB86" s="63">
        <f>'Resumen-DiarioHorario-Solar'!AD1647</f>
        <v>0</v>
      </c>
      <c r="AC86" s="62">
        <f>'Resumen-DiarioHorario-Solar'!AD1718</f>
        <v>0</v>
      </c>
      <c r="AD86" s="63">
        <f>'Resumen-DiarioHorario-Solar'!AD1789</f>
        <v>333.42766666666665</v>
      </c>
      <c r="AE86" s="62">
        <f>'Resumen-DiarioHorario-Solar'!AD1860</f>
        <v>316.55483333333331</v>
      </c>
      <c r="AF86" s="63">
        <f>'Resumen-DiarioHorario-Solar'!AD1931</f>
        <v>278.89449999999999</v>
      </c>
      <c r="AG86" s="62">
        <f>'Resumen-DiarioHorario-Solar'!AD2002</f>
        <v>62.521166666666666</v>
      </c>
      <c r="AH86" s="63">
        <f>'Resumen-DiarioHorario-Solar'!AD2073</f>
        <v>333.92849999999999</v>
      </c>
      <c r="AI86" s="64">
        <f>+'Resumen-DiarioHorario-Solar'!AD2144</f>
        <v>245.54299999999992</v>
      </c>
      <c r="AJ86" s="58"/>
      <c r="AK86" s="55">
        <f t="shared" si="11"/>
        <v>4995.7259999999978</v>
      </c>
      <c r="AL86" s="58"/>
    </row>
    <row r="87" spans="2:38" x14ac:dyDescent="0.3">
      <c r="B87" s="47" t="s">
        <v>44</v>
      </c>
      <c r="C87" s="47"/>
      <c r="D87" s="47"/>
      <c r="E87" s="62">
        <f>'Resumen-DiarioHorario-Solar'!AD15</f>
        <v>199.3835</v>
      </c>
      <c r="F87" s="63">
        <f>'Resumen-DiarioHorario-Solar'!AD86</f>
        <v>378.0018333333332</v>
      </c>
      <c r="G87" s="62">
        <f>'Resumen-DiarioHorario-Solar'!AD157</f>
        <v>322.65150000000006</v>
      </c>
      <c r="H87" s="63">
        <f>'Resumen-DiarioHorario-Solar'!AD228</f>
        <v>301.36083333333335</v>
      </c>
      <c r="I87" s="62">
        <f>'Resumen-DiarioHorario-Solar'!AD299</f>
        <v>74.711166666666685</v>
      </c>
      <c r="J87" s="63">
        <f>'Resumen-DiarioHorario-Solar'!AD370</f>
        <v>217.054</v>
      </c>
      <c r="K87" s="62">
        <f>'Resumen-DiarioHorario-Solar'!AD441</f>
        <v>182.37016666666671</v>
      </c>
      <c r="L87" s="63">
        <f>'Resumen-DiarioHorario-Solar'!AD512</f>
        <v>251.60466666666659</v>
      </c>
      <c r="M87" s="62">
        <f>'Resumen-DiarioHorario-Solar'!AD583</f>
        <v>53.561333333333323</v>
      </c>
      <c r="N87" s="63">
        <f>'Resumen-DiarioHorario-Solar'!AD654</f>
        <v>191.21583333333336</v>
      </c>
      <c r="O87" s="62">
        <f>'Resumen-DiarioHorario-Solar'!AD725</f>
        <v>294.69766666666663</v>
      </c>
      <c r="P87" s="63">
        <f>'Resumen-DiarioHorario-Solar'!AD796</f>
        <v>124.71600000000001</v>
      </c>
      <c r="Q87" s="62">
        <f>'Resumen-DiarioHorario-Solar'!AD867</f>
        <v>105.48449999999995</v>
      </c>
      <c r="R87" s="63">
        <f>'Resumen-DiarioHorario-Solar'!AD938</f>
        <v>151.22033333333334</v>
      </c>
      <c r="S87" s="62">
        <f>'Resumen-DiarioHorario-Solar'!AD1009</f>
        <v>254.50616666666662</v>
      </c>
      <c r="T87" s="63">
        <f>'Resumen-DiarioHorario-Solar'!AD1080</f>
        <v>131.64383333333336</v>
      </c>
      <c r="U87" s="62">
        <f>'Resumen-DiarioHorario-Solar'!AD1151</f>
        <v>414.60533333333325</v>
      </c>
      <c r="V87" s="63">
        <f>'Resumen-DiarioHorario-Solar'!AD1222</f>
        <v>102.20100000000001</v>
      </c>
      <c r="W87" s="62">
        <f>'Resumen-DiarioHorario-Solar'!AD1293</f>
        <v>99.961666666666645</v>
      </c>
      <c r="X87" s="63">
        <f>'Resumen-DiarioHorario-Solar'!AD1364</f>
        <v>139.37200000000001</v>
      </c>
      <c r="Y87" s="62">
        <f>'Resumen-DiarioHorario-Solar'!AD1435</f>
        <v>167.77083333333334</v>
      </c>
      <c r="Z87" s="63">
        <f>'Resumen-DiarioHorario-Solar'!AD1506</f>
        <v>254.20833333333331</v>
      </c>
      <c r="AA87" s="62">
        <f>'Resumen-DiarioHorario-Solar'!AD1577</f>
        <v>203.60749999999999</v>
      </c>
      <c r="AB87" s="63">
        <f>'Resumen-DiarioHorario-Solar'!AD1648</f>
        <v>539.9613333333333</v>
      </c>
      <c r="AC87" s="62">
        <f>'Resumen-DiarioHorario-Solar'!AD1719</f>
        <v>453.90183333333334</v>
      </c>
      <c r="AD87" s="63">
        <f>'Resumen-DiarioHorario-Solar'!AD1790</f>
        <v>279.27850000000001</v>
      </c>
      <c r="AE87" s="62">
        <f>'Resumen-DiarioHorario-Solar'!AD1861</f>
        <v>182.54283333333336</v>
      </c>
      <c r="AF87" s="63">
        <f>'Resumen-DiarioHorario-Solar'!AD1932</f>
        <v>116.11883333333334</v>
      </c>
      <c r="AG87" s="62">
        <f>'Resumen-DiarioHorario-Solar'!AD2003</f>
        <v>12.316333333333329</v>
      </c>
      <c r="AH87" s="63">
        <f>'Resumen-DiarioHorario-Solar'!AD2074</f>
        <v>279.51433333333335</v>
      </c>
      <c r="AI87" s="64">
        <f>+'Resumen-DiarioHorario-Solar'!AD2145</f>
        <v>315.23783333333324</v>
      </c>
      <c r="AJ87" s="58"/>
      <c r="AK87" s="55">
        <f t="shared" si="11"/>
        <v>6794.7818333333325</v>
      </c>
      <c r="AL87" s="58"/>
    </row>
    <row r="88" spans="2:38" x14ac:dyDescent="0.3">
      <c r="B88" s="47" t="s">
        <v>45</v>
      </c>
      <c r="C88" s="47"/>
      <c r="D88" s="47"/>
      <c r="E88" s="62">
        <f>'Resumen-DiarioHorario-Solar'!AD16</f>
        <v>90.808499999999995</v>
      </c>
      <c r="F88" s="63">
        <f>'Resumen-DiarioHorario-Solar'!AD87</f>
        <v>97.498833333333309</v>
      </c>
      <c r="G88" s="62">
        <f>'Resumen-DiarioHorario-Solar'!AD158</f>
        <v>156.20799999999997</v>
      </c>
      <c r="H88" s="63">
        <f>'Resumen-DiarioHorario-Solar'!AD229</f>
        <v>97.956499999999977</v>
      </c>
      <c r="I88" s="62">
        <f>'Resumen-DiarioHorario-Solar'!AD300</f>
        <v>61.990666666666677</v>
      </c>
      <c r="J88" s="63">
        <f>'Resumen-DiarioHorario-Solar'!AD371</f>
        <v>79.512500000000017</v>
      </c>
      <c r="K88" s="62">
        <f>'Resumen-DiarioHorario-Solar'!AD442</f>
        <v>107.37266666666667</v>
      </c>
      <c r="L88" s="63">
        <f>'Resumen-DiarioHorario-Solar'!AD513</f>
        <v>100.98233333333332</v>
      </c>
      <c r="M88" s="62">
        <f>'Resumen-DiarioHorario-Solar'!AD584</f>
        <v>21.768000000000018</v>
      </c>
      <c r="N88" s="63">
        <f>'Resumen-DiarioHorario-Solar'!AD655</f>
        <v>12.127833333333335</v>
      </c>
      <c r="O88" s="62">
        <f>'Resumen-DiarioHorario-Solar'!AD726</f>
        <v>101.88866666666669</v>
      </c>
      <c r="P88" s="63">
        <f>'Resumen-DiarioHorario-Solar'!AD797</f>
        <v>11.087833333333339</v>
      </c>
      <c r="Q88" s="62">
        <f>'Resumen-DiarioHorario-Solar'!AD868</f>
        <v>32.655666666666662</v>
      </c>
      <c r="R88" s="63">
        <f>'Resumen-DiarioHorario-Solar'!AD939</f>
        <v>58.373833333333359</v>
      </c>
      <c r="S88" s="62">
        <f>'Resumen-DiarioHorario-Solar'!AD1010</f>
        <v>72.066500000000033</v>
      </c>
      <c r="T88" s="63">
        <f>'Resumen-DiarioHorario-Solar'!AD1081</f>
        <v>54.856833333333348</v>
      </c>
      <c r="U88" s="62">
        <f>'Resumen-DiarioHorario-Solar'!AD1152</f>
        <v>138.4846666666667</v>
      </c>
      <c r="V88" s="63">
        <f>'Resumen-DiarioHorario-Solar'!AD1223</f>
        <v>31.33566666666669</v>
      </c>
      <c r="W88" s="62">
        <f>'Resumen-DiarioHorario-Solar'!AD1294</f>
        <v>31.261833333333357</v>
      </c>
      <c r="X88" s="63">
        <f>'Resumen-DiarioHorario-Solar'!AD1365</f>
        <v>23.248833333333334</v>
      </c>
      <c r="Y88" s="62">
        <f>'Resumen-DiarioHorario-Solar'!AD1436</f>
        <v>55.063666666666649</v>
      </c>
      <c r="Z88" s="63">
        <f>'Resumen-DiarioHorario-Solar'!AD1507</f>
        <v>57.480666666666664</v>
      </c>
      <c r="AA88" s="62">
        <f>'Resumen-DiarioHorario-Solar'!AD1578</f>
        <v>56.778000000000013</v>
      </c>
      <c r="AB88" s="63">
        <f>'Resumen-DiarioHorario-Solar'!AD1649</f>
        <v>46.371333333333318</v>
      </c>
      <c r="AC88" s="62">
        <f>'Resumen-DiarioHorario-Solar'!AD1720</f>
        <v>79.92116666666665</v>
      </c>
      <c r="AD88" s="63">
        <f>'Resumen-DiarioHorario-Solar'!AD1791</f>
        <v>57.817999999999991</v>
      </c>
      <c r="AE88" s="62">
        <f>'Resumen-DiarioHorario-Solar'!AD1862</f>
        <v>39.479166666666671</v>
      </c>
      <c r="AF88" s="63">
        <f>'Resumen-DiarioHorario-Solar'!AD1933</f>
        <v>26.726166666666678</v>
      </c>
      <c r="AG88" s="62">
        <f>'Resumen-DiarioHorario-Solar'!AD2004</f>
        <v>11.176833333333327</v>
      </c>
      <c r="AH88" s="63">
        <f>'Resumen-DiarioHorario-Solar'!AD2075</f>
        <v>144.55650000000009</v>
      </c>
      <c r="AI88" s="64">
        <f>+'Resumen-DiarioHorario-Solar'!AD2146</f>
        <v>108.79016666666666</v>
      </c>
      <c r="AJ88" s="58"/>
      <c r="AK88" s="55">
        <f t="shared" si="11"/>
        <v>2065.6478333333334</v>
      </c>
      <c r="AL88" s="58"/>
    </row>
    <row r="89" spans="2:38" x14ac:dyDescent="0.3">
      <c r="B89" s="47" t="s">
        <v>46</v>
      </c>
      <c r="C89" s="47"/>
      <c r="D89" s="47"/>
      <c r="E89" s="62">
        <f>'Resumen-DiarioHorario-Solar'!AD17</f>
        <v>171.35266666666666</v>
      </c>
      <c r="F89" s="63">
        <f>'Resumen-DiarioHorario-Solar'!AD88</f>
        <v>364.57116666666667</v>
      </c>
      <c r="G89" s="62">
        <f>'Resumen-DiarioHorario-Solar'!AD159</f>
        <v>323.60633333333334</v>
      </c>
      <c r="H89" s="63">
        <f>'Resumen-DiarioHorario-Solar'!AD230</f>
        <v>261.54166666666674</v>
      </c>
      <c r="I89" s="62">
        <f>'Resumen-DiarioHorario-Solar'!AD301</f>
        <v>105.54050000000001</v>
      </c>
      <c r="J89" s="63">
        <f>'Resumen-DiarioHorario-Solar'!AD372</f>
        <v>142.22050000000002</v>
      </c>
      <c r="K89" s="62">
        <f>'Resumen-DiarioHorario-Solar'!AD443</f>
        <v>234.87716666666665</v>
      </c>
      <c r="L89" s="63">
        <f>'Resumen-DiarioHorario-Solar'!AD514</f>
        <v>211.44850000000005</v>
      </c>
      <c r="M89" s="62">
        <f>'Resumen-DiarioHorario-Solar'!AD585</f>
        <v>40.340333333333326</v>
      </c>
      <c r="N89" s="63">
        <f>'Resumen-DiarioHorario-Solar'!AD656</f>
        <v>174.39066666666659</v>
      </c>
      <c r="O89" s="62">
        <f>'Resumen-DiarioHorario-Solar'!AD727</f>
        <v>270.2568333333333</v>
      </c>
      <c r="P89" s="63">
        <f>'Resumen-DiarioHorario-Solar'!AD798</f>
        <v>104.27383333333334</v>
      </c>
      <c r="Q89" s="62">
        <f>'Resumen-DiarioHorario-Solar'!AD869</f>
        <v>196.43699999999993</v>
      </c>
      <c r="R89" s="63">
        <f>'Resumen-DiarioHorario-Solar'!AD940</f>
        <v>203.38049999999998</v>
      </c>
      <c r="S89" s="62">
        <f>'Resumen-DiarioHorario-Solar'!AD1011</f>
        <v>277.2168333333334</v>
      </c>
      <c r="T89" s="63">
        <f>'Resumen-DiarioHorario-Solar'!AD1082</f>
        <v>118.88550000000001</v>
      </c>
      <c r="U89" s="62">
        <f>'Resumen-DiarioHorario-Solar'!AD1153</f>
        <v>352.84416666666669</v>
      </c>
      <c r="V89" s="63">
        <f>'Resumen-DiarioHorario-Solar'!AD1224</f>
        <v>64.497166666666672</v>
      </c>
      <c r="W89" s="62">
        <f>'Resumen-DiarioHorario-Solar'!AD1295</f>
        <v>77.012166666666701</v>
      </c>
      <c r="X89" s="63">
        <f>'Resumen-DiarioHorario-Solar'!AD1366</f>
        <v>165.74200000000005</v>
      </c>
      <c r="Y89" s="62">
        <f>'Resumen-DiarioHorario-Solar'!AD1437</f>
        <v>87.241166666666672</v>
      </c>
      <c r="Z89" s="63">
        <f>'Resumen-DiarioHorario-Solar'!AD1508</f>
        <v>167.98749999999998</v>
      </c>
      <c r="AA89" s="62">
        <f>'Resumen-DiarioHorario-Solar'!AD1579</f>
        <v>161.25483333333327</v>
      </c>
      <c r="AB89" s="63">
        <f>'Resumen-DiarioHorario-Solar'!AD1650</f>
        <v>309.42249999999967</v>
      </c>
      <c r="AC89" s="62">
        <f>'Resumen-DiarioHorario-Solar'!AD1721</f>
        <v>273.0388333333334</v>
      </c>
      <c r="AD89" s="63">
        <f>'Resumen-DiarioHorario-Solar'!AD1792</f>
        <v>226.02516666666671</v>
      </c>
      <c r="AE89" s="62">
        <f>'Resumen-DiarioHorario-Solar'!AD1863</f>
        <v>218.48849999999996</v>
      </c>
      <c r="AF89" s="63">
        <f>'Resumen-DiarioHorario-Solar'!AD1934</f>
        <v>124.54399999999995</v>
      </c>
      <c r="AG89" s="62">
        <f>'Resumen-DiarioHorario-Solar'!AD2005</f>
        <v>37.815666666666672</v>
      </c>
      <c r="AH89" s="63">
        <f>'Resumen-DiarioHorario-Solar'!AD2076</f>
        <v>253.43216666666666</v>
      </c>
      <c r="AI89" s="64">
        <f>+'Resumen-DiarioHorario-Solar'!AD2147</f>
        <v>304.58666666666664</v>
      </c>
      <c r="AJ89" s="58"/>
      <c r="AK89" s="55">
        <f t="shared" si="11"/>
        <v>6024.2724999999991</v>
      </c>
      <c r="AL89" s="58"/>
    </row>
    <row r="90" spans="2:38" x14ac:dyDescent="0.3">
      <c r="B90" s="47" t="s">
        <v>47</v>
      </c>
      <c r="C90" s="47"/>
      <c r="D90" s="47"/>
      <c r="E90" s="62">
        <f>'Resumen-DiarioHorario-Solar'!AD18</f>
        <v>0</v>
      </c>
      <c r="F90" s="63">
        <f>'Resumen-DiarioHorario-Solar'!AD89</f>
        <v>161.07066666666668</v>
      </c>
      <c r="G90" s="62">
        <f>'Resumen-DiarioHorario-Solar'!AD160</f>
        <v>185.15466666666663</v>
      </c>
      <c r="H90" s="63">
        <f>'Resumen-DiarioHorario-Solar'!AD231</f>
        <v>0</v>
      </c>
      <c r="I90" s="62">
        <f>'Resumen-DiarioHorario-Solar'!AD302</f>
        <v>0</v>
      </c>
      <c r="J90" s="63">
        <f>'Resumen-DiarioHorario-Solar'!AD373</f>
        <v>0</v>
      </c>
      <c r="K90" s="62">
        <f>'Resumen-DiarioHorario-Solar'!AD444</f>
        <v>0</v>
      </c>
      <c r="L90" s="63">
        <f>'Resumen-DiarioHorario-Solar'!AD515</f>
        <v>0</v>
      </c>
      <c r="M90" s="62">
        <f>'Resumen-DiarioHorario-Solar'!AD586</f>
        <v>0</v>
      </c>
      <c r="N90" s="63">
        <f>'Resumen-DiarioHorario-Solar'!AD657</f>
        <v>22.533000000000008</v>
      </c>
      <c r="O90" s="62">
        <f>'Resumen-DiarioHorario-Solar'!AD728</f>
        <v>91.899999999999991</v>
      </c>
      <c r="P90" s="63">
        <f>'Resumen-DiarioHorario-Solar'!AD799</f>
        <v>41.190333333333363</v>
      </c>
      <c r="Q90" s="62">
        <f>'Resumen-DiarioHorario-Solar'!AD870</f>
        <v>63.067500000000003</v>
      </c>
      <c r="R90" s="63">
        <f>'Resumen-DiarioHorario-Solar'!AD941</f>
        <v>73.400000000000006</v>
      </c>
      <c r="S90" s="62">
        <f>'Resumen-DiarioHorario-Solar'!AD1012</f>
        <v>77.649166666666659</v>
      </c>
      <c r="T90" s="63">
        <f>'Resumen-DiarioHorario-Solar'!AD1083</f>
        <v>37.07116666666667</v>
      </c>
      <c r="U90" s="62">
        <f>'Resumen-DiarioHorario-Solar'!AD1154</f>
        <v>145.428</v>
      </c>
      <c r="V90" s="63">
        <f>'Resumen-DiarioHorario-Solar'!AD1225</f>
        <v>0</v>
      </c>
      <c r="W90" s="62">
        <f>'Resumen-DiarioHorario-Solar'!AD1296</f>
        <v>0</v>
      </c>
      <c r="X90" s="63">
        <f>'Resumen-DiarioHorario-Solar'!AD1367</f>
        <v>0</v>
      </c>
      <c r="Y90" s="62">
        <f>'Resumen-DiarioHorario-Solar'!AD1438</f>
        <v>0</v>
      </c>
      <c r="Z90" s="63">
        <f>'Resumen-DiarioHorario-Solar'!AD1509</f>
        <v>0</v>
      </c>
      <c r="AA90" s="62">
        <f>'Resumen-DiarioHorario-Solar'!AD1580</f>
        <v>80.153333333333336</v>
      </c>
      <c r="AB90" s="63">
        <f>'Resumen-DiarioHorario-Solar'!AD1651</f>
        <v>91.684333333333342</v>
      </c>
      <c r="AC90" s="62">
        <f>'Resumen-DiarioHorario-Solar'!AD1722</f>
        <v>115.5025</v>
      </c>
      <c r="AD90" s="63">
        <f>'Resumen-DiarioHorario-Solar'!AD1793</f>
        <v>0</v>
      </c>
      <c r="AE90" s="62">
        <f>'Resumen-DiarioHorario-Solar'!AD1864</f>
        <v>0</v>
      </c>
      <c r="AF90" s="63">
        <f>'Resumen-DiarioHorario-Solar'!AD1935</f>
        <v>0</v>
      </c>
      <c r="AG90" s="62">
        <f>'Resumen-DiarioHorario-Solar'!AD2006</f>
        <v>0</v>
      </c>
      <c r="AH90" s="63">
        <f>'Resumen-DiarioHorario-Solar'!AD2077</f>
        <v>0</v>
      </c>
      <c r="AI90" s="64">
        <f>+'Resumen-DiarioHorario-Solar'!AD2148</f>
        <v>56.639333333333326</v>
      </c>
      <c r="AJ90" s="58"/>
      <c r="AK90" s="55">
        <f t="shared" si="11"/>
        <v>1242.444</v>
      </c>
      <c r="AL90" s="58"/>
    </row>
    <row r="91" spans="2:38" x14ac:dyDescent="0.3">
      <c r="B91" s="47" t="s">
        <v>48</v>
      </c>
      <c r="C91" s="47"/>
      <c r="D91" s="47"/>
      <c r="E91" s="62">
        <f>'Resumen-DiarioHorario-Solar'!AD19</f>
        <v>0</v>
      </c>
      <c r="F91" s="63">
        <f>'Resumen-DiarioHorario-Solar'!AD90</f>
        <v>0</v>
      </c>
      <c r="G91" s="62">
        <f>'Resumen-DiarioHorario-Solar'!AD161</f>
        <v>0</v>
      </c>
      <c r="H91" s="63">
        <f>'Resumen-DiarioHorario-Solar'!AD232</f>
        <v>0</v>
      </c>
      <c r="I91" s="62">
        <f>'Resumen-DiarioHorario-Solar'!AD303</f>
        <v>0</v>
      </c>
      <c r="J91" s="63">
        <f>'Resumen-DiarioHorario-Solar'!AD374</f>
        <v>0</v>
      </c>
      <c r="K91" s="62">
        <f>'Resumen-DiarioHorario-Solar'!AD445</f>
        <v>0</v>
      </c>
      <c r="L91" s="63">
        <f>'Resumen-DiarioHorario-Solar'!AD516</f>
        <v>0</v>
      </c>
      <c r="M91" s="62">
        <f>'Resumen-DiarioHorario-Solar'!AD587</f>
        <v>0</v>
      </c>
      <c r="N91" s="63">
        <f>'Resumen-DiarioHorario-Solar'!AD658</f>
        <v>0</v>
      </c>
      <c r="O91" s="62">
        <f>'Resumen-DiarioHorario-Solar'!AD729</f>
        <v>0</v>
      </c>
      <c r="P91" s="63">
        <f>'Resumen-DiarioHorario-Solar'!AD800</f>
        <v>0</v>
      </c>
      <c r="Q91" s="62">
        <f>'Resumen-DiarioHorario-Solar'!AD871</f>
        <v>0</v>
      </c>
      <c r="R91" s="63">
        <f>'Resumen-DiarioHorario-Solar'!AD942</f>
        <v>0</v>
      </c>
      <c r="S91" s="62">
        <f>'Resumen-DiarioHorario-Solar'!AD1013</f>
        <v>0</v>
      </c>
      <c r="T91" s="63">
        <f>'Resumen-DiarioHorario-Solar'!AD1084</f>
        <v>0</v>
      </c>
      <c r="U91" s="62">
        <f>'Resumen-DiarioHorario-Solar'!AD1155</f>
        <v>0</v>
      </c>
      <c r="V91" s="63">
        <f>'Resumen-DiarioHorario-Solar'!AD1226</f>
        <v>0</v>
      </c>
      <c r="W91" s="62">
        <f>'Resumen-DiarioHorario-Solar'!AD1297</f>
        <v>0</v>
      </c>
      <c r="X91" s="63">
        <f>'Resumen-DiarioHorario-Solar'!AD1368</f>
        <v>0</v>
      </c>
      <c r="Y91" s="62">
        <f>'Resumen-DiarioHorario-Solar'!AD1439</f>
        <v>0</v>
      </c>
      <c r="Z91" s="63">
        <f>'Resumen-DiarioHorario-Solar'!AD1510</f>
        <v>0</v>
      </c>
      <c r="AA91" s="62">
        <f>'Resumen-DiarioHorario-Solar'!AD1581</f>
        <v>0</v>
      </c>
      <c r="AB91" s="63">
        <f>'Resumen-DiarioHorario-Solar'!AD1652</f>
        <v>0</v>
      </c>
      <c r="AC91" s="62">
        <f>'Resumen-DiarioHorario-Solar'!AD1723</f>
        <v>0</v>
      </c>
      <c r="AD91" s="63">
        <f>'Resumen-DiarioHorario-Solar'!AD1794</f>
        <v>0</v>
      </c>
      <c r="AE91" s="62">
        <f>'Resumen-DiarioHorario-Solar'!AD1865</f>
        <v>0</v>
      </c>
      <c r="AF91" s="63">
        <f>'Resumen-DiarioHorario-Solar'!AD1936</f>
        <v>0</v>
      </c>
      <c r="AG91" s="62">
        <f>'Resumen-DiarioHorario-Solar'!AD2007</f>
        <v>0</v>
      </c>
      <c r="AH91" s="63">
        <f>'Resumen-DiarioHorario-Solar'!AD2078</f>
        <v>0</v>
      </c>
      <c r="AI91" s="64">
        <f>+'Resumen-DiarioHorario-Solar'!AD2149</f>
        <v>0</v>
      </c>
      <c r="AJ91" s="58"/>
      <c r="AK91" s="55">
        <f t="shared" si="11"/>
        <v>0</v>
      </c>
      <c r="AL91" s="58"/>
    </row>
    <row r="92" spans="2:38" x14ac:dyDescent="0.3">
      <c r="B92" s="47" t="s">
        <v>49</v>
      </c>
      <c r="C92" s="47"/>
      <c r="D92" s="47"/>
      <c r="E92" s="62">
        <f>'Resumen-DiarioHorario-Solar'!AD20</f>
        <v>488.42516666666671</v>
      </c>
      <c r="F92" s="63">
        <f>'Resumen-DiarioHorario-Solar'!AD91</f>
        <v>731.8603333333333</v>
      </c>
      <c r="G92" s="62">
        <f>'Resumen-DiarioHorario-Solar'!AD162</f>
        <v>636.68483333333336</v>
      </c>
      <c r="H92" s="63">
        <f>'Resumen-DiarioHorario-Solar'!AD233</f>
        <v>771.7113333333333</v>
      </c>
      <c r="I92" s="62">
        <f>'Resumen-DiarioHorario-Solar'!AD304</f>
        <v>269.9665</v>
      </c>
      <c r="J92" s="63">
        <f>'Resumen-DiarioHorario-Solar'!AD375</f>
        <v>424.97500000000002</v>
      </c>
      <c r="K92" s="62">
        <f>'Resumen-DiarioHorario-Solar'!AD446</f>
        <v>504.75566666666663</v>
      </c>
      <c r="L92" s="63">
        <f>'Resumen-DiarioHorario-Solar'!AD517</f>
        <v>538.86016666666671</v>
      </c>
      <c r="M92" s="62">
        <f>'Resumen-DiarioHorario-Solar'!AD588</f>
        <v>175.874</v>
      </c>
      <c r="N92" s="63">
        <f>'Resumen-DiarioHorario-Solar'!AD659</f>
        <v>0</v>
      </c>
      <c r="O92" s="62">
        <f>'Resumen-DiarioHorario-Solar'!AD730</f>
        <v>0</v>
      </c>
      <c r="P92" s="63">
        <f>'Resumen-DiarioHorario-Solar'!AD801</f>
        <v>14.930333333333341</v>
      </c>
      <c r="Q92" s="62">
        <f>'Resumen-DiarioHorario-Solar'!AD872</f>
        <v>131.31733333333335</v>
      </c>
      <c r="R92" s="63">
        <f>'Resumen-DiarioHorario-Solar'!AD943</f>
        <v>402.35766666666666</v>
      </c>
      <c r="S92" s="62">
        <f>'Resumen-DiarioHorario-Solar'!AD1014</f>
        <v>29.856833333333341</v>
      </c>
      <c r="T92" s="63">
        <f>'Resumen-DiarioHorario-Solar'!AD1085</f>
        <v>70.446000000000041</v>
      </c>
      <c r="U92" s="62">
        <f>'Resumen-DiarioHorario-Solar'!AD1156</f>
        <v>828.51583333333338</v>
      </c>
      <c r="V92" s="63">
        <f>'Resumen-DiarioHorario-Solar'!AD1227</f>
        <v>178.60399999999998</v>
      </c>
      <c r="W92" s="62">
        <f>'Resumen-DiarioHorario-Solar'!AD1298</f>
        <v>411.60100000000006</v>
      </c>
      <c r="X92" s="63">
        <f>'Resumen-DiarioHorario-Solar'!AD1369</f>
        <v>473.13683333333336</v>
      </c>
      <c r="Y92" s="62">
        <f>'Resumen-DiarioHorario-Solar'!AD1440</f>
        <v>629.72800000000007</v>
      </c>
      <c r="Z92" s="63">
        <f>'Resumen-DiarioHorario-Solar'!AD1511</f>
        <v>652.91783333333331</v>
      </c>
      <c r="AA92" s="62">
        <f>'Resumen-DiarioHorario-Solar'!AD1582</f>
        <v>237.77800000000002</v>
      </c>
      <c r="AB92" s="63">
        <f>'Resumen-DiarioHorario-Solar'!AD1653</f>
        <v>0</v>
      </c>
      <c r="AC92" s="62">
        <f>'Resumen-DiarioHorario-Solar'!AD1724</f>
        <v>0</v>
      </c>
      <c r="AD92" s="63">
        <f>'Resumen-DiarioHorario-Solar'!AD1795</f>
        <v>486.1061666666667</v>
      </c>
      <c r="AE92" s="62">
        <f>'Resumen-DiarioHorario-Solar'!AD1866</f>
        <v>517.38149999999996</v>
      </c>
      <c r="AF92" s="63">
        <f>'Resumen-DiarioHorario-Solar'!AD1937</f>
        <v>203.91333333333338</v>
      </c>
      <c r="AG92" s="62">
        <f>'Resumen-DiarioHorario-Solar'!AD2008</f>
        <v>80.15683333333331</v>
      </c>
      <c r="AH92" s="63">
        <f>'Resumen-DiarioHorario-Solar'!AD2079</f>
        <v>667.76200000000006</v>
      </c>
      <c r="AI92" s="64">
        <f>+'Resumen-DiarioHorario-Solar'!AD2150</f>
        <v>538.03399999999999</v>
      </c>
      <c r="AJ92" s="58"/>
      <c r="AK92" s="55">
        <f t="shared" si="11"/>
        <v>11097.656499999999</v>
      </c>
      <c r="AL92" s="58"/>
    </row>
    <row r="93" spans="2:38" x14ac:dyDescent="0.3">
      <c r="B93" s="47" t="s">
        <v>50</v>
      </c>
      <c r="C93" s="47"/>
      <c r="D93" s="47"/>
      <c r="E93" s="62">
        <f>'Resumen-DiarioHorario-Solar'!AD21</f>
        <v>44.789833333333341</v>
      </c>
      <c r="F93" s="63">
        <f>'Resumen-DiarioHorario-Solar'!AD92</f>
        <v>99.4</v>
      </c>
      <c r="G93" s="62">
        <f>'Resumen-DiarioHorario-Solar'!AD163</f>
        <v>59.283999999999999</v>
      </c>
      <c r="H93" s="63">
        <f>'Resumen-DiarioHorario-Solar'!AD234</f>
        <v>52.904500000000013</v>
      </c>
      <c r="I93" s="62">
        <f>'Resumen-DiarioHorario-Solar'!AD305</f>
        <v>0</v>
      </c>
      <c r="J93" s="63">
        <f>'Resumen-DiarioHorario-Solar'!AD376</f>
        <v>242.23750000000004</v>
      </c>
      <c r="K93" s="62">
        <f>'Resumen-DiarioHorario-Solar'!AD447</f>
        <v>0</v>
      </c>
      <c r="L93" s="63">
        <f>'Resumen-DiarioHorario-Solar'!AD518</f>
        <v>1.35</v>
      </c>
      <c r="M93" s="62">
        <f>'Resumen-DiarioHorario-Solar'!AD589</f>
        <v>5.4</v>
      </c>
      <c r="N93" s="63">
        <f>'Resumen-DiarioHorario-Solar'!AD660</f>
        <v>0</v>
      </c>
      <c r="O93" s="62">
        <f>'Resumen-DiarioHorario-Solar'!AD731</f>
        <v>0</v>
      </c>
      <c r="P93" s="63">
        <f>'Resumen-DiarioHorario-Solar'!AD802</f>
        <v>0</v>
      </c>
      <c r="Q93" s="62">
        <f>'Resumen-DiarioHorario-Solar'!AD873</f>
        <v>4.8715000000000019</v>
      </c>
      <c r="R93" s="63">
        <f>'Resumen-DiarioHorario-Solar'!AD944</f>
        <v>0</v>
      </c>
      <c r="S93" s="62">
        <f>'Resumen-DiarioHorario-Solar'!AD1015</f>
        <v>3.3333333333333214E-3</v>
      </c>
      <c r="T93" s="63">
        <f>'Resumen-DiarioHorario-Solar'!AD1086</f>
        <v>8.7666666666666657E-2</v>
      </c>
      <c r="U93" s="62">
        <f>'Resumen-DiarioHorario-Solar'!AD1157</f>
        <v>12.276499999999999</v>
      </c>
      <c r="V93" s="63">
        <f>'Resumen-DiarioHorario-Solar'!AD1228</f>
        <v>0.90100000000000025</v>
      </c>
      <c r="W93" s="62">
        <f>'Resumen-DiarioHorario-Solar'!AD1299</f>
        <v>0</v>
      </c>
      <c r="X93" s="63">
        <f>'Resumen-DiarioHorario-Solar'!AD1370</f>
        <v>18.882166666666667</v>
      </c>
      <c r="Y93" s="62">
        <f>'Resumen-DiarioHorario-Solar'!AD1441</f>
        <v>0</v>
      </c>
      <c r="Z93" s="63">
        <f>'Resumen-DiarioHorario-Solar'!AD1512</f>
        <v>0</v>
      </c>
      <c r="AA93" s="62">
        <f>'Resumen-DiarioHorario-Solar'!AD1583</f>
        <v>0</v>
      </c>
      <c r="AB93" s="63">
        <f>'Resumen-DiarioHorario-Solar'!AD1654</f>
        <v>0</v>
      </c>
      <c r="AC93" s="62">
        <f>'Resumen-DiarioHorario-Solar'!AD1725</f>
        <v>0</v>
      </c>
      <c r="AD93" s="63">
        <f>'Resumen-DiarioHorario-Solar'!AD1796</f>
        <v>0</v>
      </c>
      <c r="AE93" s="62">
        <f>'Resumen-DiarioHorario-Solar'!AD1867</f>
        <v>0</v>
      </c>
      <c r="AF93" s="63">
        <f>'Resumen-DiarioHorario-Solar'!AD1938</f>
        <v>0</v>
      </c>
      <c r="AG93" s="62">
        <f>'Resumen-DiarioHorario-Solar'!AD2009</f>
        <v>0</v>
      </c>
      <c r="AH93" s="63">
        <f>'Resumen-DiarioHorario-Solar'!AD2080</f>
        <v>0</v>
      </c>
      <c r="AI93" s="64">
        <f>+'Resumen-DiarioHorario-Solar'!AD2151</f>
        <v>0</v>
      </c>
      <c r="AJ93" s="58"/>
      <c r="AK93" s="55">
        <f t="shared" si="11"/>
        <v>542.38800000000003</v>
      </c>
      <c r="AL93" s="58"/>
    </row>
    <row r="94" spans="2:38" x14ac:dyDescent="0.3">
      <c r="B94" s="47" t="s">
        <v>110</v>
      </c>
      <c r="C94" s="47"/>
      <c r="D94" s="47"/>
      <c r="E94" s="62">
        <f>'Resumen-DiarioHorario-Solar'!AD22</f>
        <v>118.1045</v>
      </c>
      <c r="F94" s="63">
        <f>'Resumen-DiarioHorario-Solar'!AD93</f>
        <v>208.4855</v>
      </c>
      <c r="G94" s="62">
        <f>'Resumen-DiarioHorario-Solar'!AD164</f>
        <v>202.80416666666662</v>
      </c>
      <c r="H94" s="63">
        <f>'Resumen-DiarioHorario-Solar'!AD235</f>
        <v>177.29400000000001</v>
      </c>
      <c r="I94" s="62">
        <f>'Resumen-DiarioHorario-Solar'!AD306</f>
        <v>62.699833333333309</v>
      </c>
      <c r="J94" s="63">
        <f>'Resumen-DiarioHorario-Solar'!AD377</f>
        <v>88.22966666666666</v>
      </c>
      <c r="K94" s="62">
        <f>'Resumen-DiarioHorario-Solar'!AD448</f>
        <v>101.32833333333335</v>
      </c>
      <c r="L94" s="63">
        <f>'Resumen-DiarioHorario-Solar'!AD519</f>
        <v>113.66466666666668</v>
      </c>
      <c r="M94" s="62">
        <f>'Resumen-DiarioHorario-Solar'!AD590</f>
        <v>40.410833333333343</v>
      </c>
      <c r="N94" s="63">
        <f>'Resumen-DiarioHorario-Solar'!AD661</f>
        <v>138.50333333333333</v>
      </c>
      <c r="O94" s="62">
        <f>'Resumen-DiarioHorario-Solar'!AD732</f>
        <v>148.584</v>
      </c>
      <c r="P94" s="63">
        <f>'Resumen-DiarioHorario-Solar'!AD803</f>
        <v>0</v>
      </c>
      <c r="Q94" s="62">
        <f>'Resumen-DiarioHorario-Solar'!AD874</f>
        <v>42.570833333333333</v>
      </c>
      <c r="R94" s="63">
        <f>'Resumen-DiarioHorario-Solar'!AD945</f>
        <v>56.68833333333334</v>
      </c>
      <c r="S94" s="62">
        <f>'Resumen-DiarioHorario-Solar'!AD1016</f>
        <v>76.9136666666667</v>
      </c>
      <c r="T94" s="63">
        <f>'Resumen-DiarioHorario-Solar'!AD1087</f>
        <v>61.304833333333328</v>
      </c>
      <c r="U94" s="62">
        <f>'Resumen-DiarioHorario-Solar'!AD1158</f>
        <v>190.81683333333331</v>
      </c>
      <c r="V94" s="63">
        <f>'Resumen-DiarioHorario-Solar'!AD1229</f>
        <v>30.088333333333335</v>
      </c>
      <c r="W94" s="62">
        <f>'Resumen-DiarioHorario-Solar'!AD1300</f>
        <v>31.774833333333326</v>
      </c>
      <c r="X94" s="63">
        <f>'Resumen-DiarioHorario-Solar'!AD1371</f>
        <v>75.959833333333336</v>
      </c>
      <c r="Y94" s="62">
        <f>'Resumen-DiarioHorario-Solar'!AD1442</f>
        <v>51.554666666666677</v>
      </c>
      <c r="Z94" s="63">
        <f>'Resumen-DiarioHorario-Solar'!AD1513</f>
        <v>73.907833333333357</v>
      </c>
      <c r="AA94" s="62">
        <f>'Resumen-DiarioHorario-Solar'!AD1584</f>
        <v>91.283333333333317</v>
      </c>
      <c r="AB94" s="63">
        <f>'Resumen-DiarioHorario-Solar'!AD1655</f>
        <v>110.73283333333332</v>
      </c>
      <c r="AC94" s="62">
        <f>'Resumen-DiarioHorario-Solar'!AD1726</f>
        <v>137.43216666666672</v>
      </c>
      <c r="AD94" s="63">
        <f>'Resumen-DiarioHorario-Solar'!AD1797</f>
        <v>95.031666666666624</v>
      </c>
      <c r="AE94" s="62">
        <f>'Resumen-DiarioHorario-Solar'!AD1868</f>
        <v>103.30833333333338</v>
      </c>
      <c r="AF94" s="63">
        <f>'Resumen-DiarioHorario-Solar'!AD1939</f>
        <v>63.939000000000021</v>
      </c>
      <c r="AG94" s="62">
        <f>'Resumen-DiarioHorario-Solar'!AD2010</f>
        <v>19.101499999999998</v>
      </c>
      <c r="AH94" s="63">
        <f>'Resumen-DiarioHorario-Solar'!AD2081</f>
        <v>130.60233333333335</v>
      </c>
      <c r="AI94" s="64">
        <f>+'Resumen-DiarioHorario-Solar'!AD2152</f>
        <v>166.67833333333331</v>
      </c>
      <c r="AJ94" s="58"/>
      <c r="AK94" s="55">
        <f t="shared" si="11"/>
        <v>3009.7983333333341</v>
      </c>
      <c r="AL94" s="58"/>
    </row>
    <row r="95" spans="2:38" x14ac:dyDescent="0.3">
      <c r="B95" s="47" t="s">
        <v>51</v>
      </c>
      <c r="C95" s="47"/>
      <c r="D95" s="47"/>
      <c r="E95" s="62">
        <f>'Resumen-DiarioHorario-Solar'!AD23</f>
        <v>457.91666666666674</v>
      </c>
      <c r="F95" s="63">
        <f>'Resumen-DiarioHorario-Solar'!AD94</f>
        <v>807.43983333333335</v>
      </c>
      <c r="G95" s="62">
        <f>'Resumen-DiarioHorario-Solar'!AD165</f>
        <v>783.23366666666686</v>
      </c>
      <c r="H95" s="63">
        <f>'Resumen-DiarioHorario-Solar'!AD236</f>
        <v>668.48633333333316</v>
      </c>
      <c r="I95" s="62">
        <f>'Resumen-DiarioHorario-Solar'!AD307</f>
        <v>193.2233333333333</v>
      </c>
      <c r="J95" s="63">
        <f>'Resumen-DiarioHorario-Solar'!AD378</f>
        <v>1436.5296666666663</v>
      </c>
      <c r="K95" s="62">
        <f>'Resumen-DiarioHorario-Solar'!AD449</f>
        <v>0</v>
      </c>
      <c r="L95" s="63">
        <f>'Resumen-DiarioHorario-Solar'!AD520</f>
        <v>2.605</v>
      </c>
      <c r="M95" s="62">
        <f>'Resumen-DiarioHorario-Solar'!AD591</f>
        <v>75.753166666666658</v>
      </c>
      <c r="N95" s="63">
        <f>'Resumen-DiarioHorario-Solar'!AD662</f>
        <v>23.426666666666666</v>
      </c>
      <c r="O95" s="62">
        <f>'Resumen-DiarioHorario-Solar'!AD733</f>
        <v>111.62383333333334</v>
      </c>
      <c r="P95" s="63">
        <f>'Resumen-DiarioHorario-Solar'!AD804</f>
        <v>462.63933333333335</v>
      </c>
      <c r="Q95" s="62">
        <f>'Resumen-DiarioHorario-Solar'!AD875</f>
        <v>423.70133333333337</v>
      </c>
      <c r="R95" s="63">
        <f>'Resumen-DiarioHorario-Solar'!AD946</f>
        <v>571.66266666666661</v>
      </c>
      <c r="S95" s="62">
        <f>'Resumen-DiarioHorario-Solar'!AD1017</f>
        <v>693.05916666666656</v>
      </c>
      <c r="T95" s="63">
        <f>'Resumen-DiarioHorario-Solar'!AD1088</f>
        <v>397.28833333333336</v>
      </c>
      <c r="U95" s="62">
        <f>'Resumen-DiarioHorario-Solar'!AD1159</f>
        <v>1012.2083333333334</v>
      </c>
      <c r="V95" s="63">
        <f>'Resumen-DiarioHorario-Solar'!AD1230</f>
        <v>7.0496666666666625</v>
      </c>
      <c r="W95" s="62">
        <f>'Resumen-DiarioHorario-Solar'!AD1301</f>
        <v>35.723333333333322</v>
      </c>
      <c r="X95" s="63">
        <f>'Resumen-DiarioHorario-Solar'!AD1372</f>
        <v>323.14366666666666</v>
      </c>
      <c r="Y95" s="62">
        <f>'Resumen-DiarioHorario-Solar'!AD1443</f>
        <v>101.44316666666667</v>
      </c>
      <c r="Z95" s="63">
        <f>'Resumen-DiarioHorario-Solar'!AD1514</f>
        <v>216.81650000000002</v>
      </c>
      <c r="AA95" s="62">
        <f>'Resumen-DiarioHorario-Solar'!AD1585</f>
        <v>263.65350000000001</v>
      </c>
      <c r="AB95" s="63">
        <f>'Resumen-DiarioHorario-Solar'!AD1656</f>
        <v>325.6225</v>
      </c>
      <c r="AC95" s="62">
        <f>'Resumen-DiarioHorario-Solar'!AD1727</f>
        <v>448.33266666666674</v>
      </c>
      <c r="AD95" s="63">
        <f>'Resumen-DiarioHorario-Solar'!AD1798</f>
        <v>356.46333333333331</v>
      </c>
      <c r="AE95" s="62">
        <f>'Resumen-DiarioHorario-Solar'!AD1869</f>
        <v>338.29400000000004</v>
      </c>
      <c r="AF95" s="63">
        <f>'Resumen-DiarioHorario-Solar'!AD1940</f>
        <v>229.77466666666669</v>
      </c>
      <c r="AG95" s="62">
        <f>'Resumen-DiarioHorario-Solar'!AD2011</f>
        <v>58.180333333333337</v>
      </c>
      <c r="AH95" s="63">
        <f>'Resumen-DiarioHorario-Solar'!AD2082</f>
        <v>524.31499999999994</v>
      </c>
      <c r="AI95" s="64">
        <f>+'Resumen-DiarioHorario-Solar'!AD2153</f>
        <v>673.4696666666664</v>
      </c>
      <c r="AJ95" s="58"/>
      <c r="AK95" s="55">
        <f t="shared" si="11"/>
        <v>12023.079333333331</v>
      </c>
      <c r="AL95" s="58"/>
    </row>
    <row r="96" spans="2:38" x14ac:dyDescent="0.3">
      <c r="B96" s="47" t="s">
        <v>52</v>
      </c>
      <c r="C96" s="47"/>
      <c r="D96" s="47"/>
      <c r="E96" s="62">
        <f>'Resumen-DiarioHorario-Solar'!AD24</f>
        <v>95.554833333333335</v>
      </c>
      <c r="F96" s="63">
        <f>'Resumen-DiarioHorario-Solar'!AD95</f>
        <v>179.61299999999994</v>
      </c>
      <c r="G96" s="62">
        <f>'Resumen-DiarioHorario-Solar'!AD166</f>
        <v>168.16166666666672</v>
      </c>
      <c r="H96" s="63">
        <f>'Resumen-DiarioHorario-Solar'!AD237</f>
        <v>128.11250000000001</v>
      </c>
      <c r="I96" s="62">
        <f>'Resumen-DiarioHorario-Solar'!AD308</f>
        <v>8.1290000000000067</v>
      </c>
      <c r="J96" s="63">
        <f>'Resumen-DiarioHorario-Solar'!AD379</f>
        <v>10.49883333333333</v>
      </c>
      <c r="K96" s="62">
        <f>'Resumen-DiarioHorario-Solar'!AD450</f>
        <v>18.694666666666677</v>
      </c>
      <c r="L96" s="63">
        <f>'Resumen-DiarioHorario-Solar'!AD521</f>
        <v>47.56283333333333</v>
      </c>
      <c r="M96" s="62">
        <f>'Resumen-DiarioHorario-Solar'!AD592</f>
        <v>3.9168333333333347</v>
      </c>
      <c r="N96" s="63">
        <f>'Resumen-DiarioHorario-Solar'!AD663</f>
        <v>60.218499999999999</v>
      </c>
      <c r="O96" s="62">
        <f>'Resumen-DiarioHorario-Solar'!AD734</f>
        <v>106.30033333333331</v>
      </c>
      <c r="P96" s="63">
        <f>'Resumen-DiarioHorario-Solar'!AD805</f>
        <v>32.806166666666662</v>
      </c>
      <c r="Q96" s="62">
        <f>'Resumen-DiarioHorario-Solar'!AD876</f>
        <v>3.7856666666666703</v>
      </c>
      <c r="R96" s="63">
        <f>'Resumen-DiarioHorario-Solar'!AD947</f>
        <v>14.133666666666663</v>
      </c>
      <c r="S96" s="62">
        <f>'Resumen-DiarioHorario-Solar'!AD1018</f>
        <v>31.723000000000006</v>
      </c>
      <c r="T96" s="63">
        <f>'Resumen-DiarioHorario-Solar'!AD1089</f>
        <v>4.8493333333333322</v>
      </c>
      <c r="U96" s="62">
        <f>'Resumen-DiarioHorario-Solar'!AD1160</f>
        <v>140.74366666666668</v>
      </c>
      <c r="V96" s="63">
        <f>'Resumen-DiarioHorario-Solar'!AD1231</f>
        <v>8.9913333333333494</v>
      </c>
      <c r="W96" s="62">
        <f>'Resumen-DiarioHorario-Solar'!AD1302</f>
        <v>60.594000000000001</v>
      </c>
      <c r="X96" s="63">
        <f>'Resumen-DiarioHorario-Solar'!AD1373</f>
        <v>54.41599999999999</v>
      </c>
      <c r="Y96" s="62">
        <f>'Resumen-DiarioHorario-Solar'!AD1444</f>
        <v>0.2734999999999998</v>
      </c>
      <c r="Z96" s="63">
        <f>'Resumen-DiarioHorario-Solar'!AD1515</f>
        <v>5.4013333333333362</v>
      </c>
      <c r="AA96" s="62">
        <f>'Resumen-DiarioHorario-Solar'!AD1586</f>
        <v>1.1215000000000028</v>
      </c>
      <c r="AB96" s="63">
        <f>'Resumen-DiarioHorario-Solar'!AD1657</f>
        <v>16.184666666666658</v>
      </c>
      <c r="AC96" s="62">
        <f>'Resumen-DiarioHorario-Solar'!AD1728</f>
        <v>41.579666666666675</v>
      </c>
      <c r="AD96" s="63">
        <f>'Resumen-DiarioHorario-Solar'!AD1799</f>
        <v>6.56633333333333</v>
      </c>
      <c r="AE96" s="62">
        <f>'Resumen-DiarioHorario-Solar'!AD1870</f>
        <v>12.717166666666669</v>
      </c>
      <c r="AF96" s="63">
        <f>'Resumen-DiarioHorario-Solar'!AD1941</f>
        <v>1.8333333333332054E-3</v>
      </c>
      <c r="AG96" s="62">
        <f>'Resumen-DiarioHorario-Solar'!AD2012</f>
        <v>3.6771666666666665</v>
      </c>
      <c r="AH96" s="63">
        <f>'Resumen-DiarioHorario-Solar'!AD2083</f>
        <v>7.0148333333333355</v>
      </c>
      <c r="AI96" s="64">
        <f>+'Resumen-DiarioHorario-Solar'!AD2154</f>
        <v>27.586999999999996</v>
      </c>
      <c r="AJ96" s="58"/>
      <c r="AK96" s="55">
        <f t="shared" si="11"/>
        <v>1300.9308333333331</v>
      </c>
      <c r="AL96" s="58"/>
    </row>
    <row r="97" spans="2:38" x14ac:dyDescent="0.3">
      <c r="B97" s="47" t="s">
        <v>53</v>
      </c>
      <c r="C97" s="47"/>
      <c r="D97" s="47"/>
      <c r="E97" s="62">
        <f>'Resumen-DiarioHorario-Solar'!AD25</f>
        <v>242.81666666666666</v>
      </c>
      <c r="F97" s="63">
        <f>'Resumen-DiarioHorario-Solar'!AD96</f>
        <v>385.92383333333333</v>
      </c>
      <c r="G97" s="62">
        <f>'Resumen-DiarioHorario-Solar'!AD167</f>
        <v>384.07600000000002</v>
      </c>
      <c r="H97" s="63">
        <f>'Resumen-DiarioHorario-Solar'!AD238</f>
        <v>344.93916666666672</v>
      </c>
      <c r="I97" s="62">
        <f>'Resumen-DiarioHorario-Solar'!AD309</f>
        <v>114.99950000000001</v>
      </c>
      <c r="J97" s="63">
        <f>'Resumen-DiarioHorario-Solar'!AD380</f>
        <v>0</v>
      </c>
      <c r="K97" s="62">
        <f>'Resumen-DiarioHorario-Solar'!AD451</f>
        <v>0</v>
      </c>
      <c r="L97" s="63">
        <f>'Resumen-DiarioHorario-Solar'!AD522</f>
        <v>231.59249999999994</v>
      </c>
      <c r="M97" s="62">
        <f>'Resumen-DiarioHorario-Solar'!AD593</f>
        <v>91.85499999999999</v>
      </c>
      <c r="N97" s="63">
        <f>'Resumen-DiarioHorario-Solar'!AD664</f>
        <v>89.327500000000015</v>
      </c>
      <c r="O97" s="62">
        <f>'Resumen-DiarioHorario-Solar'!AD735</f>
        <v>341.16566666666665</v>
      </c>
      <c r="P97" s="63">
        <f>'Resumen-DiarioHorario-Solar'!AD806</f>
        <v>108.16733333333332</v>
      </c>
      <c r="Q97" s="62">
        <f>'Resumen-DiarioHorario-Solar'!AD877</f>
        <v>116.74400000000003</v>
      </c>
      <c r="R97" s="63">
        <f>'Resumen-DiarioHorario-Solar'!AD948</f>
        <v>139.72766666666666</v>
      </c>
      <c r="S97" s="62">
        <f>'Resumen-DiarioHorario-Solar'!AD1019</f>
        <v>167.84649999999996</v>
      </c>
      <c r="T97" s="63">
        <f>'Resumen-DiarioHorario-Solar'!AD1090</f>
        <v>243.86983333333333</v>
      </c>
      <c r="U97" s="62">
        <f>'Resumen-DiarioHorario-Solar'!AD1161</f>
        <v>390.3511666666667</v>
      </c>
      <c r="V97" s="63">
        <f>'Resumen-DiarioHorario-Solar'!AD1232</f>
        <v>116.88716666666667</v>
      </c>
      <c r="W97" s="62">
        <f>'Resumen-DiarioHorario-Solar'!AD1303</f>
        <v>93.492666666666665</v>
      </c>
      <c r="X97" s="63">
        <f>'Resumen-DiarioHorario-Solar'!AD1374</f>
        <v>180.40700000000001</v>
      </c>
      <c r="Y97" s="62">
        <f>'Resumen-DiarioHorario-Solar'!AD1445</f>
        <v>147.46566666666666</v>
      </c>
      <c r="Z97" s="63">
        <f>'Resumen-DiarioHorario-Solar'!AD1516</f>
        <v>133.32983333333331</v>
      </c>
      <c r="AA97" s="62">
        <f>'Resumen-DiarioHorario-Solar'!AD1587</f>
        <v>177.77800000000002</v>
      </c>
      <c r="AB97" s="63">
        <f>'Resumen-DiarioHorario-Solar'!AD1658</f>
        <v>255.24383333333336</v>
      </c>
      <c r="AC97" s="62">
        <f>'Resumen-DiarioHorario-Solar'!AD1729</f>
        <v>309.76133333333337</v>
      </c>
      <c r="AD97" s="63">
        <f>'Resumen-DiarioHorario-Solar'!AD1800</f>
        <v>254.02816666666666</v>
      </c>
      <c r="AE97" s="62">
        <f>'Resumen-DiarioHorario-Solar'!AD1871</f>
        <v>256.26833333333332</v>
      </c>
      <c r="AF97" s="63">
        <f>'Resumen-DiarioHorario-Solar'!AD1942</f>
        <v>204.80699999999999</v>
      </c>
      <c r="AG97" s="62">
        <f>'Resumen-DiarioHorario-Solar'!AD2013</f>
        <v>73.761833333333328</v>
      </c>
      <c r="AH97" s="63">
        <f>'Resumen-DiarioHorario-Solar'!AD2084</f>
        <v>478.04616666666664</v>
      </c>
      <c r="AI97" s="64">
        <f>+'Resumen-DiarioHorario-Solar'!AD2155</f>
        <v>394.44766666666675</v>
      </c>
      <c r="AJ97" s="58"/>
      <c r="AK97" s="55">
        <f t="shared" si="11"/>
        <v>6469.1270000000004</v>
      </c>
      <c r="AL97" s="58"/>
    </row>
    <row r="98" spans="2:38" x14ac:dyDescent="0.3">
      <c r="B98" s="47" t="s">
        <v>54</v>
      </c>
      <c r="C98" s="47"/>
      <c r="D98" s="47"/>
      <c r="E98" s="62">
        <f>'Resumen-DiarioHorario-Solar'!AD26</f>
        <v>305.61216666666672</v>
      </c>
      <c r="F98" s="63">
        <f>'Resumen-DiarioHorario-Solar'!AD97</f>
        <v>464.33983333333333</v>
      </c>
      <c r="G98" s="62">
        <f>'Resumen-DiarioHorario-Solar'!AD168</f>
        <v>426.76016666666669</v>
      </c>
      <c r="H98" s="63">
        <f>'Resumen-DiarioHorario-Solar'!AD239</f>
        <v>122.21483333333335</v>
      </c>
      <c r="I98" s="62">
        <f>'Resumen-DiarioHorario-Solar'!AD310</f>
        <v>2.3850000000000042</v>
      </c>
      <c r="J98" s="63">
        <f>'Resumen-DiarioHorario-Solar'!AD381</f>
        <v>113.25049999999999</v>
      </c>
      <c r="K98" s="62">
        <f>'Resumen-DiarioHorario-Solar'!AD452</f>
        <v>291.47933333333327</v>
      </c>
      <c r="L98" s="63">
        <f>'Resumen-DiarioHorario-Solar'!AD523</f>
        <v>316.5916666666667</v>
      </c>
      <c r="M98" s="62">
        <f>'Resumen-DiarioHorario-Solar'!AD594</f>
        <v>15.935666666666663</v>
      </c>
      <c r="N98" s="63">
        <f>'Resumen-DiarioHorario-Solar'!AD665</f>
        <v>51.223500000000008</v>
      </c>
      <c r="O98" s="62">
        <f>'Resumen-DiarioHorario-Solar'!AD736</f>
        <v>224.48666666666665</v>
      </c>
      <c r="P98" s="63">
        <f>'Resumen-DiarioHorario-Solar'!AD807</f>
        <v>74.247500000000002</v>
      </c>
      <c r="Q98" s="62">
        <f>'Resumen-DiarioHorario-Solar'!AD878</f>
        <v>0</v>
      </c>
      <c r="R98" s="63">
        <f>'Resumen-DiarioHorario-Solar'!AD949</f>
        <v>0</v>
      </c>
      <c r="S98" s="62">
        <f>'Resumen-DiarioHorario-Solar'!AD1020</f>
        <v>77.669666666666672</v>
      </c>
      <c r="T98" s="63">
        <f>'Resumen-DiarioHorario-Solar'!AD1091</f>
        <v>51.293166666666671</v>
      </c>
      <c r="U98" s="62">
        <f>'Resumen-DiarioHorario-Solar'!AD1162</f>
        <v>208.85399999999998</v>
      </c>
      <c r="V98" s="63">
        <f>'Resumen-DiarioHorario-Solar'!AD1233</f>
        <v>17.538833333333333</v>
      </c>
      <c r="W98" s="62">
        <f>'Resumen-DiarioHorario-Solar'!AD1304</f>
        <v>0</v>
      </c>
      <c r="X98" s="63">
        <f>'Resumen-DiarioHorario-Solar'!AD1375</f>
        <v>0</v>
      </c>
      <c r="Y98" s="62">
        <f>'Resumen-DiarioHorario-Solar'!AD1446</f>
        <v>0</v>
      </c>
      <c r="Z98" s="63">
        <f>'Resumen-DiarioHorario-Solar'!AD1517</f>
        <v>45.943999999999996</v>
      </c>
      <c r="AA98" s="62">
        <f>'Resumen-DiarioHorario-Solar'!AD1588</f>
        <v>2.9210000000000016</v>
      </c>
      <c r="AB98" s="63">
        <f>'Resumen-DiarioHorario-Solar'!AD1659</f>
        <v>65.063833333333321</v>
      </c>
      <c r="AC98" s="62">
        <f>'Resumen-DiarioHorario-Solar'!AD1730</f>
        <v>164.36750000000006</v>
      </c>
      <c r="AD98" s="63">
        <f>'Resumen-DiarioHorario-Solar'!AD1801</f>
        <v>1.345166666666666</v>
      </c>
      <c r="AE98" s="62">
        <f>'Resumen-DiarioHorario-Solar'!AD1872</f>
        <v>121.87383333333335</v>
      </c>
      <c r="AF98" s="63">
        <f>'Resumen-DiarioHorario-Solar'!AD1943</f>
        <v>63.77</v>
      </c>
      <c r="AG98" s="62">
        <f>'Resumen-DiarioHorario-Solar'!AD2014</f>
        <v>84.860666666666617</v>
      </c>
      <c r="AH98" s="63">
        <f>'Resumen-DiarioHorario-Solar'!AD2085</f>
        <v>188.94666666666677</v>
      </c>
      <c r="AI98" s="64">
        <f>+'Resumen-DiarioHorario-Solar'!AD2156</f>
        <v>236.3186666666667</v>
      </c>
      <c r="AJ98" s="58"/>
      <c r="AK98" s="55">
        <f t="shared" si="11"/>
        <v>3739.2938333333332</v>
      </c>
      <c r="AL98" s="58"/>
    </row>
    <row r="99" spans="2:38" x14ac:dyDescent="0.3">
      <c r="B99" s="47" t="s">
        <v>55</v>
      </c>
      <c r="C99" s="47"/>
      <c r="D99" s="47"/>
      <c r="E99" s="62">
        <f>'Resumen-DiarioHorario-Solar'!AD27</f>
        <v>303.24466666666655</v>
      </c>
      <c r="F99" s="63">
        <f>'Resumen-DiarioHorario-Solar'!AD98</f>
        <v>95.814333333333366</v>
      </c>
      <c r="G99" s="62">
        <f>'Resumen-DiarioHorario-Solar'!AD169</f>
        <v>627.02699999999982</v>
      </c>
      <c r="H99" s="63">
        <f>'Resumen-DiarioHorario-Solar'!AD240</f>
        <v>681.48716666666667</v>
      </c>
      <c r="I99" s="62">
        <f>'Resumen-DiarioHorario-Solar'!AD311</f>
        <v>129.04949999999999</v>
      </c>
      <c r="J99" s="63">
        <f>'Resumen-DiarioHorario-Solar'!AD382</f>
        <v>174.19083333333333</v>
      </c>
      <c r="K99" s="62">
        <f>'Resumen-DiarioHorario-Solar'!AD453</f>
        <v>301.94366666666662</v>
      </c>
      <c r="L99" s="63">
        <f>'Resumen-DiarioHorario-Solar'!AD524</f>
        <v>348.45716666666675</v>
      </c>
      <c r="M99" s="62">
        <f>'Resumen-DiarioHorario-Solar'!AD595</f>
        <v>169.02599999999993</v>
      </c>
      <c r="N99" s="63">
        <f>'Resumen-DiarioHorario-Solar'!AD666</f>
        <v>156.76216666666664</v>
      </c>
      <c r="O99" s="62">
        <f>'Resumen-DiarioHorario-Solar'!AD737</f>
        <v>680.6070000000002</v>
      </c>
      <c r="P99" s="63">
        <f>'Resumen-DiarioHorario-Solar'!AD808</f>
        <v>225.86649999999992</v>
      </c>
      <c r="Q99" s="62">
        <f>'Resumen-DiarioHorario-Solar'!AD879</f>
        <v>84.223833333333346</v>
      </c>
      <c r="R99" s="63">
        <f>'Resumen-DiarioHorario-Solar'!AD950</f>
        <v>100.47633333333332</v>
      </c>
      <c r="S99" s="62">
        <f>'Resumen-DiarioHorario-Solar'!AD1021</f>
        <v>254.59666666666669</v>
      </c>
      <c r="T99" s="63">
        <f>'Resumen-DiarioHorario-Solar'!AD1092</f>
        <v>135.58433333333332</v>
      </c>
      <c r="U99" s="62">
        <f>'Resumen-DiarioHorario-Solar'!AD1163</f>
        <v>445.77866666666682</v>
      </c>
      <c r="V99" s="63">
        <f>'Resumen-DiarioHorario-Solar'!AD1234</f>
        <v>48.389999999999993</v>
      </c>
      <c r="W99" s="62">
        <f>'Resumen-DiarioHorario-Solar'!AD1305</f>
        <v>68.643333333333331</v>
      </c>
      <c r="X99" s="63">
        <f>'Resumen-DiarioHorario-Solar'!AD1376</f>
        <v>248.89199999999994</v>
      </c>
      <c r="Y99" s="62">
        <f>'Resumen-DiarioHorario-Solar'!AD1447</f>
        <v>80.755333333333354</v>
      </c>
      <c r="Z99" s="63">
        <f>'Resumen-DiarioHorario-Solar'!AD1518</f>
        <v>198.94583333333338</v>
      </c>
      <c r="AA99" s="62">
        <f>'Resumen-DiarioHorario-Solar'!AD1589</f>
        <v>167.31916666666672</v>
      </c>
      <c r="AB99" s="63">
        <f>'Resumen-DiarioHorario-Solar'!AD1660</f>
        <v>224.68583333333328</v>
      </c>
      <c r="AC99" s="62">
        <f>'Resumen-DiarioHorario-Solar'!AD1731</f>
        <v>196.49500000000006</v>
      </c>
      <c r="AD99" s="63">
        <f>'Resumen-DiarioHorario-Solar'!AD1802</f>
        <v>198.94900000000007</v>
      </c>
      <c r="AE99" s="62">
        <f>'Resumen-DiarioHorario-Solar'!AD1873</f>
        <v>209.14833333333331</v>
      </c>
      <c r="AF99" s="63">
        <f>'Resumen-DiarioHorario-Solar'!AD1944</f>
        <v>140.86799999999997</v>
      </c>
      <c r="AG99" s="62">
        <f>'Resumen-DiarioHorario-Solar'!AD2015</f>
        <v>134.28666666666675</v>
      </c>
      <c r="AH99" s="63">
        <f>'Resumen-DiarioHorario-Solar'!AD2086</f>
        <v>203.37966666666668</v>
      </c>
      <c r="AI99" s="64">
        <f>+'Resumen-DiarioHorario-Solar'!AD2157</f>
        <v>284.37949999999995</v>
      </c>
      <c r="AJ99" s="58"/>
      <c r="AK99" s="55">
        <f t="shared" si="11"/>
        <v>7319.2735000000021</v>
      </c>
      <c r="AL99" s="58"/>
    </row>
    <row r="100" spans="2:38" x14ac:dyDescent="0.3">
      <c r="B100" s="47" t="s">
        <v>56</v>
      </c>
      <c r="C100" s="47"/>
      <c r="D100" s="47"/>
      <c r="E100" s="62">
        <f>'Resumen-DiarioHorario-Solar'!AD28</f>
        <v>0</v>
      </c>
      <c r="F100" s="63">
        <f>'Resumen-DiarioHorario-Solar'!AD99</f>
        <v>297.93566666666675</v>
      </c>
      <c r="G100" s="62">
        <f>'Resumen-DiarioHorario-Solar'!AD170</f>
        <v>298.04283333333331</v>
      </c>
      <c r="H100" s="63">
        <f>'Resumen-DiarioHorario-Solar'!AD241</f>
        <v>264.06866666666667</v>
      </c>
      <c r="I100" s="62">
        <f>'Resumen-DiarioHorario-Solar'!AD312</f>
        <v>119.77100000000006</v>
      </c>
      <c r="J100" s="63">
        <f>'Resumen-DiarioHorario-Solar'!AD383</f>
        <v>0</v>
      </c>
      <c r="K100" s="62">
        <f>'Resumen-DiarioHorario-Solar'!AD454</f>
        <v>178.86933333333334</v>
      </c>
      <c r="L100" s="63">
        <f>'Resumen-DiarioHorario-Solar'!AD525</f>
        <v>245.95766666666668</v>
      </c>
      <c r="M100" s="62">
        <f>'Resumen-DiarioHorario-Solar'!AD596</f>
        <v>157.63666666666666</v>
      </c>
      <c r="N100" s="63">
        <f>'Resumen-DiarioHorario-Solar'!AD667</f>
        <v>109.95783333333337</v>
      </c>
      <c r="O100" s="62">
        <f>'Resumen-DiarioHorario-Solar'!AD738</f>
        <v>264.46366666666671</v>
      </c>
      <c r="P100" s="63">
        <f>'Resumen-DiarioHorario-Solar'!AD809</f>
        <v>201.85150000000004</v>
      </c>
      <c r="Q100" s="62">
        <f>'Resumen-DiarioHorario-Solar'!AD880</f>
        <v>316.55400000000003</v>
      </c>
      <c r="R100" s="63">
        <f>'Resumen-DiarioHorario-Solar'!AD951</f>
        <v>108.026</v>
      </c>
      <c r="S100" s="62">
        <f>'Resumen-DiarioHorario-Solar'!AD1022</f>
        <v>191.62366666666671</v>
      </c>
      <c r="T100" s="63">
        <f>'Resumen-DiarioHorario-Solar'!AD1093</f>
        <v>3.0124999999999993</v>
      </c>
      <c r="U100" s="62">
        <f>'Resumen-DiarioHorario-Solar'!AD1164</f>
        <v>260.11216666666661</v>
      </c>
      <c r="V100" s="63">
        <f>'Resumen-DiarioHorario-Solar'!AD1235</f>
        <v>97.441833333333321</v>
      </c>
      <c r="W100" s="62">
        <f>'Resumen-DiarioHorario-Solar'!AD1306</f>
        <v>0</v>
      </c>
      <c r="X100" s="63">
        <f>'Resumen-DiarioHorario-Solar'!AD1377</f>
        <v>106.26899999999999</v>
      </c>
      <c r="Y100" s="62">
        <f>'Resumen-DiarioHorario-Solar'!AD1448</f>
        <v>28.167833333333341</v>
      </c>
      <c r="Z100" s="63">
        <f>'Resumen-DiarioHorario-Solar'!AD1519</f>
        <v>91.374166666666625</v>
      </c>
      <c r="AA100" s="62">
        <f>'Resumen-DiarioHorario-Solar'!AD1590</f>
        <v>123.38416666666664</v>
      </c>
      <c r="AB100" s="63">
        <f>'Resumen-DiarioHorario-Solar'!AD1661</f>
        <v>175.35266666666666</v>
      </c>
      <c r="AC100" s="62">
        <f>'Resumen-DiarioHorario-Solar'!AD1732</f>
        <v>179.9133333333333</v>
      </c>
      <c r="AD100" s="63">
        <f>'Resumen-DiarioHorario-Solar'!AD1803</f>
        <v>191.45950000000002</v>
      </c>
      <c r="AE100" s="62">
        <f>'Resumen-DiarioHorario-Solar'!AD1874</f>
        <v>158.86383333333333</v>
      </c>
      <c r="AF100" s="63">
        <f>'Resumen-DiarioHorario-Solar'!AD1945</f>
        <v>106.36133333333332</v>
      </c>
      <c r="AG100" s="62">
        <f>'Resumen-DiarioHorario-Solar'!AD2016</f>
        <v>23.146833333333337</v>
      </c>
      <c r="AH100" s="63">
        <f>'Resumen-DiarioHorario-Solar'!AD2087</f>
        <v>153.38916666666668</v>
      </c>
      <c r="AI100" s="64">
        <f>+'Resumen-DiarioHorario-Solar'!AD2158</f>
        <v>199.98933333333335</v>
      </c>
      <c r="AJ100" s="58"/>
      <c r="AK100" s="55">
        <f t="shared" si="11"/>
        <v>4652.9961666666668</v>
      </c>
      <c r="AL100" s="58"/>
    </row>
    <row r="101" spans="2:38" x14ac:dyDescent="0.3">
      <c r="B101" s="47" t="s">
        <v>111</v>
      </c>
      <c r="C101" s="47"/>
      <c r="D101" s="47"/>
      <c r="E101" s="62">
        <f>'Resumen-DiarioHorario-Solar'!AD29</f>
        <v>494.22033333333326</v>
      </c>
      <c r="F101" s="63">
        <f>'Resumen-DiarioHorario-Solar'!AD100</f>
        <v>293.70133333333337</v>
      </c>
      <c r="G101" s="62">
        <f>'Resumen-DiarioHorario-Solar'!AD171</f>
        <v>294.33249999999998</v>
      </c>
      <c r="H101" s="63">
        <f>'Resumen-DiarioHorario-Solar'!AD242</f>
        <v>262.78283333333337</v>
      </c>
      <c r="I101" s="62">
        <f>'Resumen-DiarioHorario-Solar'!AD313</f>
        <v>143.71533333333338</v>
      </c>
      <c r="J101" s="63">
        <f>'Resumen-DiarioHorario-Solar'!AD384</f>
        <v>58.101333333333336</v>
      </c>
      <c r="K101" s="62">
        <f>'Resumen-DiarioHorario-Solar'!AD455</f>
        <v>341.82216666666676</v>
      </c>
      <c r="L101" s="63">
        <f>'Resumen-DiarioHorario-Solar'!AD526</f>
        <v>324.81283333333334</v>
      </c>
      <c r="M101" s="62">
        <f>'Resumen-DiarioHorario-Solar'!AD597</f>
        <v>18.019833333333327</v>
      </c>
      <c r="N101" s="63">
        <f>'Resumen-DiarioHorario-Solar'!AD668</f>
        <v>463.87900000000008</v>
      </c>
      <c r="O101" s="62">
        <f>'Resumen-DiarioHorario-Solar'!AD739</f>
        <v>101.30866666666668</v>
      </c>
      <c r="P101" s="63">
        <f>'Resumen-DiarioHorario-Solar'!AD810</f>
        <v>78.192666666666668</v>
      </c>
      <c r="Q101" s="62">
        <f>'Resumen-DiarioHorario-Solar'!AD881</f>
        <v>142.584</v>
      </c>
      <c r="R101" s="63">
        <f>'Resumen-DiarioHorario-Solar'!AD952</f>
        <v>108.86616666666669</v>
      </c>
      <c r="S101" s="62">
        <f>'Resumen-DiarioHorario-Solar'!AD1023</f>
        <v>493.65450000000004</v>
      </c>
      <c r="T101" s="63">
        <f>'Resumen-DiarioHorario-Solar'!AD1094</f>
        <v>2.6509999999999994</v>
      </c>
      <c r="U101" s="62">
        <f>'Resumen-DiarioHorario-Solar'!AD1165</f>
        <v>216.60016666666664</v>
      </c>
      <c r="V101" s="63">
        <f>'Resumen-DiarioHorario-Solar'!AD1236</f>
        <v>7.0853333333333328</v>
      </c>
      <c r="W101" s="62">
        <f>'Resumen-DiarioHorario-Solar'!AD1307</f>
        <v>0</v>
      </c>
      <c r="X101" s="63">
        <f>'Resumen-DiarioHorario-Solar'!AD1378</f>
        <v>0</v>
      </c>
      <c r="Y101" s="62">
        <f>'Resumen-DiarioHorario-Solar'!AD1449</f>
        <v>0</v>
      </c>
      <c r="Z101" s="63">
        <f>'Resumen-DiarioHorario-Solar'!AD1520</f>
        <v>79.295666666666648</v>
      </c>
      <c r="AA101" s="62">
        <f>'Resumen-DiarioHorario-Solar'!AD1591</f>
        <v>2.2069999999999994</v>
      </c>
      <c r="AB101" s="63">
        <f>'Resumen-DiarioHorario-Solar'!AD1662</f>
        <v>73.096166666666676</v>
      </c>
      <c r="AC101" s="62">
        <f>'Resumen-DiarioHorario-Solar'!AD1733</f>
        <v>262.39950000000005</v>
      </c>
      <c r="AD101" s="63">
        <f>'Resumen-DiarioHorario-Solar'!AD1804</f>
        <v>546.2551666666667</v>
      </c>
      <c r="AE101" s="62">
        <f>'Resumen-DiarioHorario-Solar'!AD1875</f>
        <v>467.81783333333328</v>
      </c>
      <c r="AF101" s="63">
        <f>'Resumen-DiarioHorario-Solar'!AD1946</f>
        <v>50.051999999999992</v>
      </c>
      <c r="AG101" s="62">
        <f>'Resumen-DiarioHorario-Solar'!AD2017</f>
        <v>44.89233333333334</v>
      </c>
      <c r="AH101" s="63">
        <f>'Resumen-DiarioHorario-Solar'!AD2088</f>
        <v>272.32233333333335</v>
      </c>
      <c r="AI101" s="64">
        <f>+'Resumen-DiarioHorario-Solar'!AD2159</f>
        <v>113.35416666666667</v>
      </c>
      <c r="AJ101" s="58"/>
      <c r="AK101" s="55">
        <f t="shared" si="11"/>
        <v>5758.0221666666675</v>
      </c>
      <c r="AL101" s="58"/>
    </row>
    <row r="102" spans="2:38" x14ac:dyDescent="0.3">
      <c r="B102" s="47" t="s">
        <v>57</v>
      </c>
      <c r="C102" s="47"/>
      <c r="D102" s="47" t="s">
        <v>124</v>
      </c>
      <c r="E102" s="62">
        <f>'Resumen-DiarioHorario-Solar'!AD30</f>
        <v>22.218333333333327</v>
      </c>
      <c r="F102" s="63">
        <f>'Resumen-DiarioHorario-Solar'!AD101</f>
        <v>0</v>
      </c>
      <c r="G102" s="62">
        <f>'Resumen-DiarioHorario-Solar'!AD172</f>
        <v>86.11999999999999</v>
      </c>
      <c r="H102" s="63">
        <f>'Resumen-DiarioHorario-Solar'!AD243</f>
        <v>47.063333333333325</v>
      </c>
      <c r="I102" s="62">
        <f>'Resumen-DiarioHorario-Solar'!AD314</f>
        <v>4.625</v>
      </c>
      <c r="J102" s="63">
        <f>'Resumen-DiarioHorario-Solar'!AD385</f>
        <v>7.4424999999999999</v>
      </c>
      <c r="K102" s="62">
        <f>'Resumen-DiarioHorario-Solar'!AD456</f>
        <v>5.2368333333333297</v>
      </c>
      <c r="L102" s="63">
        <f>'Resumen-DiarioHorario-Solar'!AD527</f>
        <v>0</v>
      </c>
      <c r="M102" s="62">
        <f>'Resumen-DiarioHorario-Solar'!AD598</f>
        <v>0</v>
      </c>
      <c r="N102" s="63">
        <f>'Resumen-DiarioHorario-Solar'!AD669</f>
        <v>0</v>
      </c>
      <c r="O102" s="62">
        <f>'Resumen-DiarioHorario-Solar'!AD740</f>
        <v>0</v>
      </c>
      <c r="P102" s="63">
        <f>'Resumen-DiarioHorario-Solar'!AD811</f>
        <v>0</v>
      </c>
      <c r="Q102" s="62">
        <f>'Resumen-DiarioHorario-Solar'!AD882</f>
        <v>0</v>
      </c>
      <c r="R102" s="63">
        <f>'Resumen-DiarioHorario-Solar'!AD953</f>
        <v>0</v>
      </c>
      <c r="S102" s="62">
        <f>'Resumen-DiarioHorario-Solar'!AD1024</f>
        <v>0</v>
      </c>
      <c r="T102" s="63">
        <f>'Resumen-DiarioHorario-Solar'!AD1095</f>
        <v>39.61483333333333</v>
      </c>
      <c r="U102" s="62">
        <f>'Resumen-DiarioHorario-Solar'!AD1166</f>
        <v>54.809999999999981</v>
      </c>
      <c r="V102" s="63">
        <f>'Resumen-DiarioHorario-Solar'!AD1237</f>
        <v>0</v>
      </c>
      <c r="W102" s="62">
        <f>'Resumen-DiarioHorario-Solar'!AD1308</f>
        <v>0</v>
      </c>
      <c r="X102" s="63">
        <f>'Resumen-DiarioHorario-Solar'!AD1379</f>
        <v>0</v>
      </c>
      <c r="Y102" s="62">
        <f>'Resumen-DiarioHorario-Solar'!AD1450</f>
        <v>19.24283333333333</v>
      </c>
      <c r="Z102" s="63">
        <f>'Resumen-DiarioHorario-Solar'!AD1521</f>
        <v>0.14616666666666667</v>
      </c>
      <c r="AA102" s="62">
        <f>'Resumen-DiarioHorario-Solar'!AD1592</f>
        <v>12.445666666666664</v>
      </c>
      <c r="AB102" s="63">
        <f>'Resumen-DiarioHorario-Solar'!AD1663</f>
        <v>0</v>
      </c>
      <c r="AC102" s="62">
        <f>'Resumen-DiarioHorario-Solar'!AD1734</f>
        <v>0</v>
      </c>
      <c r="AD102" s="63">
        <f>'Resumen-DiarioHorario-Solar'!AD1805</f>
        <v>0</v>
      </c>
      <c r="AE102" s="62">
        <f>'Resumen-DiarioHorario-Solar'!AD1876</f>
        <v>0</v>
      </c>
      <c r="AF102" s="63">
        <f>'Resumen-DiarioHorario-Solar'!AD1947</f>
        <v>0</v>
      </c>
      <c r="AG102" s="62">
        <f>'Resumen-DiarioHorario-Solar'!AD2018</f>
        <v>0</v>
      </c>
      <c r="AH102" s="63">
        <f>'Resumen-DiarioHorario-Solar'!AD2089</f>
        <v>0</v>
      </c>
      <c r="AI102" s="64">
        <f>+'Resumen-DiarioHorario-Solar'!AD2160</f>
        <v>9.5000000000000036</v>
      </c>
      <c r="AJ102" s="58"/>
      <c r="AK102" s="55">
        <f t="shared" si="11"/>
        <v>308.46549999999996</v>
      </c>
      <c r="AL102" s="58"/>
    </row>
    <row r="103" spans="2:38" x14ac:dyDescent="0.3">
      <c r="B103" s="47" t="s">
        <v>58</v>
      </c>
      <c r="C103" s="47"/>
      <c r="D103" s="47"/>
      <c r="E103" s="62">
        <f>'Resumen-DiarioHorario-Solar'!AD31</f>
        <v>25.800000000000011</v>
      </c>
      <c r="F103" s="63">
        <f>'Resumen-DiarioHorario-Solar'!AD102</f>
        <v>32.740000000000009</v>
      </c>
      <c r="G103" s="62">
        <f>'Resumen-DiarioHorario-Solar'!AD173</f>
        <v>0</v>
      </c>
      <c r="H103" s="63">
        <f>'Resumen-DiarioHorario-Solar'!AD244</f>
        <v>0</v>
      </c>
      <c r="I103" s="62">
        <f>'Resumen-DiarioHorario-Solar'!AD315</f>
        <v>0</v>
      </c>
      <c r="J103" s="63">
        <f>'Resumen-DiarioHorario-Solar'!AD386</f>
        <v>45.667166666666667</v>
      </c>
      <c r="K103" s="62">
        <f>'Resumen-DiarioHorario-Solar'!AD457</f>
        <v>97.45183333333334</v>
      </c>
      <c r="L103" s="63">
        <f>'Resumen-DiarioHorario-Solar'!AD528</f>
        <v>106.99633333333334</v>
      </c>
      <c r="M103" s="62">
        <f>'Resumen-DiarioHorario-Solar'!AD599</f>
        <v>0</v>
      </c>
      <c r="N103" s="63">
        <f>'Resumen-DiarioHorario-Solar'!AD670</f>
        <v>0</v>
      </c>
      <c r="O103" s="62">
        <f>'Resumen-DiarioHorario-Solar'!AD741</f>
        <v>0</v>
      </c>
      <c r="P103" s="63">
        <f>'Resumen-DiarioHorario-Solar'!AD812</f>
        <v>0</v>
      </c>
      <c r="Q103" s="62">
        <f>'Resumen-DiarioHorario-Solar'!AD883</f>
        <v>0</v>
      </c>
      <c r="R103" s="63">
        <f>'Resumen-DiarioHorario-Solar'!AD954</f>
        <v>0</v>
      </c>
      <c r="S103" s="62">
        <f>'Resumen-DiarioHorario-Solar'!AD1025</f>
        <v>0</v>
      </c>
      <c r="T103" s="63">
        <f>'Resumen-DiarioHorario-Solar'!AD1096</f>
        <v>0</v>
      </c>
      <c r="U103" s="62">
        <f>'Resumen-DiarioHorario-Solar'!AD1167</f>
        <v>0</v>
      </c>
      <c r="V103" s="63">
        <f>'Resumen-DiarioHorario-Solar'!AD1238</f>
        <v>161.20333333333326</v>
      </c>
      <c r="W103" s="62">
        <f>'Resumen-DiarioHorario-Solar'!AD1309</f>
        <v>179.84283333333335</v>
      </c>
      <c r="X103" s="63">
        <f>'Resumen-DiarioHorario-Solar'!AD1380</f>
        <v>162.16883333333334</v>
      </c>
      <c r="Y103" s="62">
        <f>'Resumen-DiarioHorario-Solar'!AD1451</f>
        <v>202.37499999999997</v>
      </c>
      <c r="Z103" s="63">
        <f>'Resumen-DiarioHorario-Solar'!AD1522</f>
        <v>164.21</v>
      </c>
      <c r="AA103" s="62">
        <f>'Resumen-DiarioHorario-Solar'!AD1593</f>
        <v>0</v>
      </c>
      <c r="AB103" s="63">
        <f>'Resumen-DiarioHorario-Solar'!AD1664</f>
        <v>190.0688333333334</v>
      </c>
      <c r="AC103" s="62">
        <f>'Resumen-DiarioHorario-Solar'!AD1735</f>
        <v>252.01716666666672</v>
      </c>
      <c r="AD103" s="63">
        <f>'Resumen-DiarioHorario-Solar'!AD1806</f>
        <v>0</v>
      </c>
      <c r="AE103" s="62">
        <f>'Resumen-DiarioHorario-Solar'!AD1877</f>
        <v>0</v>
      </c>
      <c r="AF103" s="63">
        <f>'Resumen-DiarioHorario-Solar'!AD1948</f>
        <v>0</v>
      </c>
      <c r="AG103" s="62">
        <f>'Resumen-DiarioHorario-Solar'!AD2019</f>
        <v>18.133666666666663</v>
      </c>
      <c r="AH103" s="63">
        <f>'Resumen-DiarioHorario-Solar'!AD2090</f>
        <v>160.495</v>
      </c>
      <c r="AI103" s="64">
        <f>+'Resumen-DiarioHorario-Solar'!AD2161</f>
        <v>232.61483333333331</v>
      </c>
      <c r="AJ103" s="58"/>
      <c r="AK103" s="55">
        <f t="shared" si="11"/>
        <v>2031.7848333333334</v>
      </c>
      <c r="AL103" s="58"/>
    </row>
    <row r="104" spans="2:38" x14ac:dyDescent="0.3">
      <c r="B104" s="47" t="s">
        <v>112</v>
      </c>
      <c r="C104" s="47"/>
      <c r="D104" s="47"/>
      <c r="E104" s="62">
        <f>'Resumen-DiarioHorario-Solar'!AD32</f>
        <v>305.69499999999999</v>
      </c>
      <c r="F104" s="63">
        <f>'Resumen-DiarioHorario-Solar'!AD103</f>
        <v>512.43116666666674</v>
      </c>
      <c r="G104" s="62">
        <f>'Resumen-DiarioHorario-Solar'!AD174</f>
        <v>440.6198333333333</v>
      </c>
      <c r="H104" s="63">
        <f>'Resumen-DiarioHorario-Solar'!AD245</f>
        <v>422.54366666666664</v>
      </c>
      <c r="I104" s="62">
        <f>'Resumen-DiarioHorario-Solar'!AD316</f>
        <v>165.9376666666667</v>
      </c>
      <c r="J104" s="63">
        <f>'Resumen-DiarioHorario-Solar'!AD387</f>
        <v>237.13783333333333</v>
      </c>
      <c r="K104" s="62">
        <f>'Resumen-DiarioHorario-Solar'!AD458</f>
        <v>222.69100000000003</v>
      </c>
      <c r="L104" s="63">
        <f>'Resumen-DiarioHorario-Solar'!AD529</f>
        <v>341.59416666666669</v>
      </c>
      <c r="M104" s="62">
        <f>'Resumen-DiarioHorario-Solar'!AD600</f>
        <v>123.05283333333334</v>
      </c>
      <c r="N104" s="63">
        <f>'Resumen-DiarioHorario-Solar'!AD671</f>
        <v>304.39050000000003</v>
      </c>
      <c r="O104" s="62">
        <f>'Resumen-DiarioHorario-Solar'!AD742</f>
        <v>467.70016666666675</v>
      </c>
      <c r="P104" s="63">
        <f>'Resumen-DiarioHorario-Solar'!AD813</f>
        <v>290.19049999999999</v>
      </c>
      <c r="Q104" s="62">
        <f>'Resumen-DiarioHorario-Solar'!AD884</f>
        <v>189.60166666666663</v>
      </c>
      <c r="R104" s="63">
        <f>'Resumen-DiarioHorario-Solar'!AD955</f>
        <v>235.35350000000003</v>
      </c>
      <c r="S104" s="62">
        <f>'Resumen-DiarioHorario-Solar'!AD1026</f>
        <v>359.56733333333324</v>
      </c>
      <c r="T104" s="63">
        <f>'Resumen-DiarioHorario-Solar'!AD1097</f>
        <v>214.72483333333335</v>
      </c>
      <c r="U104" s="62">
        <f>'Resumen-DiarioHorario-Solar'!AD1168</f>
        <v>491.17533333333324</v>
      </c>
      <c r="V104" s="63">
        <f>'Resumen-DiarioHorario-Solar'!AD1239</f>
        <v>66.578333333333333</v>
      </c>
      <c r="W104" s="62">
        <f>'Resumen-DiarioHorario-Solar'!AD1310</f>
        <v>154.81216666666666</v>
      </c>
      <c r="X104" s="63">
        <f>'Resumen-DiarioHorario-Solar'!AD1381</f>
        <v>160.703</v>
      </c>
      <c r="Y104" s="62">
        <f>'Resumen-DiarioHorario-Solar'!AD1452</f>
        <v>227.73366666666672</v>
      </c>
      <c r="Z104" s="63">
        <f>'Resumen-DiarioHorario-Solar'!AD1523</f>
        <v>287.92916666666662</v>
      </c>
      <c r="AA104" s="62">
        <f>'Resumen-DiarioHorario-Solar'!AD1594</f>
        <v>321.32549999999998</v>
      </c>
      <c r="AB104" s="63">
        <f>'Resumen-DiarioHorario-Solar'!AD1665</f>
        <v>454.00333333333333</v>
      </c>
      <c r="AC104" s="62">
        <f>'Resumen-DiarioHorario-Solar'!AD1736</f>
        <v>485.70799999999997</v>
      </c>
      <c r="AD104" s="63">
        <f>'Resumen-DiarioHorario-Solar'!AD1807</f>
        <v>430.52583333333337</v>
      </c>
      <c r="AE104" s="62">
        <f>'Resumen-DiarioHorario-Solar'!AD1878</f>
        <v>433.25</v>
      </c>
      <c r="AF104" s="63">
        <f>'Resumen-DiarioHorario-Solar'!AD1949</f>
        <v>266.97216666666668</v>
      </c>
      <c r="AG104" s="62">
        <f>'Resumen-DiarioHorario-Solar'!AD2020</f>
        <v>59.265500000000003</v>
      </c>
      <c r="AH104" s="63">
        <f>'Resumen-DiarioHorario-Solar'!AD2091</f>
        <v>437.48416666666662</v>
      </c>
      <c r="AI104" s="64">
        <f>+'Resumen-DiarioHorario-Solar'!AD2162</f>
        <v>0</v>
      </c>
      <c r="AJ104" s="58"/>
      <c r="AK104" s="55">
        <f t="shared" si="11"/>
        <v>9110.6978333333336</v>
      </c>
      <c r="AL104" s="58"/>
    </row>
    <row r="105" spans="2:38" x14ac:dyDescent="0.3">
      <c r="B105" s="47" t="s">
        <v>59</v>
      </c>
      <c r="C105" s="47"/>
      <c r="D105" s="47"/>
      <c r="E105" s="62">
        <f>'Resumen-DiarioHorario-Solar'!AD33</f>
        <v>13.314166666666667</v>
      </c>
      <c r="F105" s="63">
        <f>'Resumen-DiarioHorario-Solar'!AD104</f>
        <v>80.383333333333312</v>
      </c>
      <c r="G105" s="62">
        <f>'Resumen-DiarioHorario-Solar'!AD175</f>
        <v>68.247333333333344</v>
      </c>
      <c r="H105" s="63">
        <f>'Resumen-DiarioHorario-Solar'!AD246</f>
        <v>49.239666666666665</v>
      </c>
      <c r="I105" s="62">
        <f>'Resumen-DiarioHorario-Solar'!AD317</f>
        <v>0.4734999999999997</v>
      </c>
      <c r="J105" s="63">
        <f>'Resumen-DiarioHorario-Solar'!AD388</f>
        <v>0</v>
      </c>
      <c r="K105" s="62">
        <f>'Resumen-DiarioHorario-Solar'!AD459</f>
        <v>4.4768333333333361</v>
      </c>
      <c r="L105" s="63">
        <f>'Resumen-DiarioHorario-Solar'!AD530</f>
        <v>13.690166666666663</v>
      </c>
      <c r="M105" s="62">
        <f>'Resumen-DiarioHorario-Solar'!AD601</f>
        <v>1.1105000000000005</v>
      </c>
      <c r="N105" s="63">
        <f>'Resumen-DiarioHorario-Solar'!AD672</f>
        <v>8.8493333333333304</v>
      </c>
      <c r="O105" s="62">
        <f>'Resumen-DiarioHorario-Solar'!AD743</f>
        <v>118.58466666666671</v>
      </c>
      <c r="P105" s="63">
        <f>'Resumen-DiarioHorario-Solar'!AD814</f>
        <v>30.395499999999995</v>
      </c>
      <c r="Q105" s="62">
        <f>'Resumen-DiarioHorario-Solar'!AD885</f>
        <v>12.47233333333334</v>
      </c>
      <c r="R105" s="63">
        <f>'Resumen-DiarioHorario-Solar'!AD956</f>
        <v>23.323</v>
      </c>
      <c r="S105" s="62">
        <f>'Resumen-DiarioHorario-Solar'!AD1027</f>
        <v>42.597666666666676</v>
      </c>
      <c r="T105" s="63">
        <f>'Resumen-DiarioHorario-Solar'!AD1098</f>
        <v>35.205833333333338</v>
      </c>
      <c r="U105" s="62">
        <f>'Resumen-DiarioHorario-Solar'!AD1169</f>
        <v>127.10583333333331</v>
      </c>
      <c r="V105" s="63">
        <f>'Resumen-DiarioHorario-Solar'!AD1240</f>
        <v>12.28783333333333</v>
      </c>
      <c r="W105" s="62">
        <f>'Resumen-DiarioHorario-Solar'!AD1311</f>
        <v>4.6648333333333367</v>
      </c>
      <c r="X105" s="63">
        <f>'Resumen-DiarioHorario-Solar'!AD1382</f>
        <v>1.5569999999999986</v>
      </c>
      <c r="Y105" s="62">
        <f>'Resumen-DiarioHorario-Solar'!AD1453</f>
        <v>17.057833333333331</v>
      </c>
      <c r="Z105" s="63">
        <f>'Resumen-DiarioHorario-Solar'!AD1524</f>
        <v>36.130833333333335</v>
      </c>
      <c r="AA105" s="62">
        <f>'Resumen-DiarioHorario-Solar'!AD1595</f>
        <v>69.730000000000018</v>
      </c>
      <c r="AB105" s="63">
        <f>'Resumen-DiarioHorario-Solar'!AD1666</f>
        <v>51.11066666666666</v>
      </c>
      <c r="AC105" s="62">
        <f>'Resumen-DiarioHorario-Solar'!AD1737</f>
        <v>73.377833333333356</v>
      </c>
      <c r="AD105" s="63">
        <f>'Resumen-DiarioHorario-Solar'!AD1808</f>
        <v>46.736666666666665</v>
      </c>
      <c r="AE105" s="62">
        <f>'Resumen-DiarioHorario-Solar'!AD1879</f>
        <v>65.006666666666661</v>
      </c>
      <c r="AF105" s="63">
        <f>'Resumen-DiarioHorario-Solar'!AD1950</f>
        <v>36.220166666666664</v>
      </c>
      <c r="AG105" s="62">
        <f>'Resumen-DiarioHorario-Solar'!AD2021</f>
        <v>8.371833333333333</v>
      </c>
      <c r="AH105" s="63">
        <f>'Resumen-DiarioHorario-Solar'!AD2092</f>
        <v>84.811500000000009</v>
      </c>
      <c r="AI105" s="64">
        <f>+'Resumen-DiarioHorario-Solar'!AD2163</f>
        <v>92.199833333333331</v>
      </c>
      <c r="AJ105" s="58"/>
      <c r="AK105" s="55">
        <f t="shared" si="11"/>
        <v>1228.7331666666669</v>
      </c>
      <c r="AL105" s="58"/>
    </row>
    <row r="106" spans="2:38" x14ac:dyDescent="0.3">
      <c r="B106" s="47" t="s">
        <v>60</v>
      </c>
      <c r="C106" s="47"/>
      <c r="D106" s="47"/>
      <c r="E106" s="62">
        <f>'Resumen-DiarioHorario-Solar'!AD34</f>
        <v>41.295999999999992</v>
      </c>
      <c r="F106" s="63">
        <f>'Resumen-DiarioHorario-Solar'!AD105</f>
        <v>132.43550000000002</v>
      </c>
      <c r="G106" s="62">
        <f>'Resumen-DiarioHorario-Solar'!AD176</f>
        <v>112.15533333333335</v>
      </c>
      <c r="H106" s="63">
        <f>'Resumen-DiarioHorario-Solar'!AD247</f>
        <v>69.63600000000001</v>
      </c>
      <c r="I106" s="62">
        <f>'Resumen-DiarioHorario-Solar'!AD318</f>
        <v>1.2694999999999994</v>
      </c>
      <c r="J106" s="63">
        <f>'Resumen-DiarioHorario-Solar'!AD389</f>
        <v>7.4236666666666622</v>
      </c>
      <c r="K106" s="62">
        <f>'Resumen-DiarioHorario-Solar'!AD460</f>
        <v>25.505499999999998</v>
      </c>
      <c r="L106" s="63">
        <f>'Resumen-DiarioHorario-Solar'!AD531</f>
        <v>43.205833333333338</v>
      </c>
      <c r="M106" s="62">
        <f>'Resumen-DiarioHorario-Solar'!AD602</f>
        <v>8.6973333333333276</v>
      </c>
      <c r="N106" s="63">
        <f>'Resumen-DiarioHorario-Solar'!AD673</f>
        <v>11.695499999999996</v>
      </c>
      <c r="O106" s="62">
        <f>'Resumen-DiarioHorario-Solar'!AD744</f>
        <v>82.298500000000004</v>
      </c>
      <c r="P106" s="63">
        <f>'Resumen-DiarioHorario-Solar'!AD815</f>
        <v>3.4948333333333341</v>
      </c>
      <c r="Q106" s="62">
        <f>'Resumen-DiarioHorario-Solar'!AD886</f>
        <v>0.90166666666666695</v>
      </c>
      <c r="R106" s="63">
        <f>'Resumen-DiarioHorario-Solar'!AD957</f>
        <v>2.1593333333333353</v>
      </c>
      <c r="S106" s="62">
        <f>'Resumen-DiarioHorario-Solar'!AD1028</f>
        <v>29.104833333333332</v>
      </c>
      <c r="T106" s="63">
        <f>'Resumen-DiarioHorario-Solar'!AD1099</f>
        <v>13.18616666666666</v>
      </c>
      <c r="U106" s="62">
        <f>'Resumen-DiarioHorario-Solar'!AD1170</f>
        <v>91.805666666666667</v>
      </c>
      <c r="V106" s="63">
        <f>'Resumen-DiarioHorario-Solar'!AD1241</f>
        <v>46.49583333333333</v>
      </c>
      <c r="W106" s="62">
        <f>'Resumen-DiarioHorario-Solar'!AD1312</f>
        <v>0</v>
      </c>
      <c r="X106" s="63">
        <f>'Resumen-DiarioHorario-Solar'!AD1383</f>
        <v>0</v>
      </c>
      <c r="Y106" s="62">
        <f>'Resumen-DiarioHorario-Solar'!AD1454</f>
        <v>3.6110000000000038</v>
      </c>
      <c r="Z106" s="63">
        <f>'Resumen-DiarioHorario-Solar'!AD1525</f>
        <v>32.816499999999998</v>
      </c>
      <c r="AA106" s="62">
        <f>'Resumen-DiarioHorario-Solar'!AD1596</f>
        <v>21.253833333333333</v>
      </c>
      <c r="AB106" s="63">
        <f>'Resumen-DiarioHorario-Solar'!AD1667</f>
        <v>27.809333333333328</v>
      </c>
      <c r="AC106" s="62">
        <f>'Resumen-DiarioHorario-Solar'!AD1738</f>
        <v>16.542333333333335</v>
      </c>
      <c r="AD106" s="63">
        <f>'Resumen-DiarioHorario-Solar'!AD1809</f>
        <v>17.013000000000002</v>
      </c>
      <c r="AE106" s="62">
        <f>'Resumen-DiarioHorario-Solar'!AD1880</f>
        <v>14.494166666666668</v>
      </c>
      <c r="AF106" s="63">
        <f>'Resumen-DiarioHorario-Solar'!AD1951</f>
        <v>7.813333333333337</v>
      </c>
      <c r="AG106" s="62">
        <f>'Resumen-DiarioHorario-Solar'!AD2022</f>
        <v>1.6306666666666665</v>
      </c>
      <c r="AH106" s="63">
        <f>'Resumen-DiarioHorario-Solar'!AD2093</f>
        <v>47.486000000000004</v>
      </c>
      <c r="AI106" s="64">
        <f>+'Resumen-DiarioHorario-Solar'!AD2164</f>
        <v>60.954666666666661</v>
      </c>
      <c r="AJ106" s="58"/>
      <c r="AK106" s="55">
        <f t="shared" si="11"/>
        <v>974.19183333333308</v>
      </c>
      <c r="AL106" s="58"/>
    </row>
    <row r="107" spans="2:38" x14ac:dyDescent="0.3">
      <c r="B107" s="47" t="s">
        <v>61</v>
      </c>
      <c r="C107" s="47"/>
      <c r="D107" s="47"/>
      <c r="E107" s="62">
        <f>'Resumen-DiarioHorario-Solar'!AD35</f>
        <v>175.26933333333324</v>
      </c>
      <c r="F107" s="63">
        <f>'Resumen-DiarioHorario-Solar'!AD106</f>
        <v>324.80716666666666</v>
      </c>
      <c r="G107" s="62">
        <f>'Resumen-DiarioHorario-Solar'!AD177</f>
        <v>296.14533333333333</v>
      </c>
      <c r="H107" s="63">
        <f>'Resumen-DiarioHorario-Solar'!AD248</f>
        <v>251.83850000000004</v>
      </c>
      <c r="I107" s="62">
        <f>'Resumen-DiarioHorario-Solar'!AD319</f>
        <v>84.614833333333351</v>
      </c>
      <c r="J107" s="63">
        <f>'Resumen-DiarioHorario-Solar'!AD390</f>
        <v>130.29</v>
      </c>
      <c r="K107" s="62">
        <f>'Resumen-DiarioHorario-Solar'!AD461</f>
        <v>156.70266666666666</v>
      </c>
      <c r="L107" s="63">
        <f>'Resumen-DiarioHorario-Solar'!AD532</f>
        <v>201.28183333333322</v>
      </c>
      <c r="M107" s="62">
        <f>'Resumen-DiarioHorario-Solar'!AD603</f>
        <v>81.246333333333368</v>
      </c>
      <c r="N107" s="63">
        <f>'Resumen-DiarioHorario-Solar'!AD674</f>
        <v>114.00833333333333</v>
      </c>
      <c r="O107" s="62">
        <f>'Resumen-DiarioHorario-Solar'!AD745</f>
        <v>301.63766666666669</v>
      </c>
      <c r="P107" s="63">
        <f>'Resumen-DiarioHorario-Solar'!AD816</f>
        <v>102.65416666666667</v>
      </c>
      <c r="Q107" s="62">
        <f>'Resumen-DiarioHorario-Solar'!AD887</f>
        <v>55.062833333333302</v>
      </c>
      <c r="R107" s="63">
        <f>'Resumen-DiarioHorario-Solar'!AD958</f>
        <v>110.69599999999998</v>
      </c>
      <c r="S107" s="62">
        <f>'Resumen-DiarioHorario-Solar'!AD1029</f>
        <v>114.07599999999996</v>
      </c>
      <c r="T107" s="63">
        <f>'Resumen-DiarioHorario-Solar'!AD1100</f>
        <v>85.838833333333326</v>
      </c>
      <c r="U107" s="62">
        <f>'Resumen-DiarioHorario-Solar'!AD1171</f>
        <v>0</v>
      </c>
      <c r="V107" s="63">
        <f>'Resumen-DiarioHorario-Solar'!AD1242</f>
        <v>0</v>
      </c>
      <c r="W107" s="62">
        <f>'Resumen-DiarioHorario-Solar'!AD1313</f>
        <v>43.40666666666668</v>
      </c>
      <c r="X107" s="63">
        <f>'Resumen-DiarioHorario-Solar'!AD1384</f>
        <v>142.10833333333335</v>
      </c>
      <c r="Y107" s="62">
        <f>'Resumen-DiarioHorario-Solar'!AD1455</f>
        <v>134.55333333333334</v>
      </c>
      <c r="Z107" s="63">
        <f>'Resumen-DiarioHorario-Solar'!AD1526</f>
        <v>188.09666666666658</v>
      </c>
      <c r="AA107" s="62">
        <f>'Resumen-DiarioHorario-Solar'!AD1597</f>
        <v>186.36633333333336</v>
      </c>
      <c r="AB107" s="63">
        <f>'Resumen-DiarioHorario-Solar'!AD1668</f>
        <v>157.88749999999996</v>
      </c>
      <c r="AC107" s="62">
        <f>'Resumen-DiarioHorario-Solar'!AD1739</f>
        <v>200.53516666666664</v>
      </c>
      <c r="AD107" s="63">
        <f>'Resumen-DiarioHorario-Solar'!AD1810</f>
        <v>151.51550000000006</v>
      </c>
      <c r="AE107" s="62">
        <f>'Resumen-DiarioHorario-Solar'!AD1881</f>
        <v>169.23366666666664</v>
      </c>
      <c r="AF107" s="63">
        <f>'Resumen-DiarioHorario-Solar'!AD1952</f>
        <v>66.965666666666635</v>
      </c>
      <c r="AG107" s="62">
        <f>'Resumen-DiarioHorario-Solar'!AD2023</f>
        <v>11.253500000000001</v>
      </c>
      <c r="AH107" s="63">
        <f>'Resumen-DiarioHorario-Solar'!AD2094</f>
        <v>124.83183333333331</v>
      </c>
      <c r="AI107" s="64">
        <f>+'Resumen-DiarioHorario-Solar'!AD2165</f>
        <v>156.72283333333323</v>
      </c>
      <c r="AJ107" s="58"/>
      <c r="AK107" s="55">
        <f t="shared" si="11"/>
        <v>4319.6468333333314</v>
      </c>
      <c r="AL107" s="58"/>
    </row>
    <row r="108" spans="2:38" x14ac:dyDescent="0.3">
      <c r="B108" s="47" t="s">
        <v>62</v>
      </c>
      <c r="C108" s="47"/>
      <c r="D108" s="47"/>
      <c r="E108" s="62">
        <f>'Resumen-DiarioHorario-Solar'!AD36</f>
        <v>53.878333333333337</v>
      </c>
      <c r="F108" s="63">
        <f>'Resumen-DiarioHorario-Solar'!AD107</f>
        <v>171.56699999999998</v>
      </c>
      <c r="G108" s="62">
        <f>'Resumen-DiarioHorario-Solar'!AD178</f>
        <v>159.66583333333324</v>
      </c>
      <c r="H108" s="63">
        <f>'Resumen-DiarioHorario-Solar'!AD249</f>
        <v>63.361000000000047</v>
      </c>
      <c r="I108" s="62">
        <f>'Resumen-DiarioHorario-Solar'!AD320</f>
        <v>32.349833333333351</v>
      </c>
      <c r="J108" s="63">
        <f>'Resumen-DiarioHorario-Solar'!AD391</f>
        <v>63.505833333333356</v>
      </c>
      <c r="K108" s="62">
        <f>'Resumen-DiarioHorario-Solar'!AD462</f>
        <v>153.845</v>
      </c>
      <c r="L108" s="63">
        <f>'Resumen-DiarioHorario-Solar'!AD533</f>
        <v>99.418666666666681</v>
      </c>
      <c r="M108" s="62">
        <f>'Resumen-DiarioHorario-Solar'!AD604</f>
        <v>20.2105</v>
      </c>
      <c r="N108" s="63">
        <f>'Resumen-DiarioHorario-Solar'!AD675</f>
        <v>20.797333333333334</v>
      </c>
      <c r="O108" s="62">
        <f>'Resumen-DiarioHorario-Solar'!AD746</f>
        <v>34.881833333333333</v>
      </c>
      <c r="P108" s="63">
        <f>'Resumen-DiarioHorario-Solar'!AD817</f>
        <v>37.967666666666659</v>
      </c>
      <c r="Q108" s="62">
        <f>'Resumen-DiarioHorario-Solar'!AD888</f>
        <v>26.047333333333341</v>
      </c>
      <c r="R108" s="63">
        <f>'Resumen-DiarioHorario-Solar'!AD959</f>
        <v>44.487666666666662</v>
      </c>
      <c r="S108" s="62">
        <f>'Resumen-DiarioHorario-Solar'!AD1030</f>
        <v>40.764000000000003</v>
      </c>
      <c r="T108" s="63">
        <f>'Resumen-DiarioHorario-Solar'!AD1101</f>
        <v>82.535166666666655</v>
      </c>
      <c r="U108" s="62">
        <f>'Resumen-DiarioHorario-Solar'!AD1172</f>
        <v>108.36799999999998</v>
      </c>
      <c r="V108" s="63">
        <f>'Resumen-DiarioHorario-Solar'!AD1243</f>
        <v>39.79399999999999</v>
      </c>
      <c r="W108" s="62">
        <f>'Resumen-DiarioHorario-Solar'!AD1314</f>
        <v>15.521333333333338</v>
      </c>
      <c r="X108" s="63">
        <f>'Resumen-DiarioHorario-Solar'!AD1385</f>
        <v>26.156333333333329</v>
      </c>
      <c r="Y108" s="62">
        <f>'Resumen-DiarioHorario-Solar'!AD1456</f>
        <v>42.479833333333339</v>
      </c>
      <c r="Z108" s="63">
        <f>'Resumen-DiarioHorario-Solar'!AD1527</f>
        <v>61.656166666666678</v>
      </c>
      <c r="AA108" s="62">
        <f>'Resumen-DiarioHorario-Solar'!AD1598</f>
        <v>46.53533333333332</v>
      </c>
      <c r="AB108" s="63">
        <f>'Resumen-DiarioHorario-Solar'!AD1669</f>
        <v>38.144333333333336</v>
      </c>
      <c r="AC108" s="62">
        <f>'Resumen-DiarioHorario-Solar'!AD1740</f>
        <v>73.995333333333321</v>
      </c>
      <c r="AD108" s="63">
        <f>'Resumen-DiarioHorario-Solar'!AD1811</f>
        <v>95.092000000000041</v>
      </c>
      <c r="AE108" s="62">
        <f>'Resumen-DiarioHorario-Solar'!AD1882</f>
        <v>108.50266666666664</v>
      </c>
      <c r="AF108" s="63">
        <f>'Resumen-DiarioHorario-Solar'!AD1953</f>
        <v>2.7385000000000006</v>
      </c>
      <c r="AG108" s="62">
        <f>'Resumen-DiarioHorario-Solar'!AD2024</f>
        <v>2.4495000000000009</v>
      </c>
      <c r="AH108" s="63">
        <f>'Resumen-DiarioHorario-Solar'!AD2095</f>
        <v>113.10449999999997</v>
      </c>
      <c r="AI108" s="64">
        <f>+'Resumen-DiarioHorario-Solar'!AD2166</f>
        <v>99.123500000000007</v>
      </c>
      <c r="AJ108" s="58"/>
      <c r="AK108" s="55">
        <f t="shared" si="11"/>
        <v>1978.9443333333334</v>
      </c>
      <c r="AL108" s="58"/>
    </row>
    <row r="109" spans="2:38" x14ac:dyDescent="0.3">
      <c r="B109" s="47" t="s">
        <v>63</v>
      </c>
      <c r="C109" s="47"/>
      <c r="D109" s="47"/>
      <c r="E109" s="62">
        <f>'Resumen-DiarioHorario-Solar'!AD37</f>
        <v>304.76133333333343</v>
      </c>
      <c r="F109" s="63">
        <f>'Resumen-DiarioHorario-Solar'!AD108</f>
        <v>702.11633333333339</v>
      </c>
      <c r="G109" s="62">
        <f>'Resumen-DiarioHorario-Solar'!AD179</f>
        <v>599.06183333333342</v>
      </c>
      <c r="H109" s="63">
        <f>'Resumen-DiarioHorario-Solar'!AD250</f>
        <v>85.286333333333303</v>
      </c>
      <c r="I109" s="62">
        <f>'Resumen-DiarioHorario-Solar'!AD321</f>
        <v>177.83233333333334</v>
      </c>
      <c r="J109" s="63">
        <f>'Resumen-DiarioHorario-Solar'!AD392</f>
        <v>198.04883333333336</v>
      </c>
      <c r="K109" s="62">
        <f>'Resumen-DiarioHorario-Solar'!AD463</f>
        <v>310.9521666666667</v>
      </c>
      <c r="L109" s="63">
        <f>'Resumen-DiarioHorario-Solar'!AD534</f>
        <v>210.92650000000009</v>
      </c>
      <c r="M109" s="62">
        <f>'Resumen-DiarioHorario-Solar'!AD605</f>
        <v>136.58650000000003</v>
      </c>
      <c r="N109" s="63">
        <f>'Resumen-DiarioHorario-Solar'!AD676</f>
        <v>121.04300000000001</v>
      </c>
      <c r="O109" s="62">
        <f>'Resumen-DiarioHorario-Solar'!AD747</f>
        <v>135.95200000000006</v>
      </c>
      <c r="P109" s="63">
        <f>'Resumen-DiarioHorario-Solar'!AD818</f>
        <v>100.27066666666667</v>
      </c>
      <c r="Q109" s="62">
        <f>'Resumen-DiarioHorario-Solar'!AD889</f>
        <v>151.52766666666659</v>
      </c>
      <c r="R109" s="63">
        <f>'Resumen-DiarioHorario-Solar'!AD960</f>
        <v>130.97733333333323</v>
      </c>
      <c r="S109" s="62">
        <f>'Resumen-DiarioHorario-Solar'!AD1031</f>
        <v>197.98933333333338</v>
      </c>
      <c r="T109" s="63">
        <f>'Resumen-DiarioHorario-Solar'!AD1102</f>
        <v>329.52800000000008</v>
      </c>
      <c r="U109" s="62">
        <f>'Resumen-DiarioHorario-Solar'!AD1173</f>
        <v>471.41549999999984</v>
      </c>
      <c r="V109" s="63">
        <f>'Resumen-DiarioHorario-Solar'!AD1244</f>
        <v>150.41066666666666</v>
      </c>
      <c r="W109" s="62">
        <f>'Resumen-DiarioHorario-Solar'!AD1315</f>
        <v>67.878333333333302</v>
      </c>
      <c r="X109" s="63">
        <f>'Resumen-DiarioHorario-Solar'!AD1386</f>
        <v>145.5421666666667</v>
      </c>
      <c r="Y109" s="62">
        <f>'Resumen-DiarioHorario-Solar'!AD1457</f>
        <v>193.47516666666664</v>
      </c>
      <c r="Z109" s="63">
        <f>'Resumen-DiarioHorario-Solar'!AD1528</f>
        <v>287.46083333333337</v>
      </c>
      <c r="AA109" s="62">
        <f>'Resumen-DiarioHorario-Solar'!AD1599</f>
        <v>193.90366666666668</v>
      </c>
      <c r="AB109" s="63">
        <f>'Resumen-DiarioHorario-Solar'!AD1670</f>
        <v>133.86183333333329</v>
      </c>
      <c r="AC109" s="62">
        <f>'Resumen-DiarioHorario-Solar'!AD1741</f>
        <v>138.65733333333324</v>
      </c>
      <c r="AD109" s="63">
        <f>'Resumen-DiarioHorario-Solar'!AD1812</f>
        <v>290.68916666666661</v>
      </c>
      <c r="AE109" s="62">
        <f>'Resumen-DiarioHorario-Solar'!AD1883</f>
        <v>179.58100000000005</v>
      </c>
      <c r="AF109" s="63">
        <f>'Resumen-DiarioHorario-Solar'!AD1954</f>
        <v>166.56899999999999</v>
      </c>
      <c r="AG109" s="62">
        <f>'Resumen-DiarioHorario-Solar'!AD2025</f>
        <v>0</v>
      </c>
      <c r="AH109" s="63">
        <f>'Resumen-DiarioHorario-Solar'!AD2096</f>
        <v>128.95616666666677</v>
      </c>
      <c r="AI109" s="64">
        <f>+'Resumen-DiarioHorario-Solar'!AD2167</f>
        <v>301.18016666666671</v>
      </c>
      <c r="AJ109" s="58"/>
      <c r="AK109" s="55">
        <f t="shared" si="11"/>
        <v>6742.4411666666701</v>
      </c>
      <c r="AL109" s="58"/>
    </row>
    <row r="110" spans="2:38" x14ac:dyDescent="0.3">
      <c r="B110" s="47" t="s">
        <v>64</v>
      </c>
      <c r="C110" s="47"/>
      <c r="D110" s="47"/>
      <c r="E110" s="62">
        <f>'Resumen-DiarioHorario-Solar'!AD38</f>
        <v>75.320333333333323</v>
      </c>
      <c r="F110" s="63">
        <f>'Resumen-DiarioHorario-Solar'!AD109</f>
        <v>167.14099999999999</v>
      </c>
      <c r="G110" s="62">
        <f>'Resumen-DiarioHorario-Solar'!AD180</f>
        <v>170.17866666666666</v>
      </c>
      <c r="H110" s="63">
        <f>'Resumen-DiarioHorario-Solar'!AD251</f>
        <v>137.49549999999999</v>
      </c>
      <c r="I110" s="62">
        <f>'Resumen-DiarioHorario-Solar'!AD322</f>
        <v>32.314166666666672</v>
      </c>
      <c r="J110" s="63">
        <f>'Resumen-DiarioHorario-Solar'!AD393</f>
        <v>53.977333333333355</v>
      </c>
      <c r="K110" s="62">
        <f>'Resumen-DiarioHorario-Solar'!AD464</f>
        <v>159.73516666666671</v>
      </c>
      <c r="L110" s="63">
        <f>'Resumen-DiarioHorario-Solar'!AD535</f>
        <v>88.994166666666672</v>
      </c>
      <c r="M110" s="62">
        <f>'Resumen-DiarioHorario-Solar'!AD606</f>
        <v>19.992833333333341</v>
      </c>
      <c r="N110" s="63">
        <f>'Resumen-DiarioHorario-Solar'!AD677</f>
        <v>41.273499999999984</v>
      </c>
      <c r="O110" s="62">
        <f>'Resumen-DiarioHorario-Solar'!AD748</f>
        <v>151.86149999999995</v>
      </c>
      <c r="P110" s="63">
        <f>'Resumen-DiarioHorario-Solar'!AD819</f>
        <v>34.945666666666661</v>
      </c>
      <c r="Q110" s="62">
        <f>'Resumen-DiarioHorario-Solar'!AD890</f>
        <v>27.293500000000005</v>
      </c>
      <c r="R110" s="63">
        <f>'Resumen-DiarioHorario-Solar'!AD961</f>
        <v>22.946666666666676</v>
      </c>
      <c r="S110" s="62">
        <f>'Resumen-DiarioHorario-Solar'!AD1032</f>
        <v>52.494500000000002</v>
      </c>
      <c r="T110" s="63">
        <f>'Resumen-DiarioHorario-Solar'!AD1103</f>
        <v>52.418499999999995</v>
      </c>
      <c r="U110" s="62">
        <f>'Resumen-DiarioHorario-Solar'!AD1174</f>
        <v>155.54299999999998</v>
      </c>
      <c r="V110" s="63">
        <f>'Resumen-DiarioHorario-Solar'!AD1245</f>
        <v>134.42650000000003</v>
      </c>
      <c r="W110" s="62">
        <f>'Resumen-DiarioHorario-Solar'!AD1316</f>
        <v>8.688166666666671</v>
      </c>
      <c r="X110" s="63">
        <f>'Resumen-DiarioHorario-Solar'!AD1387</f>
        <v>25.246000000000002</v>
      </c>
      <c r="Y110" s="62">
        <f>'Resumen-DiarioHorario-Solar'!AD1458</f>
        <v>106.2886666666667</v>
      </c>
      <c r="Z110" s="63">
        <f>'Resumen-DiarioHorario-Solar'!AD1529</f>
        <v>66.777166666666659</v>
      </c>
      <c r="AA110" s="62">
        <f>'Resumen-DiarioHorario-Solar'!AD1600</f>
        <v>40.331333333333326</v>
      </c>
      <c r="AB110" s="63">
        <f>'Resumen-DiarioHorario-Solar'!AD1671</f>
        <v>69.25066666666666</v>
      </c>
      <c r="AC110" s="62">
        <f>'Resumen-DiarioHorario-Solar'!AD1742</f>
        <v>100.84183333333335</v>
      </c>
      <c r="AD110" s="63">
        <f>'Resumen-DiarioHorario-Solar'!AD1813</f>
        <v>61.311333333333323</v>
      </c>
      <c r="AE110" s="62">
        <f>'Resumen-DiarioHorario-Solar'!AD1884</f>
        <v>78.049333333333365</v>
      </c>
      <c r="AF110" s="63">
        <f>'Resumen-DiarioHorario-Solar'!AD1955</f>
        <v>98.621666666666627</v>
      </c>
      <c r="AG110" s="62">
        <f>'Resumen-DiarioHorario-Solar'!AD2026</f>
        <v>5.2429999999999977</v>
      </c>
      <c r="AH110" s="63">
        <f>'Resumen-DiarioHorario-Solar'!AD2097</f>
        <v>92.552000000000007</v>
      </c>
      <c r="AI110" s="64">
        <f>+'Resumen-DiarioHorario-Solar'!AD2168</f>
        <v>128.31133333333335</v>
      </c>
      <c r="AJ110" s="58"/>
      <c r="AK110" s="55">
        <f t="shared" si="11"/>
        <v>2459.8649999999998</v>
      </c>
      <c r="AL110" s="58"/>
    </row>
    <row r="111" spans="2:38" x14ac:dyDescent="0.3">
      <c r="B111" s="47" t="s">
        <v>113</v>
      </c>
      <c r="C111" s="47"/>
      <c r="D111" s="47"/>
      <c r="E111" s="62">
        <f>'Resumen-DiarioHorario-Solar'!AD39</f>
        <v>59.450666666666677</v>
      </c>
      <c r="F111" s="63">
        <f>'Resumen-DiarioHorario-Solar'!AD110</f>
        <v>133.6336666666667</v>
      </c>
      <c r="G111" s="62">
        <f>'Resumen-DiarioHorario-Solar'!AD181</f>
        <v>129.14166666666665</v>
      </c>
      <c r="H111" s="63">
        <f>'Resumen-DiarioHorario-Solar'!AD252</f>
        <v>68.777333333333345</v>
      </c>
      <c r="I111" s="62">
        <f>'Resumen-DiarioHorario-Solar'!AD323</f>
        <v>0.24783333333333341</v>
      </c>
      <c r="J111" s="63">
        <f>'Resumen-DiarioHorario-Solar'!AD394</f>
        <v>0</v>
      </c>
      <c r="K111" s="62">
        <f>'Resumen-DiarioHorario-Solar'!AD465</f>
        <v>3.8049999999999971</v>
      </c>
      <c r="L111" s="63">
        <f>'Resumen-DiarioHorario-Solar'!AD536</f>
        <v>9.5624999999999947</v>
      </c>
      <c r="M111" s="62">
        <f>'Resumen-DiarioHorario-Solar'!AD607</f>
        <v>2.9666666666666626E-2</v>
      </c>
      <c r="N111" s="63">
        <f>'Resumen-DiarioHorario-Solar'!AD678</f>
        <v>70.965500000000006</v>
      </c>
      <c r="O111" s="62">
        <f>'Resumen-DiarioHorario-Solar'!AD749</f>
        <v>105.63050000000004</v>
      </c>
      <c r="P111" s="63">
        <f>'Resumen-DiarioHorario-Solar'!AD820</f>
        <v>5.4626666666666672</v>
      </c>
      <c r="Q111" s="62">
        <f>'Resumen-DiarioHorario-Solar'!AD891</f>
        <v>21.222000000000008</v>
      </c>
      <c r="R111" s="63">
        <f>'Resumen-DiarioHorario-Solar'!AD962</f>
        <v>16.046833333333343</v>
      </c>
      <c r="S111" s="62">
        <f>'Resumen-DiarioHorario-Solar'!AD1033</f>
        <v>45.599500000000013</v>
      </c>
      <c r="T111" s="63">
        <f>'Resumen-DiarioHorario-Solar'!AD1104</f>
        <v>6.7000000000000823E-2</v>
      </c>
      <c r="U111" s="62">
        <f>'Resumen-DiarioHorario-Solar'!AD1175</f>
        <v>64.817833333333326</v>
      </c>
      <c r="V111" s="63">
        <f>'Resumen-DiarioHorario-Solar'!AD1246</f>
        <v>100.96516666666673</v>
      </c>
      <c r="W111" s="62">
        <f>'Resumen-DiarioHorario-Solar'!AD1317</f>
        <v>0</v>
      </c>
      <c r="X111" s="63">
        <f>'Resumen-DiarioHorario-Solar'!AD1388</f>
        <v>0</v>
      </c>
      <c r="Y111" s="62">
        <f>'Resumen-DiarioHorario-Solar'!AD1459</f>
        <v>5.0000000000013738E-4</v>
      </c>
      <c r="Z111" s="63">
        <f>'Resumen-DiarioHorario-Solar'!AD1530</f>
        <v>14.386000000000001</v>
      </c>
      <c r="AA111" s="62">
        <f>'Resumen-DiarioHorario-Solar'!AD1601</f>
        <v>8.8159999999999954</v>
      </c>
      <c r="AB111" s="63">
        <f>'Resumen-DiarioHorario-Solar'!AD1672</f>
        <v>73.382666666666665</v>
      </c>
      <c r="AC111" s="62">
        <f>'Resumen-DiarioHorario-Solar'!AD1743</f>
        <v>90.211500000000001</v>
      </c>
      <c r="AD111" s="63">
        <f>'Resumen-DiarioHorario-Solar'!AD1814</f>
        <v>49.760999999999996</v>
      </c>
      <c r="AE111" s="62">
        <f>'Resumen-DiarioHorario-Solar'!AD1885</f>
        <v>84.415000000000006</v>
      </c>
      <c r="AF111" s="63">
        <f>'Resumen-DiarioHorario-Solar'!AD1956</f>
        <v>41.901166666666668</v>
      </c>
      <c r="AG111" s="62">
        <f>'Resumen-DiarioHorario-Solar'!AD2027</f>
        <v>4.2716666666666674</v>
      </c>
      <c r="AH111" s="63">
        <f>'Resumen-DiarioHorario-Solar'!AD2098</f>
        <v>44.498666666666686</v>
      </c>
      <c r="AI111" s="64">
        <f>+'Resumen-DiarioHorario-Solar'!AD2169</f>
        <v>99.075000000000031</v>
      </c>
      <c r="AJ111" s="58"/>
      <c r="AK111" s="55">
        <f t="shared" si="11"/>
        <v>1346.1445000000003</v>
      </c>
      <c r="AL111" s="58"/>
    </row>
    <row r="112" spans="2:38" x14ac:dyDescent="0.3">
      <c r="B112" s="47" t="s">
        <v>65</v>
      </c>
      <c r="C112" s="47"/>
      <c r="D112" s="47"/>
      <c r="E112" s="62">
        <f>'Resumen-DiarioHorario-Solar'!AD40</f>
        <v>112.39666666666669</v>
      </c>
      <c r="F112" s="63">
        <f>'Resumen-DiarioHorario-Solar'!AD111</f>
        <v>136.66750000000005</v>
      </c>
      <c r="G112" s="62">
        <f>'Resumen-DiarioHorario-Solar'!AD182</f>
        <v>159.03516666666667</v>
      </c>
      <c r="H112" s="63">
        <f>'Resumen-DiarioHorario-Solar'!AD253</f>
        <v>148.9663333333333</v>
      </c>
      <c r="I112" s="62">
        <f>'Resumen-DiarioHorario-Solar'!AD324</f>
        <v>43.373833333333359</v>
      </c>
      <c r="J112" s="63">
        <f>'Resumen-DiarioHorario-Solar'!AD395</f>
        <v>47.02349999999997</v>
      </c>
      <c r="K112" s="62">
        <f>'Resumen-DiarioHorario-Solar'!AD466</f>
        <v>120.85266666666669</v>
      </c>
      <c r="L112" s="63">
        <f>'Resumen-DiarioHorario-Solar'!AD537</f>
        <v>95.956833333333307</v>
      </c>
      <c r="M112" s="62">
        <f>'Resumen-DiarioHorario-Solar'!AD608</f>
        <v>33.695833333333354</v>
      </c>
      <c r="N112" s="63">
        <f>'Resumen-DiarioHorario-Solar'!AD679</f>
        <v>34.54849999999999</v>
      </c>
      <c r="O112" s="62">
        <f>'Resumen-DiarioHorario-Solar'!AD750</f>
        <v>149.18433333333331</v>
      </c>
      <c r="P112" s="63">
        <f>'Resumen-DiarioHorario-Solar'!AD821</f>
        <v>38.6815</v>
      </c>
      <c r="Q112" s="62">
        <f>'Resumen-DiarioHorario-Solar'!AD892</f>
        <v>27.97366666666667</v>
      </c>
      <c r="R112" s="63">
        <f>'Resumen-DiarioHorario-Solar'!AD963</f>
        <v>43.070500000000003</v>
      </c>
      <c r="S112" s="62">
        <f>'Resumen-DiarioHorario-Solar'!AD1034</f>
        <v>72.57383333333334</v>
      </c>
      <c r="T112" s="63">
        <f>'Resumen-DiarioHorario-Solar'!AD1105</f>
        <v>89.933333333333337</v>
      </c>
      <c r="U112" s="62">
        <f>'Resumen-DiarioHorario-Solar'!AD1176</f>
        <v>139.93566666666669</v>
      </c>
      <c r="V112" s="63">
        <f>'Resumen-DiarioHorario-Solar'!AD1247</f>
        <v>91.073166666666665</v>
      </c>
      <c r="W112" s="62">
        <f>'Resumen-DiarioHorario-Solar'!AD1318</f>
        <v>23.442833333333333</v>
      </c>
      <c r="X112" s="63">
        <f>'Resumen-DiarioHorario-Solar'!AD1389</f>
        <v>28.89416666666666</v>
      </c>
      <c r="Y112" s="62">
        <f>'Resumen-DiarioHorario-Solar'!AD1460</f>
        <v>65.86399999999999</v>
      </c>
      <c r="Z112" s="63">
        <f>'Resumen-DiarioHorario-Solar'!AD1531</f>
        <v>39.794499999999999</v>
      </c>
      <c r="AA112" s="62">
        <f>'Resumen-DiarioHorario-Solar'!AD1602</f>
        <v>52.936000000000007</v>
      </c>
      <c r="AB112" s="63">
        <f>'Resumen-DiarioHorario-Solar'!AD1673</f>
        <v>65.491333333333344</v>
      </c>
      <c r="AC112" s="62">
        <f>'Resumen-DiarioHorario-Solar'!AD1744</f>
        <v>85.52866666666668</v>
      </c>
      <c r="AD112" s="63">
        <f>'Resumen-DiarioHorario-Solar'!AD1815</f>
        <v>82.45450000000001</v>
      </c>
      <c r="AE112" s="62">
        <f>'Resumen-DiarioHorario-Solar'!AD1886</f>
        <v>85.248000000000019</v>
      </c>
      <c r="AF112" s="63">
        <f>'Resumen-DiarioHorario-Solar'!AD1957</f>
        <v>77.016833333333324</v>
      </c>
      <c r="AG112" s="62">
        <f>'Resumen-DiarioHorario-Solar'!AD2028</f>
        <v>14.664000000000001</v>
      </c>
      <c r="AH112" s="63">
        <f>'Resumen-DiarioHorario-Solar'!AD2099</f>
        <v>113.18816666666666</v>
      </c>
      <c r="AI112" s="64">
        <f>+'Resumen-DiarioHorario-Solar'!AD2170</f>
        <v>122.59866666666666</v>
      </c>
      <c r="AJ112" s="58"/>
      <c r="AK112" s="55">
        <f t="shared" si="11"/>
        <v>2442.0645</v>
      </c>
      <c r="AL112" s="58"/>
    </row>
    <row r="113" spans="2:38" x14ac:dyDescent="0.3">
      <c r="B113" s="47" t="s">
        <v>66</v>
      </c>
      <c r="C113" s="47"/>
      <c r="D113" s="68" t="s">
        <v>125</v>
      </c>
      <c r="E113" s="62">
        <f>'Resumen-DiarioHorario-Solar'!AD41</f>
        <v>0</v>
      </c>
      <c r="F113" s="63">
        <f>'Resumen-DiarioHorario-Solar'!AD112</f>
        <v>0</v>
      </c>
      <c r="G113" s="62">
        <f>'Resumen-DiarioHorario-Solar'!AD183</f>
        <v>0</v>
      </c>
      <c r="H113" s="63">
        <f>'Resumen-DiarioHorario-Solar'!AD254</f>
        <v>0</v>
      </c>
      <c r="I113" s="62">
        <f>'Resumen-DiarioHorario-Solar'!AD325</f>
        <v>0</v>
      </c>
      <c r="J113" s="63">
        <f>'Resumen-DiarioHorario-Solar'!AD396</f>
        <v>0</v>
      </c>
      <c r="K113" s="62">
        <f>'Resumen-DiarioHorario-Solar'!AD467</f>
        <v>0</v>
      </c>
      <c r="L113" s="63">
        <f>'Resumen-DiarioHorario-Solar'!AD538</f>
        <v>0</v>
      </c>
      <c r="M113" s="62">
        <f>'Resumen-DiarioHorario-Solar'!AD609</f>
        <v>0</v>
      </c>
      <c r="N113" s="63">
        <f>'Resumen-DiarioHorario-Solar'!AD680</f>
        <v>0</v>
      </c>
      <c r="O113" s="62">
        <f>'Resumen-DiarioHorario-Solar'!AD751</f>
        <v>0</v>
      </c>
      <c r="P113" s="63">
        <f>'Resumen-DiarioHorario-Solar'!AD822</f>
        <v>0</v>
      </c>
      <c r="Q113" s="62">
        <f>'Resumen-DiarioHorario-Solar'!AD893</f>
        <v>0</v>
      </c>
      <c r="R113" s="63">
        <f>'Resumen-DiarioHorario-Solar'!AD964</f>
        <v>0</v>
      </c>
      <c r="S113" s="62">
        <f>'Resumen-DiarioHorario-Solar'!AD1035</f>
        <v>0</v>
      </c>
      <c r="T113" s="63">
        <f>'Resumen-DiarioHorario-Solar'!AD1106</f>
        <v>0</v>
      </c>
      <c r="U113" s="62">
        <f>'Resumen-DiarioHorario-Solar'!AD1177</f>
        <v>0</v>
      </c>
      <c r="V113" s="63">
        <f>'Resumen-DiarioHorario-Solar'!AD1248</f>
        <v>0</v>
      </c>
      <c r="W113" s="62">
        <f>'Resumen-DiarioHorario-Solar'!AD1319</f>
        <v>0</v>
      </c>
      <c r="X113" s="63">
        <f>'Resumen-DiarioHorario-Solar'!AD1390</f>
        <v>0</v>
      </c>
      <c r="Y113" s="62">
        <f>'Resumen-DiarioHorario-Solar'!AD1461</f>
        <v>0</v>
      </c>
      <c r="Z113" s="63">
        <f>'Resumen-DiarioHorario-Solar'!AD1532</f>
        <v>0</v>
      </c>
      <c r="AA113" s="62">
        <f>'Resumen-DiarioHorario-Solar'!AD1603</f>
        <v>0</v>
      </c>
      <c r="AB113" s="63">
        <f>'Resumen-DiarioHorario-Solar'!AD1674</f>
        <v>0</v>
      </c>
      <c r="AC113" s="62">
        <f>'Resumen-DiarioHorario-Solar'!AD1745</f>
        <v>0</v>
      </c>
      <c r="AD113" s="63">
        <f>'Resumen-DiarioHorario-Solar'!AD1816</f>
        <v>0</v>
      </c>
      <c r="AE113" s="62">
        <f>'Resumen-DiarioHorario-Solar'!AD1887</f>
        <v>0</v>
      </c>
      <c r="AF113" s="63">
        <f>'Resumen-DiarioHorario-Solar'!AD1958</f>
        <v>0</v>
      </c>
      <c r="AG113" s="62">
        <f>'Resumen-DiarioHorario-Solar'!AD2029</f>
        <v>0</v>
      </c>
      <c r="AH113" s="63">
        <f>'Resumen-DiarioHorario-Solar'!AD2100</f>
        <v>0</v>
      </c>
      <c r="AI113" s="64">
        <f>+'Resumen-DiarioHorario-Solar'!AD2171</f>
        <v>0</v>
      </c>
      <c r="AJ113" s="58"/>
      <c r="AK113" s="55">
        <f t="shared" si="11"/>
        <v>0</v>
      </c>
      <c r="AL113" s="58"/>
    </row>
    <row r="114" spans="2:38" x14ac:dyDescent="0.3">
      <c r="B114" s="47" t="s">
        <v>67</v>
      </c>
      <c r="C114" s="47"/>
      <c r="D114" s="47"/>
      <c r="E114" s="62">
        <f>'Resumen-DiarioHorario-Solar'!AD42</f>
        <v>15.044499999999999</v>
      </c>
      <c r="F114" s="63">
        <f>'Resumen-DiarioHorario-Solar'!AD113</f>
        <v>64.883666666666656</v>
      </c>
      <c r="G114" s="62">
        <f>'Resumen-DiarioHorario-Solar'!AD184</f>
        <v>46.334999999999994</v>
      </c>
      <c r="H114" s="63">
        <f>'Resumen-DiarioHorario-Solar'!AD255</f>
        <v>30.443333333333339</v>
      </c>
      <c r="I114" s="62">
        <f>'Resumen-DiarioHorario-Solar'!AD326</f>
        <v>4.7526666666666664</v>
      </c>
      <c r="J114" s="63">
        <f>'Resumen-DiarioHorario-Solar'!AD397</f>
        <v>5.2676666666666652</v>
      </c>
      <c r="K114" s="62">
        <f>'Resumen-DiarioHorario-Solar'!AD468</f>
        <v>22.13666666666667</v>
      </c>
      <c r="L114" s="63">
        <f>'Resumen-DiarioHorario-Solar'!AD539</f>
        <v>12.687166666666668</v>
      </c>
      <c r="M114" s="62">
        <f>'Resumen-DiarioHorario-Solar'!AD610</f>
        <v>2.5791666666666666</v>
      </c>
      <c r="N114" s="63">
        <f>'Resumen-DiarioHorario-Solar'!AD681</f>
        <v>2.1869999999999998</v>
      </c>
      <c r="O114" s="62">
        <f>'Resumen-DiarioHorario-Solar'!AD752</f>
        <v>29.870333333333324</v>
      </c>
      <c r="P114" s="63">
        <f>'Resumen-DiarioHorario-Solar'!AD823</f>
        <v>7.4796666666666622</v>
      </c>
      <c r="Q114" s="62">
        <f>'Resumen-DiarioHorario-Solar'!AD894</f>
        <v>1.3021666666666663</v>
      </c>
      <c r="R114" s="63">
        <f>'Resumen-DiarioHorario-Solar'!AD965</f>
        <v>1.7741666666666671</v>
      </c>
      <c r="S114" s="62">
        <f>'Resumen-DiarioHorario-Solar'!AD1036</f>
        <v>5.5963333333333338</v>
      </c>
      <c r="T114" s="63">
        <f>'Resumen-DiarioHorario-Solar'!AD1107</f>
        <v>16.718666666666667</v>
      </c>
      <c r="U114" s="62">
        <f>'Resumen-DiarioHorario-Solar'!AD1178</f>
        <v>29.596666666666664</v>
      </c>
      <c r="V114" s="63">
        <f>'Resumen-DiarioHorario-Solar'!AD1249</f>
        <v>19.472833333333341</v>
      </c>
      <c r="W114" s="62">
        <f>'Resumen-DiarioHorario-Solar'!AD1320</f>
        <v>3.8000000000000048E-2</v>
      </c>
      <c r="X114" s="63">
        <f>'Resumen-DiarioHorario-Solar'!AD1391</f>
        <v>7.6426666666666661</v>
      </c>
      <c r="Y114" s="62">
        <f>'Resumen-DiarioHorario-Solar'!AD1462</f>
        <v>16.223000000000003</v>
      </c>
      <c r="Z114" s="63">
        <f>'Resumen-DiarioHorario-Solar'!AD1533</f>
        <v>7.4496666666666647</v>
      </c>
      <c r="AA114" s="62">
        <f>'Resumen-DiarioHorario-Solar'!AD1604</f>
        <v>2.4613333333333332</v>
      </c>
      <c r="AB114" s="63">
        <f>'Resumen-DiarioHorario-Solar'!AD1675</f>
        <v>5.492</v>
      </c>
      <c r="AC114" s="62">
        <f>'Resumen-DiarioHorario-Solar'!AD1746</f>
        <v>4.2129999999999983</v>
      </c>
      <c r="AD114" s="63">
        <f>'Resumen-DiarioHorario-Solar'!AD1817</f>
        <v>4.6886666666666681</v>
      </c>
      <c r="AE114" s="62">
        <f>'Resumen-DiarioHorario-Solar'!AD1888</f>
        <v>6.0808333333333326</v>
      </c>
      <c r="AF114" s="63">
        <f>'Resumen-DiarioHorario-Solar'!AD1959</f>
        <v>4.3708333333333353</v>
      </c>
      <c r="AG114" s="62">
        <f>'Resumen-DiarioHorario-Solar'!AD2030</f>
        <v>1.6688333333333336</v>
      </c>
      <c r="AH114" s="63">
        <f>'Resumen-DiarioHorario-Solar'!AD2101</f>
        <v>11.646333333333336</v>
      </c>
      <c r="AI114" s="64">
        <f>+'Resumen-DiarioHorario-Solar'!AD2172</f>
        <v>25.657166666666665</v>
      </c>
      <c r="AJ114" s="58"/>
      <c r="AK114" s="55">
        <f t="shared" si="11"/>
        <v>415.7600000000001</v>
      </c>
      <c r="AL114" s="58"/>
    </row>
    <row r="115" spans="2:38" x14ac:dyDescent="0.3">
      <c r="B115" s="47" t="s">
        <v>68</v>
      </c>
      <c r="C115" s="47"/>
      <c r="D115" s="47"/>
      <c r="E115" s="62">
        <f>'Resumen-DiarioHorario-Solar'!AD43</f>
        <v>597.47466666666662</v>
      </c>
      <c r="F115" s="63">
        <f>'Resumen-DiarioHorario-Solar'!AD114</f>
        <v>708.6339999999999</v>
      </c>
      <c r="G115" s="62">
        <f>'Resumen-DiarioHorario-Solar'!AD185</f>
        <v>806.07033333333334</v>
      </c>
      <c r="H115" s="63">
        <f>'Resumen-DiarioHorario-Solar'!AD256</f>
        <v>1179.0559999999998</v>
      </c>
      <c r="I115" s="62">
        <f>'Resumen-DiarioHorario-Solar'!AD327</f>
        <v>330.36766666666676</v>
      </c>
      <c r="J115" s="63">
        <f>'Resumen-DiarioHorario-Solar'!AD398</f>
        <v>631.36799999999994</v>
      </c>
      <c r="K115" s="62">
        <f>'Resumen-DiarioHorario-Solar'!AD469</f>
        <v>643.26583333333338</v>
      </c>
      <c r="L115" s="63">
        <f>'Resumen-DiarioHorario-Solar'!AD540</f>
        <v>967.23249999999985</v>
      </c>
      <c r="M115" s="62">
        <f>'Resumen-DiarioHorario-Solar'!AD611</f>
        <v>520.31549999999993</v>
      </c>
      <c r="N115" s="63">
        <f>'Resumen-DiarioHorario-Solar'!AD682</f>
        <v>595.77116666666677</v>
      </c>
      <c r="O115" s="62">
        <f>'Resumen-DiarioHorario-Solar'!AD753</f>
        <v>1305.7461666666663</v>
      </c>
      <c r="P115" s="63">
        <f>'Resumen-DiarioHorario-Solar'!AD824</f>
        <v>626.9375</v>
      </c>
      <c r="Q115" s="62">
        <f>'Resumen-DiarioHorario-Solar'!AD895</f>
        <v>488.22116666666659</v>
      </c>
      <c r="R115" s="63">
        <f>'Resumen-DiarioHorario-Solar'!AD966</f>
        <v>524.60550000000001</v>
      </c>
      <c r="S115" s="62">
        <f>'Resumen-DiarioHorario-Solar'!AD1037</f>
        <v>524.19383333333326</v>
      </c>
      <c r="T115" s="63">
        <f>'Resumen-DiarioHorario-Solar'!AD1108</f>
        <v>0</v>
      </c>
      <c r="U115" s="62">
        <f>'Resumen-DiarioHorario-Solar'!AD1179</f>
        <v>1082.3573333333334</v>
      </c>
      <c r="V115" s="63">
        <f>'Resumen-DiarioHorario-Solar'!AD1250</f>
        <v>746.70550000000003</v>
      </c>
      <c r="W115" s="62">
        <f>'Resumen-DiarioHorario-Solar'!AD1321</f>
        <v>411.25716666666671</v>
      </c>
      <c r="X115" s="63">
        <f>'Resumen-DiarioHorario-Solar'!AD1392</f>
        <v>980.72766666666666</v>
      </c>
      <c r="Y115" s="62">
        <f>'Resumen-DiarioHorario-Solar'!AD1463</f>
        <v>366.57883333333325</v>
      </c>
      <c r="Z115" s="63">
        <f>'Resumen-DiarioHorario-Solar'!AD1534</f>
        <v>670.72700000000009</v>
      </c>
      <c r="AA115" s="62">
        <f>'Resumen-DiarioHorario-Solar'!AD1605</f>
        <v>977.96950000000004</v>
      </c>
      <c r="AB115" s="63">
        <f>'Resumen-DiarioHorario-Solar'!AD1676</f>
        <v>1014.1266666666667</v>
      </c>
      <c r="AC115" s="62">
        <f>'Resumen-DiarioHorario-Solar'!AD1747</f>
        <v>1117.6378333333334</v>
      </c>
      <c r="AD115" s="63">
        <f>'Resumen-DiarioHorario-Solar'!AD1818</f>
        <v>939.90433333333328</v>
      </c>
      <c r="AE115" s="62">
        <f>'Resumen-DiarioHorario-Solar'!AD1889</f>
        <v>990.61116666666658</v>
      </c>
      <c r="AF115" s="63">
        <f>'Resumen-DiarioHorario-Solar'!AD1960</f>
        <v>994.05716666666649</v>
      </c>
      <c r="AG115" s="62">
        <f>'Resumen-DiarioHorario-Solar'!AD2031</f>
        <v>0</v>
      </c>
      <c r="AH115" s="63">
        <f>'Resumen-DiarioHorario-Solar'!AD2102</f>
        <v>511.97816666666665</v>
      </c>
      <c r="AI115" s="64">
        <f>+'Resumen-DiarioHorario-Solar'!AD2173</f>
        <v>1321.1631666666665</v>
      </c>
      <c r="AJ115" s="58"/>
      <c r="AK115" s="55">
        <f t="shared" si="11"/>
        <v>22575.061333333324</v>
      </c>
      <c r="AL115" s="58"/>
    </row>
    <row r="116" spans="2:38" x14ac:dyDescent="0.3">
      <c r="B116" s="47" t="s">
        <v>69</v>
      </c>
      <c r="C116" s="47"/>
      <c r="D116" s="47"/>
      <c r="E116" s="62">
        <f>'Resumen-DiarioHorario-Solar'!AD44</f>
        <v>121.82550000000001</v>
      </c>
      <c r="F116" s="63">
        <f>'Resumen-DiarioHorario-Solar'!AD115</f>
        <v>60.028499999999987</v>
      </c>
      <c r="G116" s="62">
        <f>'Resumen-DiarioHorario-Solar'!AD186</f>
        <v>101.80016666666666</v>
      </c>
      <c r="H116" s="63">
        <f>'Resumen-DiarioHorario-Solar'!AD257</f>
        <v>49.478499999999983</v>
      </c>
      <c r="I116" s="62">
        <f>'Resumen-DiarioHorario-Solar'!AD328</f>
        <v>2.8883333333333336</v>
      </c>
      <c r="J116" s="63">
        <f>'Resumen-DiarioHorario-Solar'!AD399</f>
        <v>0.39449999999999968</v>
      </c>
      <c r="K116" s="62">
        <f>'Resumen-DiarioHorario-Solar'!AD470</f>
        <v>17.906333333333336</v>
      </c>
      <c r="L116" s="63">
        <f>'Resumen-DiarioHorario-Solar'!AD541</f>
        <v>22.532999999999991</v>
      </c>
      <c r="M116" s="62">
        <f>'Resumen-DiarioHorario-Solar'!AD612</f>
        <v>7.8801666666666659</v>
      </c>
      <c r="N116" s="63">
        <f>'Resumen-DiarioHorario-Solar'!AD683</f>
        <v>12.18666666666666</v>
      </c>
      <c r="O116" s="62">
        <f>'Resumen-DiarioHorario-Solar'!AD754</f>
        <v>63.347833333333348</v>
      </c>
      <c r="P116" s="63">
        <f>'Resumen-DiarioHorario-Solar'!AD825</f>
        <v>1.3563333333333327</v>
      </c>
      <c r="Q116" s="62">
        <f>'Resumen-DiarioHorario-Solar'!AD896</f>
        <v>0.96716666666666684</v>
      </c>
      <c r="R116" s="63">
        <f>'Resumen-DiarioHorario-Solar'!AD967</f>
        <v>9.6499999999999517E-2</v>
      </c>
      <c r="S116" s="62">
        <f>'Resumen-DiarioHorario-Solar'!AD1038</f>
        <v>15.6205</v>
      </c>
      <c r="T116" s="63">
        <f>'Resumen-DiarioHorario-Solar'!AD1109</f>
        <v>17.63366666666667</v>
      </c>
      <c r="U116" s="62">
        <f>'Resumen-DiarioHorario-Solar'!AD1180</f>
        <v>93.454166666666694</v>
      </c>
      <c r="V116" s="63">
        <f>'Resumen-DiarioHorario-Solar'!AD1251</f>
        <v>121.79766666666667</v>
      </c>
      <c r="W116" s="62">
        <f>'Resumen-DiarioHorario-Solar'!AD1322</f>
        <v>0</v>
      </c>
      <c r="X116" s="63">
        <f>'Resumen-DiarioHorario-Solar'!AD1393</f>
        <v>143.10383333333334</v>
      </c>
      <c r="Y116" s="62">
        <f>'Resumen-DiarioHorario-Solar'!AD1464</f>
        <v>4.014333333333334</v>
      </c>
      <c r="Z116" s="63">
        <f>'Resumen-DiarioHorario-Solar'!AD1535</f>
        <v>11.808333333333339</v>
      </c>
      <c r="AA116" s="62">
        <f>'Resumen-DiarioHorario-Solar'!AD1606</f>
        <v>1.2453333333333347</v>
      </c>
      <c r="AB116" s="63">
        <f>'Resumen-DiarioHorario-Solar'!AD1677</f>
        <v>4.3333333333333339</v>
      </c>
      <c r="AC116" s="62">
        <f>'Resumen-DiarioHorario-Solar'!AD1748</f>
        <v>6.6216666666666653</v>
      </c>
      <c r="AD116" s="63">
        <f>'Resumen-DiarioHorario-Solar'!AD1819</f>
        <v>12.179000000000006</v>
      </c>
      <c r="AE116" s="62">
        <f>'Resumen-DiarioHorario-Solar'!AD1890</f>
        <v>16.323666666666668</v>
      </c>
      <c r="AF116" s="63">
        <f>'Resumen-DiarioHorario-Solar'!AD1961</f>
        <v>46.148833333333336</v>
      </c>
      <c r="AG116" s="62">
        <f>'Resumen-DiarioHorario-Solar'!AD2032</f>
        <v>0</v>
      </c>
      <c r="AH116" s="63">
        <f>'Resumen-DiarioHorario-Solar'!AD2103</f>
        <v>21.347666666666672</v>
      </c>
      <c r="AI116" s="64">
        <f>+'Resumen-DiarioHorario-Solar'!AD2174</f>
        <v>41.33</v>
      </c>
      <c r="AJ116" s="58"/>
      <c r="AK116" s="55">
        <f t="shared" si="11"/>
        <v>1019.6515000000001</v>
      </c>
      <c r="AL116" s="58"/>
    </row>
    <row r="117" spans="2:38" x14ac:dyDescent="0.3">
      <c r="B117" s="47" t="s">
        <v>70</v>
      </c>
      <c r="C117" s="47"/>
      <c r="D117" s="47"/>
      <c r="E117" s="62">
        <f>'Resumen-DiarioHorario-Solar'!AD45</f>
        <v>186.01149999999996</v>
      </c>
      <c r="F117" s="63">
        <f>'Resumen-DiarioHorario-Solar'!AD116</f>
        <v>243.66533333333339</v>
      </c>
      <c r="G117" s="62">
        <f>'Resumen-DiarioHorario-Solar'!AD187</f>
        <v>285.77450000000005</v>
      </c>
      <c r="H117" s="63">
        <f>'Resumen-DiarioHorario-Solar'!AD258</f>
        <v>356.17150000000004</v>
      </c>
      <c r="I117" s="62">
        <f>'Resumen-DiarioHorario-Solar'!AD329</f>
        <v>170.76350000000008</v>
      </c>
      <c r="J117" s="63">
        <f>'Resumen-DiarioHorario-Solar'!AD400</f>
        <v>184.55800000000002</v>
      </c>
      <c r="K117" s="62">
        <f>'Resumen-DiarioHorario-Solar'!AD471</f>
        <v>241.50533333333343</v>
      </c>
      <c r="L117" s="63">
        <f>'Resumen-DiarioHorario-Solar'!AD542</f>
        <v>314.07283333333322</v>
      </c>
      <c r="M117" s="62">
        <f>'Resumen-DiarioHorario-Solar'!AD613</f>
        <v>219.84983333333338</v>
      </c>
      <c r="N117" s="63">
        <f>'Resumen-DiarioHorario-Solar'!AD684</f>
        <v>248.55883333333333</v>
      </c>
      <c r="O117" s="62">
        <f>'Resumen-DiarioHorario-Solar'!AD755</f>
        <v>424.88516666666663</v>
      </c>
      <c r="P117" s="63">
        <f>'Resumen-DiarioHorario-Solar'!AD826</f>
        <v>205.61716666666663</v>
      </c>
      <c r="Q117" s="62">
        <f>'Resumen-DiarioHorario-Solar'!AD897</f>
        <v>224.95033333333328</v>
      </c>
      <c r="R117" s="63">
        <f>'Resumen-DiarioHorario-Solar'!AD968</f>
        <v>229.2115</v>
      </c>
      <c r="S117" s="62">
        <f>'Resumen-DiarioHorario-Solar'!AD1039</f>
        <v>276.84533333333343</v>
      </c>
      <c r="T117" s="63">
        <f>'Resumen-DiarioHorario-Solar'!AD1110</f>
        <v>265.80933333333331</v>
      </c>
      <c r="U117" s="62">
        <f>'Resumen-DiarioHorario-Solar'!AD1181</f>
        <v>428.21516666666668</v>
      </c>
      <c r="V117" s="63">
        <f>'Resumen-DiarioHorario-Solar'!AD1252</f>
        <v>248.19650000000001</v>
      </c>
      <c r="W117" s="62">
        <f>'Resumen-DiarioHorario-Solar'!AD1323</f>
        <v>66.276833333333329</v>
      </c>
      <c r="X117" s="63">
        <f>'Resumen-DiarioHorario-Solar'!AD1394</f>
        <v>400.69000000000005</v>
      </c>
      <c r="Y117" s="62">
        <f>'Resumen-DiarioHorario-Solar'!AD1465</f>
        <v>88.916999999999987</v>
      </c>
      <c r="Z117" s="63">
        <f>'Resumen-DiarioHorario-Solar'!AD1536</f>
        <v>191.565</v>
      </c>
      <c r="AA117" s="62">
        <f>'Resumen-DiarioHorario-Solar'!AD1607</f>
        <v>199.84216666666666</v>
      </c>
      <c r="AB117" s="63">
        <f>'Resumen-DiarioHorario-Solar'!AD1678</f>
        <v>278.45100000000008</v>
      </c>
      <c r="AC117" s="62">
        <f>'Resumen-DiarioHorario-Solar'!AD1749</f>
        <v>331.37683333333342</v>
      </c>
      <c r="AD117" s="63">
        <f>'Resumen-DiarioHorario-Solar'!AD1820</f>
        <v>268.06116666666662</v>
      </c>
      <c r="AE117" s="62">
        <f>'Resumen-DiarioHorario-Solar'!AD1891</f>
        <v>296.16416666666657</v>
      </c>
      <c r="AF117" s="63">
        <f>'Resumen-DiarioHorario-Solar'!AD1962</f>
        <v>277.94783333333328</v>
      </c>
      <c r="AG117" s="62">
        <f>'Resumen-DiarioHorario-Solar'!AD2033</f>
        <v>0</v>
      </c>
      <c r="AH117" s="63">
        <f>'Resumen-DiarioHorario-Solar'!AD2104</f>
        <v>153.23549999999997</v>
      </c>
      <c r="AI117" s="64">
        <f>+'Resumen-DiarioHorario-Solar'!AD2175</f>
        <v>471.48333333333329</v>
      </c>
      <c r="AJ117" s="58"/>
      <c r="AK117" s="55">
        <f t="shared" si="11"/>
        <v>7778.6724999999988</v>
      </c>
      <c r="AL117" s="58"/>
    </row>
    <row r="118" spans="2:38" x14ac:dyDescent="0.3">
      <c r="B118" s="47" t="s">
        <v>71</v>
      </c>
      <c r="C118" s="47"/>
      <c r="D118" s="47"/>
      <c r="E118" s="62">
        <f>'Resumen-DiarioHorario-Solar'!AD46</f>
        <v>58.329333333333352</v>
      </c>
      <c r="F118" s="63">
        <f>'Resumen-DiarioHorario-Solar'!AD117</f>
        <v>193.51433333333333</v>
      </c>
      <c r="G118" s="62">
        <f>'Resumen-DiarioHorario-Solar'!AD188</f>
        <v>137.60999999999999</v>
      </c>
      <c r="H118" s="63">
        <f>'Resumen-DiarioHorario-Solar'!AD259</f>
        <v>148.61466666666666</v>
      </c>
      <c r="I118" s="62">
        <f>'Resumen-DiarioHorario-Solar'!AD330</f>
        <v>55.127666666666684</v>
      </c>
      <c r="J118" s="63">
        <f>'Resumen-DiarioHorario-Solar'!AD401</f>
        <v>38.631666666666661</v>
      </c>
      <c r="K118" s="62">
        <f>'Resumen-DiarioHorario-Solar'!AD472</f>
        <v>91.952333333333314</v>
      </c>
      <c r="L118" s="63">
        <f>'Resumen-DiarioHorario-Solar'!AD543</f>
        <v>98.085999999999999</v>
      </c>
      <c r="M118" s="62">
        <f>'Resumen-DiarioHorario-Solar'!AD614</f>
        <v>13.138666666666662</v>
      </c>
      <c r="N118" s="63">
        <f>'Resumen-DiarioHorario-Solar'!AD685</f>
        <v>201.2501666666667</v>
      </c>
      <c r="O118" s="62">
        <f>'Resumen-DiarioHorario-Solar'!AD756</f>
        <v>193.74516666666668</v>
      </c>
      <c r="P118" s="63">
        <f>'Resumen-DiarioHorario-Solar'!AD827</f>
        <v>24.767999999999997</v>
      </c>
      <c r="Q118" s="62">
        <f>'Resumen-DiarioHorario-Solar'!AD898</f>
        <v>41.701166666666666</v>
      </c>
      <c r="R118" s="63">
        <f>'Resumen-DiarioHorario-Solar'!AD969</f>
        <v>48.105333333333334</v>
      </c>
      <c r="S118" s="62">
        <f>'Resumen-DiarioHorario-Solar'!AD1040</f>
        <v>153.50666666666669</v>
      </c>
      <c r="T118" s="63">
        <f>'Resumen-DiarioHorario-Solar'!AD1111</f>
        <v>45.968666666666664</v>
      </c>
      <c r="U118" s="62">
        <f>'Resumen-DiarioHorario-Solar'!AD1182</f>
        <v>173.49983333333333</v>
      </c>
      <c r="V118" s="63">
        <f>'Resumen-DiarioHorario-Solar'!AD1253</f>
        <v>236.74833333333328</v>
      </c>
      <c r="W118" s="62">
        <f>'Resumen-DiarioHorario-Solar'!AD1324</f>
        <v>8.292666666666662</v>
      </c>
      <c r="X118" s="63">
        <f>'Resumen-DiarioHorario-Solar'!AD1395</f>
        <v>223.83333333333337</v>
      </c>
      <c r="Y118" s="62">
        <f>'Resumen-DiarioHorario-Solar'!AD1466</f>
        <v>11.837333333333332</v>
      </c>
      <c r="Z118" s="63">
        <f>'Resumen-DiarioHorario-Solar'!AD1537</f>
        <v>236.32816666666665</v>
      </c>
      <c r="AA118" s="62">
        <f>'Resumen-DiarioHorario-Solar'!AD1608</f>
        <v>139.06566666666666</v>
      </c>
      <c r="AB118" s="63">
        <f>'Resumen-DiarioHorario-Solar'!AD1679</f>
        <v>500.61949999999996</v>
      </c>
      <c r="AC118" s="62">
        <f>'Resumen-DiarioHorario-Solar'!AD1750</f>
        <v>270.27583333333342</v>
      </c>
      <c r="AD118" s="63">
        <f>'Resumen-DiarioHorario-Solar'!AD1821</f>
        <v>256.20749999999998</v>
      </c>
      <c r="AE118" s="62">
        <f>'Resumen-DiarioHorario-Solar'!AD1892</f>
        <v>172.37033333333335</v>
      </c>
      <c r="AF118" s="63">
        <f>'Resumen-DiarioHorario-Solar'!AD1963</f>
        <v>152.58733333333331</v>
      </c>
      <c r="AG118" s="62">
        <f>'Resumen-DiarioHorario-Solar'!AD2034</f>
        <v>0</v>
      </c>
      <c r="AH118" s="63">
        <f>'Resumen-DiarioHorario-Solar'!AD2105</f>
        <v>37.822833333333335</v>
      </c>
      <c r="AI118" s="64">
        <f>+'Resumen-DiarioHorario-Solar'!AD2176</f>
        <v>92.365499999999997</v>
      </c>
      <c r="AJ118" s="58"/>
      <c r="AK118" s="55">
        <f t="shared" si="11"/>
        <v>4055.904</v>
      </c>
      <c r="AL118" s="58"/>
    </row>
    <row r="119" spans="2:38" x14ac:dyDescent="0.3">
      <c r="B119" s="47" t="s">
        <v>72</v>
      </c>
      <c r="C119" s="47"/>
      <c r="D119" s="47" t="s">
        <v>124</v>
      </c>
      <c r="E119" s="62">
        <f>'Resumen-DiarioHorario-Solar'!AD47</f>
        <v>0</v>
      </c>
      <c r="F119" s="63">
        <f>'Resumen-DiarioHorario-Solar'!AD118</f>
        <v>0</v>
      </c>
      <c r="G119" s="62">
        <f>'Resumen-DiarioHorario-Solar'!AD189</f>
        <v>0</v>
      </c>
      <c r="H119" s="63">
        <f>'Resumen-DiarioHorario-Solar'!AD260</f>
        <v>0</v>
      </c>
      <c r="I119" s="62">
        <f>'Resumen-DiarioHorario-Solar'!AD331</f>
        <v>0</v>
      </c>
      <c r="J119" s="63">
        <f>'Resumen-DiarioHorario-Solar'!AD402</f>
        <v>0</v>
      </c>
      <c r="K119" s="62">
        <f>'Resumen-DiarioHorario-Solar'!AD473</f>
        <v>0</v>
      </c>
      <c r="L119" s="63">
        <f>'Resumen-DiarioHorario-Solar'!AD544</f>
        <v>0</v>
      </c>
      <c r="M119" s="62">
        <f>'Resumen-DiarioHorario-Solar'!AD615</f>
        <v>0</v>
      </c>
      <c r="N119" s="63">
        <f>'Resumen-DiarioHorario-Solar'!AD686</f>
        <v>0</v>
      </c>
      <c r="O119" s="62">
        <f>'Resumen-DiarioHorario-Solar'!AD757</f>
        <v>0</v>
      </c>
      <c r="P119" s="63">
        <f>'Resumen-DiarioHorario-Solar'!AD828</f>
        <v>0</v>
      </c>
      <c r="Q119" s="62">
        <f>'Resumen-DiarioHorario-Solar'!AD899</f>
        <v>0</v>
      </c>
      <c r="R119" s="63">
        <f>'Resumen-DiarioHorario-Solar'!AD970</f>
        <v>0</v>
      </c>
      <c r="S119" s="62">
        <f>'Resumen-DiarioHorario-Solar'!AD1041</f>
        <v>0</v>
      </c>
      <c r="T119" s="63">
        <f>'Resumen-DiarioHorario-Solar'!AD1112</f>
        <v>0</v>
      </c>
      <c r="U119" s="62">
        <f>'Resumen-DiarioHorario-Solar'!AD1183</f>
        <v>0</v>
      </c>
      <c r="V119" s="63">
        <f>'Resumen-DiarioHorario-Solar'!AD1254</f>
        <v>0</v>
      </c>
      <c r="W119" s="62">
        <f>'Resumen-DiarioHorario-Solar'!AD1325</f>
        <v>0</v>
      </c>
      <c r="X119" s="63">
        <f>'Resumen-DiarioHorario-Solar'!AD1396</f>
        <v>0</v>
      </c>
      <c r="Y119" s="62">
        <f>'Resumen-DiarioHorario-Solar'!AD1467</f>
        <v>0</v>
      </c>
      <c r="Z119" s="63">
        <f>'Resumen-DiarioHorario-Solar'!AD1538</f>
        <v>0</v>
      </c>
      <c r="AA119" s="62">
        <f>'Resumen-DiarioHorario-Solar'!AD1609</f>
        <v>0</v>
      </c>
      <c r="AB119" s="63">
        <f>'Resumen-DiarioHorario-Solar'!AD1680</f>
        <v>0</v>
      </c>
      <c r="AC119" s="62">
        <f>'Resumen-DiarioHorario-Solar'!AD1751</f>
        <v>0</v>
      </c>
      <c r="AD119" s="63">
        <f>'Resumen-DiarioHorario-Solar'!AD1822</f>
        <v>0</v>
      </c>
      <c r="AE119" s="62">
        <f>'Resumen-DiarioHorario-Solar'!AD1893</f>
        <v>0</v>
      </c>
      <c r="AF119" s="63">
        <f>'Resumen-DiarioHorario-Solar'!AD1964</f>
        <v>0</v>
      </c>
      <c r="AG119" s="62">
        <f>'Resumen-DiarioHorario-Solar'!AD2035</f>
        <v>0</v>
      </c>
      <c r="AH119" s="63">
        <f>'Resumen-DiarioHorario-Solar'!AD2106</f>
        <v>0</v>
      </c>
      <c r="AI119" s="64">
        <f>+'Resumen-DiarioHorario-Solar'!AD2177</f>
        <v>258.66300000000007</v>
      </c>
      <c r="AJ119" s="58"/>
      <c r="AK119" s="55">
        <f t="shared" si="11"/>
        <v>258.66300000000007</v>
      </c>
      <c r="AL119" s="58"/>
    </row>
    <row r="120" spans="2:38" x14ac:dyDescent="0.3">
      <c r="B120" s="47" t="s">
        <v>73</v>
      </c>
      <c r="C120" s="47"/>
      <c r="D120" s="47"/>
      <c r="E120" s="62">
        <f>'Resumen-DiarioHorario-Solar'!AD48</f>
        <v>162.60816666666668</v>
      </c>
      <c r="F120" s="63">
        <f>'Resumen-DiarioHorario-Solar'!AD119</f>
        <v>284.27266666666679</v>
      </c>
      <c r="G120" s="62">
        <f>'Resumen-DiarioHorario-Solar'!AD190</f>
        <v>299.20466666666658</v>
      </c>
      <c r="H120" s="63">
        <f>'Resumen-DiarioHorario-Solar'!AD261</f>
        <v>311.48133333333328</v>
      </c>
      <c r="I120" s="62">
        <f>'Resumen-DiarioHorario-Solar'!AD332</f>
        <v>68.448833333333326</v>
      </c>
      <c r="J120" s="63">
        <f>'Resumen-DiarioHorario-Solar'!AD403</f>
        <v>24.264666666666677</v>
      </c>
      <c r="K120" s="62">
        <f>'Resumen-DiarioHorario-Solar'!AD474</f>
        <v>61.12533333333333</v>
      </c>
      <c r="L120" s="63">
        <f>'Resumen-DiarioHorario-Solar'!AD545</f>
        <v>111.94016666666664</v>
      </c>
      <c r="M120" s="62">
        <f>'Resumen-DiarioHorario-Solar'!AD616</f>
        <v>35.351500000000001</v>
      </c>
      <c r="N120" s="63">
        <f>'Resumen-DiarioHorario-Solar'!AD687</f>
        <v>51.64766666666668</v>
      </c>
      <c r="O120" s="62">
        <f>'Resumen-DiarioHorario-Solar'!AD758</f>
        <v>336.97766666666661</v>
      </c>
      <c r="P120" s="63">
        <f>'Resumen-DiarioHorario-Solar'!AD829</f>
        <v>31.387999999999998</v>
      </c>
      <c r="Q120" s="62">
        <f>'Resumen-DiarioHorario-Solar'!AD900</f>
        <v>68.946333333333357</v>
      </c>
      <c r="R120" s="63">
        <f>'Resumen-DiarioHorario-Solar'!AD971</f>
        <v>87.490166666666667</v>
      </c>
      <c r="S120" s="62">
        <f>'Resumen-DiarioHorario-Solar'!AD1042</f>
        <v>285.79383333333334</v>
      </c>
      <c r="T120" s="63">
        <f>'Resumen-DiarioHorario-Solar'!AD1113</f>
        <v>130.82749999999996</v>
      </c>
      <c r="U120" s="62">
        <f>'Resumen-DiarioHorario-Solar'!AD1184</f>
        <v>248.16933333333338</v>
      </c>
      <c r="V120" s="63">
        <f>'Resumen-DiarioHorario-Solar'!AD1255</f>
        <v>221.56666666666666</v>
      </c>
      <c r="W120" s="62">
        <f>'Resumen-DiarioHorario-Solar'!AD1326</f>
        <v>32.408500000000004</v>
      </c>
      <c r="X120" s="63">
        <f>'Resumen-DiarioHorario-Solar'!AD1397</f>
        <v>210.73483333333337</v>
      </c>
      <c r="Y120" s="62">
        <f>'Resumen-DiarioHorario-Solar'!AD1468</f>
        <v>21.526833333333343</v>
      </c>
      <c r="Z120" s="63">
        <f>'Resumen-DiarioHorario-Solar'!AD1539</f>
        <v>39.832666666666661</v>
      </c>
      <c r="AA120" s="62">
        <f>'Resumen-DiarioHorario-Solar'!AD1610</f>
        <v>84.168333333333294</v>
      </c>
      <c r="AB120" s="63">
        <f>'Resumen-DiarioHorario-Solar'!AD1681</f>
        <v>119.18883333333335</v>
      </c>
      <c r="AC120" s="62">
        <f>'Resumen-DiarioHorario-Solar'!AD1752</f>
        <v>129.27349999999998</v>
      </c>
      <c r="AD120" s="63">
        <f>'Resumen-DiarioHorario-Solar'!AD1823</f>
        <v>60.827333333333328</v>
      </c>
      <c r="AE120" s="62">
        <f>'Resumen-DiarioHorario-Solar'!AD1894</f>
        <v>80.11</v>
      </c>
      <c r="AF120" s="63">
        <f>'Resumen-DiarioHorario-Solar'!AD1965</f>
        <v>135.071</v>
      </c>
      <c r="AG120" s="62">
        <f>'Resumen-DiarioHorario-Solar'!AD2036</f>
        <v>0</v>
      </c>
      <c r="AH120" s="63">
        <f>'Resumen-DiarioHorario-Solar'!AD2107</f>
        <v>64.13966666666667</v>
      </c>
      <c r="AI120" s="64">
        <f>+'Resumen-DiarioHorario-Solar'!AD2178</f>
        <v>317.87966666666659</v>
      </c>
      <c r="AJ120" s="58"/>
      <c r="AK120" s="55">
        <f t="shared" si="11"/>
        <v>4116.6656666666649</v>
      </c>
      <c r="AL120" s="58"/>
    </row>
    <row r="121" spans="2:38" x14ac:dyDescent="0.3">
      <c r="B121" s="47" t="s">
        <v>74</v>
      </c>
      <c r="C121" s="47"/>
      <c r="D121" s="47"/>
      <c r="E121" s="62">
        <f>'Resumen-DiarioHorario-Solar'!AD49</f>
        <v>80.582999999999984</v>
      </c>
      <c r="F121" s="63">
        <f>'Resumen-DiarioHorario-Solar'!AD120</f>
        <v>111.72566666666667</v>
      </c>
      <c r="G121" s="62">
        <f>'Resumen-DiarioHorario-Solar'!AD191</f>
        <v>36.208833333333338</v>
      </c>
      <c r="H121" s="63">
        <f>'Resumen-DiarioHorario-Solar'!AD262</f>
        <v>40.464999999999975</v>
      </c>
      <c r="I121" s="62">
        <f>'Resumen-DiarioHorario-Solar'!AD333</f>
        <v>92.686000000000007</v>
      </c>
      <c r="J121" s="63">
        <f>'Resumen-DiarioHorario-Solar'!AD404</f>
        <v>73.28</v>
      </c>
      <c r="K121" s="62">
        <f>'Resumen-DiarioHorario-Solar'!AD475</f>
        <v>76.430166666666707</v>
      </c>
      <c r="L121" s="63">
        <f>'Resumen-DiarioHorario-Solar'!AD546</f>
        <v>107.8155</v>
      </c>
      <c r="M121" s="62">
        <f>'Resumen-DiarioHorario-Solar'!AD617</f>
        <v>40.805499999999995</v>
      </c>
      <c r="N121" s="63">
        <f>'Resumen-DiarioHorario-Solar'!AD688</f>
        <v>18.413499999999988</v>
      </c>
      <c r="O121" s="62">
        <f>'Resumen-DiarioHorario-Solar'!AD759</f>
        <v>14.994833333333339</v>
      </c>
      <c r="P121" s="63">
        <f>'Resumen-DiarioHorario-Solar'!AD830</f>
        <v>157.49549999999999</v>
      </c>
      <c r="Q121" s="62">
        <f>'Resumen-DiarioHorario-Solar'!AD901</f>
        <v>90.00633333333333</v>
      </c>
      <c r="R121" s="63">
        <f>'Resumen-DiarioHorario-Solar'!AD972</f>
        <v>67.157333333333341</v>
      </c>
      <c r="S121" s="62">
        <f>'Resumen-DiarioHorario-Solar'!AD1043</f>
        <v>55.368333333333318</v>
      </c>
      <c r="T121" s="63">
        <f>'Resumen-DiarioHorario-Solar'!AD1114</f>
        <v>49.111333333333334</v>
      </c>
      <c r="U121" s="62">
        <f>'Resumen-DiarioHorario-Solar'!AD1185</f>
        <v>88.051000000000016</v>
      </c>
      <c r="V121" s="63">
        <f>'Resumen-DiarioHorario-Solar'!AD1256</f>
        <v>110.59416666666667</v>
      </c>
      <c r="W121" s="62">
        <f>'Resumen-DiarioHorario-Solar'!AD1327</f>
        <v>53.366833333333311</v>
      </c>
      <c r="X121" s="63">
        <f>'Resumen-DiarioHorario-Solar'!AD1398</f>
        <v>85.999999999999986</v>
      </c>
      <c r="Y121" s="62">
        <f>'Resumen-DiarioHorario-Solar'!AD1469</f>
        <v>44.033666666666669</v>
      </c>
      <c r="Z121" s="63">
        <f>'Resumen-DiarioHorario-Solar'!AD1540</f>
        <v>105.91383333333334</v>
      </c>
      <c r="AA121" s="62">
        <f>'Resumen-DiarioHorario-Solar'!AD1611</f>
        <v>59.112166666666667</v>
      </c>
      <c r="AB121" s="63">
        <f>'Resumen-DiarioHorario-Solar'!AD1682</f>
        <v>60.141000000000012</v>
      </c>
      <c r="AC121" s="62">
        <f>'Resumen-DiarioHorario-Solar'!AD1753</f>
        <v>56.773000000000003</v>
      </c>
      <c r="AD121" s="63">
        <f>'Resumen-DiarioHorario-Solar'!AD1824</f>
        <v>111.48349999999999</v>
      </c>
      <c r="AE121" s="62">
        <f>'Resumen-DiarioHorario-Solar'!AD1895</f>
        <v>49.261666666666684</v>
      </c>
      <c r="AF121" s="63">
        <f>'Resumen-DiarioHorario-Solar'!AD1966</f>
        <v>61.165833333333339</v>
      </c>
      <c r="AG121" s="62">
        <f>'Resumen-DiarioHorario-Solar'!AD2037</f>
        <v>0</v>
      </c>
      <c r="AH121" s="63">
        <f>'Resumen-DiarioHorario-Solar'!AD2108</f>
        <v>5.2348333333333299</v>
      </c>
      <c r="AI121" s="64">
        <f>+'Resumen-DiarioHorario-Solar'!AD2179</f>
        <v>70.427833333333339</v>
      </c>
      <c r="AJ121" s="58"/>
      <c r="AK121" s="55">
        <f t="shared" si="11"/>
        <v>2074.1061666666665</v>
      </c>
      <c r="AL121" s="58"/>
    </row>
    <row r="122" spans="2:38" x14ac:dyDescent="0.3">
      <c r="B122" s="47" t="s">
        <v>75</v>
      </c>
      <c r="C122" s="47"/>
      <c r="D122" s="47"/>
      <c r="E122" s="62">
        <f>'Resumen-DiarioHorario-Solar'!AD50</f>
        <v>244.58466666666666</v>
      </c>
      <c r="F122" s="63">
        <f>'Resumen-DiarioHorario-Solar'!AD121</f>
        <v>162.41200000000003</v>
      </c>
      <c r="G122" s="62">
        <f>'Resumen-DiarioHorario-Solar'!AD192</f>
        <v>507.04233333333337</v>
      </c>
      <c r="H122" s="63">
        <f>'Resumen-DiarioHorario-Solar'!AD263</f>
        <v>387.72766666666655</v>
      </c>
      <c r="I122" s="62">
        <f>'Resumen-DiarioHorario-Solar'!AD334</f>
        <v>459.55933333333331</v>
      </c>
      <c r="J122" s="63">
        <f>'Resumen-DiarioHorario-Solar'!AD405</f>
        <v>330.70016666666658</v>
      </c>
      <c r="K122" s="62">
        <f>'Resumen-DiarioHorario-Solar'!AD476</f>
        <v>295.91799999999989</v>
      </c>
      <c r="L122" s="63">
        <f>'Resumen-DiarioHorario-Solar'!AD547</f>
        <v>309.38233333333324</v>
      </c>
      <c r="M122" s="62">
        <f>'Resumen-DiarioHorario-Solar'!AD618</f>
        <v>21.203500000000002</v>
      </c>
      <c r="N122" s="63">
        <f>'Resumen-DiarioHorario-Solar'!AD689</f>
        <v>14.958333333333336</v>
      </c>
      <c r="O122" s="62">
        <f>'Resumen-DiarioHorario-Solar'!AD760</f>
        <v>39.069166666666675</v>
      </c>
      <c r="P122" s="63">
        <f>'Resumen-DiarioHorario-Solar'!AD831</f>
        <v>27.190500000000014</v>
      </c>
      <c r="Q122" s="62">
        <f>'Resumen-DiarioHorario-Solar'!AD902</f>
        <v>217.66800000000018</v>
      </c>
      <c r="R122" s="63">
        <f>'Resumen-DiarioHorario-Solar'!AD973</f>
        <v>292.47916666666674</v>
      </c>
      <c r="S122" s="62">
        <f>'Resumen-DiarioHorario-Solar'!AD1044</f>
        <v>125.90633333333332</v>
      </c>
      <c r="T122" s="63">
        <f>'Resumen-DiarioHorario-Solar'!AD1115</f>
        <v>232.54033333333336</v>
      </c>
      <c r="U122" s="62">
        <f>'Resumen-DiarioHorario-Solar'!AD1186</f>
        <v>318.32983333333311</v>
      </c>
      <c r="V122" s="63">
        <f>'Resumen-DiarioHorario-Solar'!AD1257</f>
        <v>52.835833333333326</v>
      </c>
      <c r="W122" s="62">
        <f>'Resumen-DiarioHorario-Solar'!AD1328</f>
        <v>85.939833333333311</v>
      </c>
      <c r="X122" s="63">
        <f>'Resumen-DiarioHorario-Solar'!AD1399</f>
        <v>105.09799999999997</v>
      </c>
      <c r="Y122" s="62">
        <f>'Resumen-DiarioHorario-Solar'!AD1470</f>
        <v>118.50216666666662</v>
      </c>
      <c r="Z122" s="63">
        <f>'Resumen-DiarioHorario-Solar'!AD1541</f>
        <v>262.30616666666663</v>
      </c>
      <c r="AA122" s="62">
        <f>'Resumen-DiarioHorario-Solar'!AD1612</f>
        <v>220.96033333333332</v>
      </c>
      <c r="AB122" s="63">
        <f>'Resumen-DiarioHorario-Solar'!AD1683</f>
        <v>97.048166666666646</v>
      </c>
      <c r="AC122" s="62">
        <f>'Resumen-DiarioHorario-Solar'!AD1754</f>
        <v>156.82249999999999</v>
      </c>
      <c r="AD122" s="63">
        <f>'Resumen-DiarioHorario-Solar'!AD1825</f>
        <v>235.01949999999994</v>
      </c>
      <c r="AE122" s="62">
        <f>'Resumen-DiarioHorario-Solar'!AD1896</f>
        <v>325.75716666666665</v>
      </c>
      <c r="AF122" s="63">
        <f>'Resumen-DiarioHorario-Solar'!AD1967</f>
        <v>107.22799999999997</v>
      </c>
      <c r="AG122" s="62">
        <f>'Resumen-DiarioHorario-Solar'!AD2038</f>
        <v>0</v>
      </c>
      <c r="AH122" s="63">
        <f>'Resumen-DiarioHorario-Solar'!AD2109</f>
        <v>45.711333333333322</v>
      </c>
      <c r="AI122" s="64">
        <f>+'Resumen-DiarioHorario-Solar'!AD2180</f>
        <v>139.03733333333327</v>
      </c>
      <c r="AJ122" s="58"/>
      <c r="AK122" s="55">
        <f t="shared" si="11"/>
        <v>5938.9379999999992</v>
      </c>
      <c r="AL122" s="58"/>
    </row>
    <row r="123" spans="2:38" x14ac:dyDescent="0.3">
      <c r="B123" s="47" t="s">
        <v>76</v>
      </c>
      <c r="C123" s="47"/>
      <c r="D123" s="47"/>
      <c r="E123" s="62">
        <f>'Resumen-DiarioHorario-Solar'!AD51</f>
        <v>96.960666666666626</v>
      </c>
      <c r="F123" s="63">
        <f>'Resumen-DiarioHorario-Solar'!AD122</f>
        <v>4.8093333333333348</v>
      </c>
      <c r="G123" s="62">
        <f>'Resumen-DiarioHorario-Solar'!AD193</f>
        <v>242.45566666666667</v>
      </c>
      <c r="H123" s="63">
        <f>'Resumen-DiarioHorario-Solar'!AD264</f>
        <v>177.11849999999998</v>
      </c>
      <c r="I123" s="62">
        <f>'Resumen-DiarioHorario-Solar'!AD335</f>
        <v>273.87216666666666</v>
      </c>
      <c r="J123" s="63">
        <f>'Resumen-DiarioHorario-Solar'!AD406</f>
        <v>143.00716666666662</v>
      </c>
      <c r="K123" s="62">
        <f>'Resumen-DiarioHorario-Solar'!AD477</f>
        <v>322.68616666666674</v>
      </c>
      <c r="L123" s="63">
        <f>'Resumen-DiarioHorario-Solar'!AD548</f>
        <v>177.07466666666664</v>
      </c>
      <c r="M123" s="62">
        <f>'Resumen-DiarioHorario-Solar'!AD619</f>
        <v>36.61716666666667</v>
      </c>
      <c r="N123" s="63">
        <f>'Resumen-DiarioHorario-Solar'!AD690</f>
        <v>81.947500000000019</v>
      </c>
      <c r="O123" s="62">
        <f>'Resumen-DiarioHorario-Solar'!AD761</f>
        <v>251.34966666666668</v>
      </c>
      <c r="P123" s="63">
        <f>'Resumen-DiarioHorario-Solar'!AD832</f>
        <v>65.490000000000009</v>
      </c>
      <c r="Q123" s="62">
        <f>'Resumen-DiarioHorario-Solar'!AD903</f>
        <v>48.809666666666644</v>
      </c>
      <c r="R123" s="63">
        <f>'Resumen-DiarioHorario-Solar'!AD974</f>
        <v>81.961000000000055</v>
      </c>
      <c r="S123" s="62">
        <f>'Resumen-DiarioHorario-Solar'!AD1045</f>
        <v>28.991</v>
      </c>
      <c r="T123" s="63">
        <f>'Resumen-DiarioHorario-Solar'!AD1116</f>
        <v>87.936333333333323</v>
      </c>
      <c r="U123" s="62">
        <f>'Resumen-DiarioHorario-Solar'!AD1187</f>
        <v>139.17333333333332</v>
      </c>
      <c r="V123" s="63">
        <f>'Resumen-DiarioHorario-Solar'!AD1258</f>
        <v>138.03100000000003</v>
      </c>
      <c r="W123" s="62">
        <f>'Resumen-DiarioHorario-Solar'!AD1329</f>
        <v>1.664666666666663</v>
      </c>
      <c r="X123" s="63">
        <f>'Resumen-DiarioHorario-Solar'!AD1400</f>
        <v>74.331000000000003</v>
      </c>
      <c r="Y123" s="62">
        <f>'Resumen-DiarioHorario-Solar'!AD1471</f>
        <v>71.891500000000036</v>
      </c>
      <c r="Z123" s="63">
        <f>'Resumen-DiarioHorario-Solar'!AD1542</f>
        <v>114.4741666666667</v>
      </c>
      <c r="AA123" s="62">
        <f>'Resumen-DiarioHorario-Solar'!AD1613</f>
        <v>155.29599999999996</v>
      </c>
      <c r="AB123" s="63">
        <f>'Resumen-DiarioHorario-Solar'!AD1684</f>
        <v>149.20233333333334</v>
      </c>
      <c r="AC123" s="62">
        <f>'Resumen-DiarioHorario-Solar'!AD1755</f>
        <v>192.61183333333327</v>
      </c>
      <c r="AD123" s="63">
        <f>'Resumen-DiarioHorario-Solar'!AD1826</f>
        <v>142.43933333333334</v>
      </c>
      <c r="AE123" s="62">
        <f>'Resumen-DiarioHorario-Solar'!AD1897</f>
        <v>167.51716666666664</v>
      </c>
      <c r="AF123" s="63">
        <f>'Resumen-DiarioHorario-Solar'!AD1968</f>
        <v>223.03616666666667</v>
      </c>
      <c r="AG123" s="62">
        <f>'Resumen-DiarioHorario-Solar'!AD2039</f>
        <v>0</v>
      </c>
      <c r="AH123" s="63">
        <f>'Resumen-DiarioHorario-Solar'!AD2110</f>
        <v>41.092833333333331</v>
      </c>
      <c r="AI123" s="64">
        <f>+'Resumen-DiarioHorario-Solar'!AD2181</f>
        <v>117.79250000000002</v>
      </c>
      <c r="AJ123" s="58"/>
      <c r="AK123" s="55">
        <f t="shared" si="11"/>
        <v>3849.6404999999991</v>
      </c>
      <c r="AL123" s="58"/>
    </row>
    <row r="124" spans="2:38" x14ac:dyDescent="0.3">
      <c r="B124" s="47" t="s">
        <v>77</v>
      </c>
      <c r="C124" s="47"/>
      <c r="D124" s="47"/>
      <c r="E124" s="62">
        <f>'Resumen-DiarioHorario-Solar'!AD52</f>
        <v>46.442666666666668</v>
      </c>
      <c r="F124" s="63">
        <f>'Resumen-DiarioHorario-Solar'!AD123</f>
        <v>19.336833333333335</v>
      </c>
      <c r="G124" s="62">
        <f>'Resumen-DiarioHorario-Solar'!AD194</f>
        <v>130.98483333333334</v>
      </c>
      <c r="H124" s="63">
        <f>'Resumen-DiarioHorario-Solar'!AD265</f>
        <v>67.133833333333371</v>
      </c>
      <c r="I124" s="62">
        <f>'Resumen-DiarioHorario-Solar'!AD336</f>
        <v>339.5361666666667</v>
      </c>
      <c r="J124" s="63">
        <f>'Resumen-DiarioHorario-Solar'!AD407</f>
        <v>33.545833333333334</v>
      </c>
      <c r="K124" s="62">
        <f>'Resumen-DiarioHorario-Solar'!AD478</f>
        <v>156.21799999999999</v>
      </c>
      <c r="L124" s="63">
        <f>'Resumen-DiarioHorario-Solar'!AD549</f>
        <v>59.717333333333329</v>
      </c>
      <c r="M124" s="62">
        <f>'Resumen-DiarioHorario-Solar'!AD620</f>
        <v>8.0556666666666672</v>
      </c>
      <c r="N124" s="63">
        <f>'Resumen-DiarioHorario-Solar'!AD691</f>
        <v>12.099666666666668</v>
      </c>
      <c r="O124" s="62">
        <f>'Resumen-DiarioHorario-Solar'!AD762</f>
        <v>75.510833333333295</v>
      </c>
      <c r="P124" s="63">
        <f>'Resumen-DiarioHorario-Solar'!AD833</f>
        <v>8.2791666666666597</v>
      </c>
      <c r="Q124" s="62">
        <f>'Resumen-DiarioHorario-Solar'!AD904</f>
        <v>8.0013333333333296</v>
      </c>
      <c r="R124" s="63">
        <f>'Resumen-DiarioHorario-Solar'!AD975</f>
        <v>29.159333333333333</v>
      </c>
      <c r="S124" s="62">
        <f>'Resumen-DiarioHorario-Solar'!AD1046</f>
        <v>8.7318333333333342</v>
      </c>
      <c r="T124" s="63">
        <f>'Resumen-DiarioHorario-Solar'!AD1117</f>
        <v>70.42649999999999</v>
      </c>
      <c r="U124" s="62">
        <f>'Resumen-DiarioHorario-Solar'!AD1188</f>
        <v>54.925999999999995</v>
      </c>
      <c r="V124" s="63">
        <f>'Resumen-DiarioHorario-Solar'!AD1259</f>
        <v>24.645500000000006</v>
      </c>
      <c r="W124" s="62">
        <f>'Resumen-DiarioHorario-Solar'!AD1330</f>
        <v>1.2833333333333384E-2</v>
      </c>
      <c r="X124" s="63">
        <f>'Resumen-DiarioHorario-Solar'!AD1401</f>
        <v>43.896833333333333</v>
      </c>
      <c r="Y124" s="62">
        <f>'Resumen-DiarioHorario-Solar'!AD1472</f>
        <v>3.5919999999999974</v>
      </c>
      <c r="Z124" s="63">
        <f>'Resumen-DiarioHorario-Solar'!AD1543</f>
        <v>34.629833333333323</v>
      </c>
      <c r="AA124" s="62">
        <f>'Resumen-DiarioHorario-Solar'!AD1614</f>
        <v>43.58066666666663</v>
      </c>
      <c r="AB124" s="63">
        <f>'Resumen-DiarioHorario-Solar'!AD1685</f>
        <v>30.164499999999997</v>
      </c>
      <c r="AC124" s="62">
        <f>'Resumen-DiarioHorario-Solar'!AD1756</f>
        <v>23.083166666666674</v>
      </c>
      <c r="AD124" s="63">
        <f>'Resumen-DiarioHorario-Solar'!AD1827</f>
        <v>46.910666666666657</v>
      </c>
      <c r="AE124" s="62">
        <f>'Resumen-DiarioHorario-Solar'!AD1898</f>
        <v>65.577499999999986</v>
      </c>
      <c r="AF124" s="63">
        <f>'Resumen-DiarioHorario-Solar'!AD1969</f>
        <v>49.813833333333335</v>
      </c>
      <c r="AG124" s="62">
        <f>'Resumen-DiarioHorario-Solar'!AD2040</f>
        <v>0</v>
      </c>
      <c r="AH124" s="63">
        <f>'Resumen-DiarioHorario-Solar'!AD2111</f>
        <v>10.450499999999996</v>
      </c>
      <c r="AI124" s="64">
        <f>+'Resumen-DiarioHorario-Solar'!AD2182</f>
        <v>39.734166666666653</v>
      </c>
      <c r="AJ124" s="58"/>
      <c r="AK124" s="55">
        <f t="shared" si="11"/>
        <v>1544.1978333333338</v>
      </c>
      <c r="AL124" s="58"/>
    </row>
    <row r="125" spans="2:38" x14ac:dyDescent="0.3">
      <c r="B125" s="47" t="s">
        <v>78</v>
      </c>
      <c r="C125" s="47"/>
      <c r="D125" s="47"/>
      <c r="E125" s="62">
        <f>'Resumen-DiarioHorario-Solar'!AD53</f>
        <v>0</v>
      </c>
      <c r="F125" s="63">
        <f>'Resumen-DiarioHorario-Solar'!AD124</f>
        <v>0</v>
      </c>
      <c r="G125" s="62">
        <f>'Resumen-DiarioHorario-Solar'!AD195</f>
        <v>53.742833333333316</v>
      </c>
      <c r="H125" s="63">
        <f>'Resumen-DiarioHorario-Solar'!AD266</f>
        <v>6.8405000000000005</v>
      </c>
      <c r="I125" s="62">
        <f>'Resumen-DiarioHorario-Solar'!AD337</f>
        <v>2.056166666666666</v>
      </c>
      <c r="J125" s="63">
        <f>'Resumen-DiarioHorario-Solar'!AD408</f>
        <v>0</v>
      </c>
      <c r="K125" s="62">
        <f>'Resumen-DiarioHorario-Solar'!AD479</f>
        <v>30.129833333333334</v>
      </c>
      <c r="L125" s="63">
        <f>'Resumen-DiarioHorario-Solar'!AD550</f>
        <v>11.911166666666666</v>
      </c>
      <c r="M125" s="62">
        <f>'Resumen-DiarioHorario-Solar'!AD621</f>
        <v>2.9341666666666675</v>
      </c>
      <c r="N125" s="63">
        <f>'Resumen-DiarioHorario-Solar'!AD692</f>
        <v>2.8736666666666681</v>
      </c>
      <c r="O125" s="62">
        <f>'Resumen-DiarioHorario-Solar'!AD763</f>
        <v>28.3245</v>
      </c>
      <c r="P125" s="63">
        <f>'Resumen-DiarioHorario-Solar'!AD834</f>
        <v>2.7910000000000017</v>
      </c>
      <c r="Q125" s="62">
        <f>'Resumen-DiarioHorario-Solar'!AD905</f>
        <v>10.799333333333337</v>
      </c>
      <c r="R125" s="63">
        <f>'Resumen-DiarioHorario-Solar'!AD976</f>
        <v>3.1066666666666665</v>
      </c>
      <c r="S125" s="62">
        <f>'Resumen-DiarioHorario-Solar'!AD1047</f>
        <v>34.124833333333328</v>
      </c>
      <c r="T125" s="63">
        <f>'Resumen-DiarioHorario-Solar'!AD1118</f>
        <v>0</v>
      </c>
      <c r="U125" s="62">
        <f>'Resumen-DiarioHorario-Solar'!AD1189</f>
        <v>1.0210000000000004</v>
      </c>
      <c r="V125" s="63">
        <f>'Resumen-DiarioHorario-Solar'!AD1260</f>
        <v>22.460833333333323</v>
      </c>
      <c r="W125" s="62">
        <f>'Resumen-DiarioHorario-Solar'!AD1331</f>
        <v>0</v>
      </c>
      <c r="X125" s="63">
        <f>'Resumen-DiarioHorario-Solar'!AD1402</f>
        <v>2.1796666666666669</v>
      </c>
      <c r="Y125" s="62">
        <f>'Resumen-DiarioHorario-Solar'!AD1473</f>
        <v>0.75849999999999929</v>
      </c>
      <c r="Z125" s="63">
        <f>'Resumen-DiarioHorario-Solar'!AD1544</f>
        <v>9.7624999999999975</v>
      </c>
      <c r="AA125" s="62">
        <f>'Resumen-DiarioHorario-Solar'!AD1615</f>
        <v>9.5646666666666658</v>
      </c>
      <c r="AB125" s="63">
        <f>'Resumen-DiarioHorario-Solar'!AD1686</f>
        <v>15.593333333333332</v>
      </c>
      <c r="AC125" s="62">
        <f>'Resumen-DiarioHorario-Solar'!AD1757</f>
        <v>9.3895000000000088</v>
      </c>
      <c r="AD125" s="63">
        <f>'Resumen-DiarioHorario-Solar'!AD1828</f>
        <v>8.5055000000000014</v>
      </c>
      <c r="AE125" s="62">
        <f>'Resumen-DiarioHorario-Solar'!AD1899</f>
        <v>6.1261666666666645</v>
      </c>
      <c r="AF125" s="63">
        <f>'Resumen-DiarioHorario-Solar'!AD1970</f>
        <v>31.865666666666669</v>
      </c>
      <c r="AG125" s="62">
        <f>'Resumen-DiarioHorario-Solar'!AD2041</f>
        <v>0</v>
      </c>
      <c r="AH125" s="63">
        <f>'Resumen-DiarioHorario-Solar'!AD2112</f>
        <v>1.158333333333333</v>
      </c>
      <c r="AI125" s="64">
        <f>+'Resumen-DiarioHorario-Solar'!AD2183</f>
        <v>5.3283333333333314</v>
      </c>
      <c r="AJ125" s="58"/>
      <c r="AK125" s="55">
        <f t="shared" si="11"/>
        <v>313.34866666666665</v>
      </c>
      <c r="AL125" s="58"/>
    </row>
    <row r="126" spans="2:38" x14ac:dyDescent="0.3">
      <c r="B126" s="47" t="s">
        <v>79</v>
      </c>
      <c r="C126" s="47"/>
      <c r="D126" s="47"/>
      <c r="E126" s="62">
        <f>'Resumen-DiarioHorario-Solar'!AD54</f>
        <v>0</v>
      </c>
      <c r="F126" s="63">
        <f>'Resumen-DiarioHorario-Solar'!AD125</f>
        <v>0</v>
      </c>
      <c r="G126" s="62">
        <f>'Resumen-DiarioHorario-Solar'!AD196</f>
        <v>293.72999999999985</v>
      </c>
      <c r="H126" s="63">
        <f>'Resumen-DiarioHorario-Solar'!AD267</f>
        <v>207.10999999999999</v>
      </c>
      <c r="I126" s="62">
        <f>'Resumen-DiarioHorario-Solar'!AD338</f>
        <v>81.352000000000032</v>
      </c>
      <c r="J126" s="63">
        <f>'Resumen-DiarioHorario-Solar'!AD409</f>
        <v>0</v>
      </c>
      <c r="K126" s="62">
        <f>'Resumen-DiarioHorario-Solar'!AD480</f>
        <v>121.47149999999999</v>
      </c>
      <c r="L126" s="63">
        <f>'Resumen-DiarioHorario-Solar'!AD551</f>
        <v>101.5265</v>
      </c>
      <c r="M126" s="62">
        <f>'Resumen-DiarioHorario-Solar'!AD622</f>
        <v>13.935166666666669</v>
      </c>
      <c r="N126" s="63">
        <f>'Resumen-DiarioHorario-Solar'!AD693</f>
        <v>296.41133333333323</v>
      </c>
      <c r="O126" s="62">
        <f>'Resumen-DiarioHorario-Solar'!AD764</f>
        <v>180.94666666666669</v>
      </c>
      <c r="P126" s="63">
        <f>'Resumen-DiarioHorario-Solar'!AD835</f>
        <v>76.323833333333369</v>
      </c>
      <c r="Q126" s="62">
        <f>'Resumen-DiarioHorario-Solar'!AD906</f>
        <v>17.551666666666669</v>
      </c>
      <c r="R126" s="63">
        <f>'Resumen-DiarioHorario-Solar'!AD977</f>
        <v>6.1623333333333354</v>
      </c>
      <c r="S126" s="62">
        <f>'Resumen-DiarioHorario-Solar'!AD1048</f>
        <v>42.593166666666669</v>
      </c>
      <c r="T126" s="63">
        <f>'Resumen-DiarioHorario-Solar'!AD1119</f>
        <v>4.1278333333333332</v>
      </c>
      <c r="U126" s="62">
        <f>'Resumen-DiarioHorario-Solar'!AD1190</f>
        <v>1.1411666666666669</v>
      </c>
      <c r="V126" s="63">
        <f>'Resumen-DiarioHorario-Solar'!AD1261</f>
        <v>56.597333333333331</v>
      </c>
      <c r="W126" s="62">
        <f>'Resumen-DiarioHorario-Solar'!AD1332</f>
        <v>0</v>
      </c>
      <c r="X126" s="63">
        <f>'Resumen-DiarioHorario-Solar'!AD1403</f>
        <v>13.381500000000003</v>
      </c>
      <c r="Y126" s="62">
        <f>'Resumen-DiarioHorario-Solar'!AD1474</f>
        <v>3.2791666666666637</v>
      </c>
      <c r="Z126" s="63">
        <f>'Resumen-DiarioHorario-Solar'!AD1545</f>
        <v>59.884500000000003</v>
      </c>
      <c r="AA126" s="62">
        <f>'Resumen-DiarioHorario-Solar'!AD1616</f>
        <v>32.157666666666664</v>
      </c>
      <c r="AB126" s="63">
        <f>'Resumen-DiarioHorario-Solar'!AD1687</f>
        <v>16.899666666666665</v>
      </c>
      <c r="AC126" s="62">
        <f>'Resumen-DiarioHorario-Solar'!AD1758</f>
        <v>43.589999999999982</v>
      </c>
      <c r="AD126" s="63">
        <f>'Resumen-DiarioHorario-Solar'!AD1829</f>
        <v>72.01633333333335</v>
      </c>
      <c r="AE126" s="62">
        <f>'Resumen-DiarioHorario-Solar'!AD1900</f>
        <v>65.579000000000008</v>
      </c>
      <c r="AF126" s="63">
        <f>'Resumen-DiarioHorario-Solar'!AD1971</f>
        <v>4.8471666666666673</v>
      </c>
      <c r="AG126" s="62">
        <f>'Resumen-DiarioHorario-Solar'!AD2042</f>
        <v>0</v>
      </c>
      <c r="AH126" s="63">
        <f>'Resumen-DiarioHorario-Solar'!AD2113</f>
        <v>0</v>
      </c>
      <c r="AI126" s="64">
        <f>+'Resumen-DiarioHorario-Solar'!AD2184</f>
        <v>16.21833333333333</v>
      </c>
      <c r="AJ126" s="58"/>
      <c r="AK126" s="55">
        <f t="shared" si="11"/>
        <v>1828.8338333333334</v>
      </c>
      <c r="AL126" s="58"/>
    </row>
    <row r="127" spans="2:38" x14ac:dyDescent="0.3">
      <c r="B127" s="47" t="s">
        <v>80</v>
      </c>
      <c r="C127" s="47"/>
      <c r="D127" s="47"/>
      <c r="E127" s="62">
        <f>'Resumen-DiarioHorario-Solar'!AD55</f>
        <v>0</v>
      </c>
      <c r="F127" s="63">
        <f>'Resumen-DiarioHorario-Solar'!AD126</f>
        <v>0</v>
      </c>
      <c r="G127" s="62">
        <f>'Resumen-DiarioHorario-Solar'!AD197</f>
        <v>68.044833333333344</v>
      </c>
      <c r="H127" s="63">
        <f>'Resumen-DiarioHorario-Solar'!AD268</f>
        <v>46.024333333333338</v>
      </c>
      <c r="I127" s="62">
        <f>'Resumen-DiarioHorario-Solar'!AD339</f>
        <v>33.363666666666667</v>
      </c>
      <c r="J127" s="63">
        <f>'Resumen-DiarioHorario-Solar'!AD410</f>
        <v>0</v>
      </c>
      <c r="K127" s="62">
        <f>'Resumen-DiarioHorario-Solar'!AD481</f>
        <v>197.37700000000001</v>
      </c>
      <c r="L127" s="63">
        <f>'Resumen-DiarioHorario-Solar'!AD552</f>
        <v>68.512500000000003</v>
      </c>
      <c r="M127" s="62">
        <f>'Resumen-DiarioHorario-Solar'!AD623</f>
        <v>19.720666666666666</v>
      </c>
      <c r="N127" s="63">
        <f>'Resumen-DiarioHorario-Solar'!AD694</f>
        <v>11.661499999999998</v>
      </c>
      <c r="O127" s="62">
        <f>'Resumen-DiarioHorario-Solar'!AD765</f>
        <v>95.4435</v>
      </c>
      <c r="P127" s="63">
        <f>'Resumen-DiarioHorario-Solar'!AD836</f>
        <v>17.184666666666661</v>
      </c>
      <c r="Q127" s="62">
        <f>'Resumen-DiarioHorario-Solar'!AD907</f>
        <v>15.143166666666666</v>
      </c>
      <c r="R127" s="63">
        <f>'Resumen-DiarioHorario-Solar'!AD978</f>
        <v>2.3756666666666666</v>
      </c>
      <c r="S127" s="62">
        <f>'Resumen-DiarioHorario-Solar'!AD1049</f>
        <v>31.046166666666668</v>
      </c>
      <c r="T127" s="63">
        <f>'Resumen-DiarioHorario-Solar'!AD1120</f>
        <v>8.8520000000000039</v>
      </c>
      <c r="U127" s="62">
        <f>'Resumen-DiarioHorario-Solar'!AD1191</f>
        <v>1.9865000000000002</v>
      </c>
      <c r="V127" s="63">
        <f>'Resumen-DiarioHorario-Solar'!AD1262</f>
        <v>59.174333333333337</v>
      </c>
      <c r="W127" s="62">
        <f>'Resumen-DiarioHorario-Solar'!AD1333</f>
        <v>0</v>
      </c>
      <c r="X127" s="63">
        <f>'Resumen-DiarioHorario-Solar'!AD1404</f>
        <v>52.102666666666671</v>
      </c>
      <c r="Y127" s="62">
        <f>'Resumen-DiarioHorario-Solar'!AD1475</f>
        <v>1.3443333333333332</v>
      </c>
      <c r="Z127" s="63">
        <f>'Resumen-DiarioHorario-Solar'!AD1546</f>
        <v>79.740166666666667</v>
      </c>
      <c r="AA127" s="62">
        <f>'Resumen-DiarioHorario-Solar'!AD1617</f>
        <v>16.924999999999997</v>
      </c>
      <c r="AB127" s="63">
        <f>'Resumen-DiarioHorario-Solar'!AD1688</f>
        <v>33.979833333333325</v>
      </c>
      <c r="AC127" s="62">
        <f>'Resumen-DiarioHorario-Solar'!AD1759</f>
        <v>15.067833333333329</v>
      </c>
      <c r="AD127" s="63">
        <f>'Resumen-DiarioHorario-Solar'!AD1830</f>
        <v>43.57350000000001</v>
      </c>
      <c r="AE127" s="62">
        <f>'Resumen-DiarioHorario-Solar'!AD1901</f>
        <v>88.558166666666651</v>
      </c>
      <c r="AF127" s="63">
        <f>'Resumen-DiarioHorario-Solar'!AD1972</f>
        <v>64.13633333333334</v>
      </c>
      <c r="AG127" s="62">
        <f>'Resumen-DiarioHorario-Solar'!AD2043</f>
        <v>0</v>
      </c>
      <c r="AH127" s="63">
        <f>'Resumen-DiarioHorario-Solar'!AD2114</f>
        <v>46.083833333333331</v>
      </c>
      <c r="AI127" s="64">
        <f>+'Resumen-DiarioHorario-Solar'!AD2185</f>
        <v>39.581833333333329</v>
      </c>
      <c r="AJ127" s="58"/>
      <c r="AK127" s="55">
        <f t="shared" si="11"/>
        <v>1157.0039999999999</v>
      </c>
      <c r="AL127" s="58"/>
    </row>
    <row r="128" spans="2:38" x14ac:dyDescent="0.3">
      <c r="B128" s="47" t="s">
        <v>88</v>
      </c>
      <c r="C128" s="47"/>
      <c r="D128" s="47"/>
      <c r="E128" s="62">
        <f>'Resumen-DiarioHorario-Solar'!AD56</f>
        <v>0</v>
      </c>
      <c r="F128" s="63">
        <f>'Resumen-DiarioHorario-Solar'!AD127</f>
        <v>0</v>
      </c>
      <c r="G128" s="62">
        <f>'Resumen-DiarioHorario-Solar'!AD198</f>
        <v>0</v>
      </c>
      <c r="H128" s="63">
        <f>'Resumen-DiarioHorario-Solar'!AD269</f>
        <v>0</v>
      </c>
      <c r="I128" s="62">
        <f>'Resumen-DiarioHorario-Solar'!AD340</f>
        <v>0</v>
      </c>
      <c r="J128" s="63">
        <f>'Resumen-DiarioHorario-Solar'!AD411</f>
        <v>0</v>
      </c>
      <c r="K128" s="62">
        <f>'Resumen-DiarioHorario-Solar'!AD482</f>
        <v>0</v>
      </c>
      <c r="L128" s="63">
        <f>'Resumen-DiarioHorario-Solar'!AD553</f>
        <v>0</v>
      </c>
      <c r="M128" s="62">
        <f>'Resumen-DiarioHorario-Solar'!AD624</f>
        <v>0</v>
      </c>
      <c r="N128" s="63">
        <f>'Resumen-DiarioHorario-Solar'!AD695</f>
        <v>0</v>
      </c>
      <c r="O128" s="62">
        <f>'Resumen-DiarioHorario-Solar'!AD766</f>
        <v>0</v>
      </c>
      <c r="P128" s="63">
        <f>'Resumen-DiarioHorario-Solar'!AD837</f>
        <v>0</v>
      </c>
      <c r="Q128" s="62">
        <f>'Resumen-DiarioHorario-Solar'!AD908</f>
        <v>0</v>
      </c>
      <c r="R128" s="63">
        <f>'Resumen-DiarioHorario-Solar'!AD979</f>
        <v>0</v>
      </c>
      <c r="S128" s="62">
        <f>'Resumen-DiarioHorario-Solar'!AD1050</f>
        <v>0</v>
      </c>
      <c r="T128" s="63">
        <f>'Resumen-DiarioHorario-Solar'!AD1121</f>
        <v>0</v>
      </c>
      <c r="U128" s="62">
        <f>'Resumen-DiarioHorario-Solar'!AD1192</f>
        <v>0</v>
      </c>
      <c r="V128" s="63">
        <f>'Resumen-DiarioHorario-Solar'!AD1263</f>
        <v>0</v>
      </c>
      <c r="W128" s="62">
        <f>'Resumen-DiarioHorario-Solar'!AD1334</f>
        <v>0</v>
      </c>
      <c r="X128" s="63">
        <f>'Resumen-DiarioHorario-Solar'!AD1405</f>
        <v>0</v>
      </c>
      <c r="Y128" s="62">
        <f>'Resumen-DiarioHorario-Solar'!AD1476</f>
        <v>0</v>
      </c>
      <c r="Z128" s="63">
        <f>'Resumen-DiarioHorario-Solar'!AD1547</f>
        <v>0</v>
      </c>
      <c r="AA128" s="62">
        <f>'Resumen-DiarioHorario-Solar'!AD1618</f>
        <v>0</v>
      </c>
      <c r="AB128" s="63">
        <f>'Resumen-DiarioHorario-Solar'!AD1689</f>
        <v>0</v>
      </c>
      <c r="AC128" s="62">
        <f>'Resumen-DiarioHorario-Solar'!AD1760</f>
        <v>0</v>
      </c>
      <c r="AD128" s="63">
        <f>'Resumen-DiarioHorario-Solar'!AD1831</f>
        <v>0</v>
      </c>
      <c r="AE128" s="62">
        <f>'Resumen-DiarioHorario-Solar'!AD1902</f>
        <v>0</v>
      </c>
      <c r="AF128" s="63">
        <f>'Resumen-DiarioHorario-Solar'!AD1973</f>
        <v>0</v>
      </c>
      <c r="AG128" s="62">
        <f>'Resumen-DiarioHorario-Solar'!AD2044</f>
        <v>0</v>
      </c>
      <c r="AH128" s="63">
        <f>'Resumen-DiarioHorario-Solar'!AD2115</f>
        <v>0</v>
      </c>
      <c r="AI128" s="64">
        <f>+'Resumen-DiarioHorario-Solar'!AD2186</f>
        <v>0</v>
      </c>
      <c r="AJ128" s="58"/>
      <c r="AK128" s="55">
        <f t="shared" si="11"/>
        <v>0</v>
      </c>
      <c r="AL128" s="58"/>
    </row>
    <row r="129" spans="2:38" x14ac:dyDescent="0.3">
      <c r="B129" s="47" t="s">
        <v>97</v>
      </c>
      <c r="C129" s="47"/>
      <c r="E129" s="62">
        <f>'Resumen-DiarioHorario-Solar'!AD57</f>
        <v>0</v>
      </c>
      <c r="F129" s="63">
        <f>'Resumen-DiarioHorario-Solar'!AD128</f>
        <v>0</v>
      </c>
      <c r="G129" s="62">
        <f>'Resumen-DiarioHorario-Solar'!AD199</f>
        <v>0</v>
      </c>
      <c r="H129" s="63">
        <f>'Resumen-DiarioHorario-Solar'!AD270</f>
        <v>0</v>
      </c>
      <c r="I129" s="62">
        <f>'Resumen-DiarioHorario-Solar'!AD341</f>
        <v>0</v>
      </c>
      <c r="J129" s="63">
        <f>'Resumen-DiarioHorario-Solar'!AD412</f>
        <v>0</v>
      </c>
      <c r="K129" s="62">
        <f>'Resumen-DiarioHorario-Solar'!AD483</f>
        <v>0</v>
      </c>
      <c r="L129" s="63">
        <f>'Resumen-DiarioHorario-Solar'!AD554</f>
        <v>0</v>
      </c>
      <c r="M129" s="62">
        <f>'Resumen-DiarioHorario-Solar'!AD625</f>
        <v>0</v>
      </c>
      <c r="N129" s="63">
        <f>'Resumen-DiarioHorario-Solar'!AD696</f>
        <v>0</v>
      </c>
      <c r="O129" s="62">
        <f>'Resumen-DiarioHorario-Solar'!AD767</f>
        <v>0</v>
      </c>
      <c r="P129" s="63">
        <f>'Resumen-DiarioHorario-Solar'!AD838</f>
        <v>0</v>
      </c>
      <c r="Q129" s="62">
        <f>'Resumen-DiarioHorario-Solar'!AD909</f>
        <v>0</v>
      </c>
      <c r="R129" s="63">
        <f>'Resumen-DiarioHorario-Solar'!AD980</f>
        <v>0</v>
      </c>
      <c r="S129" s="62">
        <f>'Resumen-DiarioHorario-Solar'!AD1051</f>
        <v>0</v>
      </c>
      <c r="T129" s="63">
        <f>'Resumen-DiarioHorario-Solar'!AD1122</f>
        <v>0</v>
      </c>
      <c r="U129" s="62">
        <f>'Resumen-DiarioHorario-Solar'!AD1193</f>
        <v>0</v>
      </c>
      <c r="V129" s="63">
        <f>'Resumen-DiarioHorario-Solar'!AD1264</f>
        <v>0</v>
      </c>
      <c r="W129" s="62">
        <f>'Resumen-DiarioHorario-Solar'!AD1335</f>
        <v>0</v>
      </c>
      <c r="X129" s="63">
        <f>'Resumen-DiarioHorario-Solar'!AD1406</f>
        <v>0</v>
      </c>
      <c r="Y129" s="62">
        <f>'Resumen-DiarioHorario-Solar'!AD1477</f>
        <v>0</v>
      </c>
      <c r="Z129" s="63">
        <f>'Resumen-DiarioHorario-Solar'!AD1548</f>
        <v>0</v>
      </c>
      <c r="AA129" s="62">
        <f>'Resumen-DiarioHorario-Solar'!AD1619</f>
        <v>0</v>
      </c>
      <c r="AB129" s="63">
        <f>'Resumen-DiarioHorario-Solar'!AD1690</f>
        <v>0</v>
      </c>
      <c r="AC129" s="62">
        <f>'Resumen-DiarioHorario-Solar'!AD1761</f>
        <v>0</v>
      </c>
      <c r="AD129" s="63">
        <f>'Resumen-DiarioHorario-Solar'!AD1832</f>
        <v>0</v>
      </c>
      <c r="AE129" s="62">
        <f>'Resumen-DiarioHorario-Solar'!AD1903</f>
        <v>0</v>
      </c>
      <c r="AF129" s="63">
        <f>'Resumen-DiarioHorario-Solar'!AD1974</f>
        <v>0</v>
      </c>
      <c r="AG129" s="62">
        <f>'Resumen-DiarioHorario-Solar'!AD2045</f>
        <v>0</v>
      </c>
      <c r="AH129" s="63">
        <f>'Resumen-DiarioHorario-Solar'!AD2116</f>
        <v>0</v>
      </c>
      <c r="AI129" s="64">
        <f>+'Resumen-DiarioHorario-Solar'!AD2187</f>
        <v>0</v>
      </c>
      <c r="AJ129" s="58"/>
      <c r="AK129" s="55">
        <f t="shared" si="11"/>
        <v>0</v>
      </c>
      <c r="AL129" s="58"/>
    </row>
    <row r="130" spans="2:38" x14ac:dyDescent="0.3">
      <c r="B130" s="47" t="s">
        <v>94</v>
      </c>
      <c r="C130" s="47"/>
      <c r="D130" s="3" t="s">
        <v>304</v>
      </c>
      <c r="E130" s="62">
        <f>'Resumen-DiarioHorario-Solar'!AD58</f>
        <v>0</v>
      </c>
      <c r="F130" s="63">
        <f>'Resumen-DiarioHorario-Solar'!AD129</f>
        <v>0</v>
      </c>
      <c r="G130" s="62">
        <f>'Resumen-DiarioHorario-Solar'!AD200</f>
        <v>0</v>
      </c>
      <c r="H130" s="63">
        <f>'Resumen-DiarioHorario-Solar'!AD271</f>
        <v>0</v>
      </c>
      <c r="I130" s="62">
        <f>'Resumen-DiarioHorario-Solar'!AD342</f>
        <v>0</v>
      </c>
      <c r="J130" s="63">
        <f>'Resumen-DiarioHorario-Solar'!AD413</f>
        <v>0</v>
      </c>
      <c r="K130" s="62">
        <f>'Resumen-DiarioHorario-Solar'!AD484</f>
        <v>0</v>
      </c>
      <c r="L130" s="63">
        <f>'Resumen-DiarioHorario-Solar'!AD555</f>
        <v>0</v>
      </c>
      <c r="M130" s="62">
        <f>'Resumen-DiarioHorario-Solar'!AD626</f>
        <v>0</v>
      </c>
      <c r="N130" s="63">
        <f>'Resumen-DiarioHorario-Solar'!AD697</f>
        <v>0</v>
      </c>
      <c r="O130" s="62">
        <f>'Resumen-DiarioHorario-Solar'!AD768</f>
        <v>0</v>
      </c>
      <c r="P130" s="63">
        <f>'Resumen-DiarioHorario-Solar'!AD839</f>
        <v>0</v>
      </c>
      <c r="Q130" s="62">
        <f>'Resumen-DiarioHorario-Solar'!AD910</f>
        <v>0</v>
      </c>
      <c r="R130" s="63">
        <f>'Resumen-DiarioHorario-Solar'!AD981</f>
        <v>0</v>
      </c>
      <c r="S130" s="62">
        <f>'Resumen-DiarioHorario-Solar'!AD1052</f>
        <v>0</v>
      </c>
      <c r="T130" s="63">
        <f>'Resumen-DiarioHorario-Solar'!AD1123</f>
        <v>0</v>
      </c>
      <c r="U130" s="62">
        <f>'Resumen-DiarioHorario-Solar'!AD1194</f>
        <v>0</v>
      </c>
      <c r="V130" s="63">
        <f>'Resumen-DiarioHorario-Solar'!AD1265</f>
        <v>0</v>
      </c>
      <c r="W130" s="62">
        <f>'Resumen-DiarioHorario-Solar'!AD1336</f>
        <v>0</v>
      </c>
      <c r="X130" s="63">
        <f>'Resumen-DiarioHorario-Solar'!AD1407</f>
        <v>0</v>
      </c>
      <c r="Y130" s="62">
        <f>'Resumen-DiarioHorario-Solar'!AD1478</f>
        <v>0</v>
      </c>
      <c r="Z130" s="63">
        <f>'Resumen-DiarioHorario-Solar'!AD1549</f>
        <v>0</v>
      </c>
      <c r="AA130" s="62">
        <f>'Resumen-DiarioHorario-Solar'!AD1620</f>
        <v>0</v>
      </c>
      <c r="AB130" s="63">
        <f>'Resumen-DiarioHorario-Solar'!AD1691</f>
        <v>0</v>
      </c>
      <c r="AC130" s="62">
        <f>'Resumen-DiarioHorario-Solar'!AD1762</f>
        <v>0</v>
      </c>
      <c r="AD130" s="63">
        <f>'Resumen-DiarioHorario-Solar'!AD1833</f>
        <v>0</v>
      </c>
      <c r="AE130" s="62">
        <f>'Resumen-DiarioHorario-Solar'!AD1904</f>
        <v>0</v>
      </c>
      <c r="AF130" s="63">
        <f>'Resumen-DiarioHorario-Solar'!AD1975</f>
        <v>0</v>
      </c>
      <c r="AG130" s="62">
        <f>'Resumen-DiarioHorario-Solar'!AD2046</f>
        <v>0</v>
      </c>
      <c r="AH130" s="63">
        <f>'Resumen-DiarioHorario-Solar'!AD2117</f>
        <v>0</v>
      </c>
      <c r="AI130" s="64">
        <f>+'Resumen-DiarioHorario-Solar'!AD2188</f>
        <v>0</v>
      </c>
      <c r="AJ130" s="58"/>
      <c r="AK130" s="55">
        <f t="shared" si="11"/>
        <v>0</v>
      </c>
      <c r="AL130" s="58"/>
    </row>
    <row r="131" spans="2:38" x14ac:dyDescent="0.3">
      <c r="B131" s="47" t="s">
        <v>95</v>
      </c>
      <c r="C131" s="47"/>
      <c r="D131" s="47" t="s">
        <v>124</v>
      </c>
      <c r="E131" s="62">
        <f>'Resumen-DiarioHorario-Solar'!AD59</f>
        <v>178.22683333333342</v>
      </c>
      <c r="F131" s="63">
        <f>'Resumen-DiarioHorario-Solar'!AD130</f>
        <v>392.15316666666683</v>
      </c>
      <c r="G131" s="62">
        <f>'Resumen-DiarioHorario-Solar'!AD201</f>
        <v>330.26249999999987</v>
      </c>
      <c r="H131" s="63">
        <f>'Resumen-DiarioHorario-Solar'!AD272</f>
        <v>303.34500000000003</v>
      </c>
      <c r="I131" s="62">
        <f>'Resumen-DiarioHorario-Solar'!AD343</f>
        <v>104.85800000000002</v>
      </c>
      <c r="J131" s="63">
        <f>'Resumen-DiarioHorario-Solar'!AD414</f>
        <v>160.92266666666663</v>
      </c>
      <c r="K131" s="62">
        <f>'Resumen-DiarioHorario-Solar'!AD485</f>
        <v>182.1568333333334</v>
      </c>
      <c r="L131" s="63">
        <f>'Resumen-DiarioHorario-Solar'!AD556</f>
        <v>224.47016666666664</v>
      </c>
      <c r="M131" s="62">
        <f>'Resumen-DiarioHorario-Solar'!AD627</f>
        <v>66.431666666666644</v>
      </c>
      <c r="N131" s="63">
        <f>'Resumen-DiarioHorario-Solar'!AD698</f>
        <v>114.40500000000003</v>
      </c>
      <c r="O131" s="62">
        <f>'Resumen-DiarioHorario-Solar'!AD769</f>
        <v>312.13516666666675</v>
      </c>
      <c r="P131" s="63">
        <f>'Resumen-DiarioHorario-Solar'!AD840</f>
        <v>116.96516666666663</v>
      </c>
      <c r="Q131" s="62">
        <f>'Resumen-DiarioHorario-Solar'!AD911</f>
        <v>50.064999999999984</v>
      </c>
      <c r="R131" s="63">
        <f>'Resumen-DiarioHorario-Solar'!AD982</f>
        <v>111.58833333333335</v>
      </c>
      <c r="S131" s="62">
        <f>'Resumen-DiarioHorario-Solar'!AD1053</f>
        <v>174.39549999999997</v>
      </c>
      <c r="T131" s="63">
        <f>'Resumen-DiarioHorario-Solar'!AD1124</f>
        <v>98.615999999999943</v>
      </c>
      <c r="U131" s="62">
        <f>'Resumen-DiarioHorario-Solar'!AD1195</f>
        <v>354.11416666666668</v>
      </c>
      <c r="V131" s="63">
        <f>'Resumen-DiarioHorario-Solar'!AD1266</f>
        <v>65.817166666666708</v>
      </c>
      <c r="W131" s="62">
        <f>'Resumen-DiarioHorario-Solar'!AD1337</f>
        <v>94.467333333333343</v>
      </c>
      <c r="X131" s="63">
        <f>'Resumen-DiarioHorario-Solar'!AD1408</f>
        <v>50.193666666666687</v>
      </c>
      <c r="Y131" s="62">
        <f>'Resumen-DiarioHorario-Solar'!AD1479</f>
        <v>243.81416666666661</v>
      </c>
      <c r="Z131" s="63">
        <f>'Resumen-DiarioHorario-Solar'!AD1550</f>
        <v>151.15316666666664</v>
      </c>
      <c r="AA131" s="62">
        <f>'Resumen-DiarioHorario-Solar'!AD1621</f>
        <v>148.53450000000001</v>
      </c>
      <c r="AB131" s="63">
        <f>'Resumen-DiarioHorario-Solar'!AD1692</f>
        <v>235.95766666666665</v>
      </c>
      <c r="AC131" s="62">
        <f>'Resumen-DiarioHorario-Solar'!AD1763</f>
        <v>273.3006666666667</v>
      </c>
      <c r="AD131" s="63">
        <f>'Resumen-DiarioHorario-Solar'!AD1834</f>
        <v>220.58749999999998</v>
      </c>
      <c r="AE131" s="62">
        <f>'Resumen-DiarioHorario-Solar'!AD1905</f>
        <v>220.97300000000001</v>
      </c>
      <c r="AF131" s="63">
        <f>'Resumen-DiarioHorario-Solar'!AD1976</f>
        <v>133.75799999999995</v>
      </c>
      <c r="AG131" s="62">
        <f>'Resumen-DiarioHorario-Solar'!AD2047</f>
        <v>92.157000000000011</v>
      </c>
      <c r="AH131" s="63">
        <f>'Resumen-DiarioHorario-Solar'!AD2118</f>
        <v>263.58</v>
      </c>
      <c r="AI131" s="64">
        <f>+'Resumen-DiarioHorario-Solar'!AD2189</f>
        <v>285.50949999999995</v>
      </c>
      <c r="AJ131" s="58"/>
      <c r="AK131" s="55">
        <f t="shared" si="11"/>
        <v>5754.9145000000008</v>
      </c>
      <c r="AL131" s="58"/>
    </row>
    <row r="132" spans="2:38" x14ac:dyDescent="0.3">
      <c r="B132" s="47" t="s">
        <v>96</v>
      </c>
      <c r="C132" s="47"/>
      <c r="D132" s="47"/>
      <c r="E132" s="62">
        <f>'Resumen-DiarioHorario-Solar'!AD60</f>
        <v>179.36500000000001</v>
      </c>
      <c r="F132" s="63">
        <f>'Resumen-DiarioHorario-Solar'!AD131</f>
        <v>406.19099999999992</v>
      </c>
      <c r="G132" s="62">
        <f>'Resumen-DiarioHorario-Solar'!AD202</f>
        <v>226.04350000000002</v>
      </c>
      <c r="H132" s="63">
        <f>'Resumen-DiarioHorario-Solar'!AD273</f>
        <v>321.12399999999997</v>
      </c>
      <c r="I132" s="62">
        <f>'Resumen-DiarioHorario-Solar'!AD344</f>
        <v>157.08933333333334</v>
      </c>
      <c r="J132" s="63">
        <f>'Resumen-DiarioHorario-Solar'!AD415</f>
        <v>166.4843333333333</v>
      </c>
      <c r="K132" s="62">
        <f>'Resumen-DiarioHorario-Solar'!AD486</f>
        <v>201.02300000000002</v>
      </c>
      <c r="L132" s="63">
        <f>'Resumen-DiarioHorario-Solar'!AD557</f>
        <v>225.87016666666673</v>
      </c>
      <c r="M132" s="62">
        <f>'Resumen-DiarioHorario-Solar'!AD628</f>
        <v>115.70316666666662</v>
      </c>
      <c r="N132" s="63">
        <f>'Resumen-DiarioHorario-Solar'!AD699</f>
        <v>184.16049999999993</v>
      </c>
      <c r="O132" s="62">
        <f>'Resumen-DiarioHorario-Solar'!AD770</f>
        <v>352.6663333333334</v>
      </c>
      <c r="P132" s="63">
        <f>'Resumen-DiarioHorario-Solar'!AD841</f>
        <v>168.4521666666667</v>
      </c>
      <c r="Q132" s="62">
        <f>'Resumen-DiarioHorario-Solar'!AD912</f>
        <v>119.76183333333329</v>
      </c>
      <c r="R132" s="63">
        <f>'Resumen-DiarioHorario-Solar'!AD983</f>
        <v>153.53833333333336</v>
      </c>
      <c r="S132" s="62">
        <f>'Resumen-DiarioHorario-Solar'!AD1054</f>
        <v>169.8015</v>
      </c>
      <c r="T132" s="63">
        <f>'Resumen-DiarioHorario-Solar'!AD1125</f>
        <v>118.06233333333331</v>
      </c>
      <c r="U132" s="62">
        <f>'Resumen-DiarioHorario-Solar'!AD1196</f>
        <v>432.84600000000006</v>
      </c>
      <c r="V132" s="63">
        <f>'Resumen-DiarioHorario-Solar'!AD1267</f>
        <v>426.90883333333335</v>
      </c>
      <c r="W132" s="62">
        <f>'Resumen-DiarioHorario-Solar'!AD1338</f>
        <v>117.8155</v>
      </c>
      <c r="X132" s="63">
        <f>'Resumen-DiarioHorario-Solar'!AD1409</f>
        <v>284.7236666666667</v>
      </c>
      <c r="Y132" s="62">
        <f>'Resumen-DiarioHorario-Solar'!AD1480</f>
        <v>88.789166666666674</v>
      </c>
      <c r="Z132" s="63">
        <f>'Resumen-DiarioHorario-Solar'!AD1551</f>
        <v>188.95133333333331</v>
      </c>
      <c r="AA132" s="62">
        <f>'Resumen-DiarioHorario-Solar'!AD1622</f>
        <v>269.4761666666667</v>
      </c>
      <c r="AB132" s="63">
        <f>'Resumen-DiarioHorario-Solar'!AD1693</f>
        <v>255.50349999999992</v>
      </c>
      <c r="AC132" s="62">
        <f>'Resumen-DiarioHorario-Solar'!AD1764</f>
        <v>318.34800000000007</v>
      </c>
      <c r="AD132" s="63">
        <f>'Resumen-DiarioHorario-Solar'!AD1835</f>
        <v>215.298</v>
      </c>
      <c r="AE132" s="62">
        <f>'Resumen-DiarioHorario-Solar'!AD1906</f>
        <v>280.97399999999999</v>
      </c>
      <c r="AF132" s="63">
        <f>'Resumen-DiarioHorario-Solar'!AD1977</f>
        <v>255.21583333333331</v>
      </c>
      <c r="AG132" s="62">
        <f>'Resumen-DiarioHorario-Solar'!AD2048</f>
        <v>0</v>
      </c>
      <c r="AH132" s="63">
        <f>'Resumen-DiarioHorario-Solar'!AD2119</f>
        <v>45.163666666666678</v>
      </c>
      <c r="AI132" s="64">
        <f>+'Resumen-DiarioHorario-Solar'!AD2190</f>
        <v>333.03416666666669</v>
      </c>
      <c r="AJ132" s="58"/>
      <c r="AK132" s="55">
        <f t="shared" si="11"/>
        <v>6778.3843333333316</v>
      </c>
      <c r="AL132" s="58"/>
    </row>
    <row r="133" spans="2:38" x14ac:dyDescent="0.3">
      <c r="B133" s="47" t="s">
        <v>103</v>
      </c>
      <c r="C133" s="47"/>
      <c r="D133" s="47" t="s">
        <v>124</v>
      </c>
      <c r="E133" s="62">
        <f>'Resumen-DiarioHorario-Solar'!AD61</f>
        <v>0</v>
      </c>
      <c r="F133" s="63">
        <f>'Resumen-DiarioHorario-Solar'!AD132</f>
        <v>300.04049999999995</v>
      </c>
      <c r="G133" s="62">
        <f>'Resumen-DiarioHorario-Solar'!AD203</f>
        <v>529.03533333333337</v>
      </c>
      <c r="H133" s="63">
        <f>'Resumen-DiarioHorario-Solar'!AD274</f>
        <v>442.19583333333327</v>
      </c>
      <c r="I133" s="62">
        <f>'Resumen-DiarioHorario-Solar'!AD345</f>
        <v>157.24</v>
      </c>
      <c r="J133" s="63">
        <f>'Resumen-DiarioHorario-Solar'!AD416</f>
        <v>204.08100000000005</v>
      </c>
      <c r="K133" s="62">
        <f>'Resumen-DiarioHorario-Solar'!AD487</f>
        <v>240.71516666666665</v>
      </c>
      <c r="L133" s="63">
        <f>'Resumen-DiarioHorario-Solar'!AD558</f>
        <v>383.38283333333334</v>
      </c>
      <c r="M133" s="62">
        <f>'Resumen-DiarioHorario-Solar'!AD629</f>
        <v>140.42816666666667</v>
      </c>
      <c r="N133" s="63">
        <f>'Resumen-DiarioHorario-Solar'!AD700</f>
        <v>224.48733333333331</v>
      </c>
      <c r="O133" s="62">
        <f>'Resumen-DiarioHorario-Solar'!AD771</f>
        <v>481.51083333333332</v>
      </c>
      <c r="P133" s="63">
        <f>'Resumen-DiarioHorario-Solar'!AD842</f>
        <v>270.05466666666666</v>
      </c>
      <c r="Q133" s="62">
        <f>'Resumen-DiarioHorario-Solar'!AD913</f>
        <v>165.86016666666666</v>
      </c>
      <c r="R133" s="63">
        <f>'Resumen-DiarioHorario-Solar'!AD984</f>
        <v>223.0985</v>
      </c>
      <c r="S133" s="62">
        <f>'Resumen-DiarioHorario-Solar'!AD1055</f>
        <v>450.61750000000006</v>
      </c>
      <c r="T133" s="63">
        <f>'Resumen-DiarioHorario-Solar'!AD1126</f>
        <v>244.38649999999998</v>
      </c>
      <c r="U133" s="62">
        <f>'Resumen-DiarioHorario-Solar'!AD1197</f>
        <v>546.93650000000002</v>
      </c>
      <c r="V133" s="63">
        <f>'Resumen-DiarioHorario-Solar'!AD1268</f>
        <v>146.92400000000001</v>
      </c>
      <c r="W133" s="62">
        <f>'Resumen-DiarioHorario-Solar'!AD1339</f>
        <v>143.0505</v>
      </c>
      <c r="X133" s="63">
        <f>'Resumen-DiarioHorario-Solar'!AD1410</f>
        <v>279.62650000000002</v>
      </c>
      <c r="Y133" s="62">
        <f>'Resumen-DiarioHorario-Solar'!AD1481</f>
        <v>131.46083333333331</v>
      </c>
      <c r="Z133" s="63">
        <f>'Resumen-DiarioHorario-Solar'!AD1552</f>
        <v>394.19033333333329</v>
      </c>
      <c r="AA133" s="62">
        <f>'Resumen-DiarioHorario-Solar'!AD1623</f>
        <v>316.30349999999999</v>
      </c>
      <c r="AB133" s="63">
        <f>'Resumen-DiarioHorario-Solar'!AD1694</f>
        <v>665.63783333333322</v>
      </c>
      <c r="AC133" s="62">
        <f>'Resumen-DiarioHorario-Solar'!AD1765</f>
        <v>587.84400000000005</v>
      </c>
      <c r="AD133" s="63">
        <f>'Resumen-DiarioHorario-Solar'!AD1836</f>
        <v>534.80416666666667</v>
      </c>
      <c r="AE133" s="62">
        <f>'Resumen-DiarioHorario-Solar'!AD1907</f>
        <v>510.34300000000002</v>
      </c>
      <c r="AF133" s="63">
        <f>'Resumen-DiarioHorario-Solar'!AD1978</f>
        <v>231.72349999999997</v>
      </c>
      <c r="AG133" s="62">
        <f>'Resumen-DiarioHorario-Solar'!AD2049</f>
        <v>120.10849999999999</v>
      </c>
      <c r="AH133" s="63">
        <f>'Resumen-DiarioHorario-Solar'!AD2120</f>
        <v>708.32049999999992</v>
      </c>
      <c r="AI133" s="64">
        <f>+'Resumen-DiarioHorario-Solar'!AD2191</f>
        <v>641.02116666666677</v>
      </c>
      <c r="AJ133" s="58"/>
      <c r="AK133" s="55">
        <f t="shared" si="11"/>
        <v>10415.429166666667</v>
      </c>
      <c r="AL133" s="58"/>
    </row>
    <row r="134" spans="2:38" x14ac:dyDescent="0.3">
      <c r="B134" s="47" t="s">
        <v>104</v>
      </c>
      <c r="C134" s="47"/>
      <c r="D134" s="68" t="s">
        <v>125</v>
      </c>
      <c r="E134" s="62">
        <f>'Resumen-DiarioHorario-Solar'!AD62</f>
        <v>0</v>
      </c>
      <c r="F134" s="63">
        <f>'Resumen-DiarioHorario-Solar'!AD133</f>
        <v>0</v>
      </c>
      <c r="G134" s="62">
        <f>'Resumen-DiarioHorario-Solar'!AD204</f>
        <v>0</v>
      </c>
      <c r="H134" s="63">
        <f>'Resumen-DiarioHorario-Solar'!AD275</f>
        <v>0</v>
      </c>
      <c r="I134" s="62">
        <f>'Resumen-DiarioHorario-Solar'!AD346</f>
        <v>0</v>
      </c>
      <c r="J134" s="63">
        <f>'Resumen-DiarioHorario-Solar'!AD417</f>
        <v>0</v>
      </c>
      <c r="K134" s="62">
        <f>'Resumen-DiarioHorario-Solar'!AD488</f>
        <v>0</v>
      </c>
      <c r="L134" s="63">
        <f>'Resumen-DiarioHorario-Solar'!AD559</f>
        <v>0</v>
      </c>
      <c r="M134" s="62">
        <f>'Resumen-DiarioHorario-Solar'!AD630</f>
        <v>0</v>
      </c>
      <c r="N134" s="63">
        <f>'Resumen-DiarioHorario-Solar'!AD701</f>
        <v>0</v>
      </c>
      <c r="O134" s="62">
        <f>'Resumen-DiarioHorario-Solar'!AD772</f>
        <v>0</v>
      </c>
      <c r="P134" s="63">
        <f>'Resumen-DiarioHorario-Solar'!AD843</f>
        <v>0</v>
      </c>
      <c r="Q134" s="62">
        <f>'Resumen-DiarioHorario-Solar'!AD914</f>
        <v>0</v>
      </c>
      <c r="R134" s="63">
        <f>'Resumen-DiarioHorario-Solar'!AD985</f>
        <v>0</v>
      </c>
      <c r="S134" s="62">
        <f>'Resumen-DiarioHorario-Solar'!AD1056</f>
        <v>0</v>
      </c>
      <c r="T134" s="63">
        <f>'Resumen-DiarioHorario-Solar'!AD1127</f>
        <v>0</v>
      </c>
      <c r="U134" s="62">
        <f>'Resumen-DiarioHorario-Solar'!AD1198</f>
        <v>0</v>
      </c>
      <c r="V134" s="63">
        <f>'Resumen-DiarioHorario-Solar'!AD1269</f>
        <v>0</v>
      </c>
      <c r="W134" s="62">
        <f>'Resumen-DiarioHorario-Solar'!AD1340</f>
        <v>0</v>
      </c>
      <c r="X134" s="63">
        <f>'Resumen-DiarioHorario-Solar'!AD1411</f>
        <v>0</v>
      </c>
      <c r="Y134" s="62">
        <f>'Resumen-DiarioHorario-Solar'!AD1482</f>
        <v>0</v>
      </c>
      <c r="Z134" s="63">
        <f>'Resumen-DiarioHorario-Solar'!AD1553</f>
        <v>0</v>
      </c>
      <c r="AA134" s="62">
        <f>'Resumen-DiarioHorario-Solar'!AD1624</f>
        <v>0</v>
      </c>
      <c r="AB134" s="63">
        <f>'Resumen-DiarioHorario-Solar'!AD1695</f>
        <v>0</v>
      </c>
      <c r="AC134" s="62">
        <f>'Resumen-DiarioHorario-Solar'!AD1766</f>
        <v>0</v>
      </c>
      <c r="AD134" s="63">
        <f>'Resumen-DiarioHorario-Solar'!AD1837</f>
        <v>0</v>
      </c>
      <c r="AE134" s="62">
        <f>'Resumen-DiarioHorario-Solar'!AD1908</f>
        <v>0</v>
      </c>
      <c r="AF134" s="63">
        <f>'Resumen-DiarioHorario-Solar'!AD1979</f>
        <v>0</v>
      </c>
      <c r="AG134" s="62">
        <f>'Resumen-DiarioHorario-Solar'!AD2050</f>
        <v>0</v>
      </c>
      <c r="AH134" s="63">
        <f>'Resumen-DiarioHorario-Solar'!AD2121</f>
        <v>0</v>
      </c>
      <c r="AI134" s="64">
        <f>+'Resumen-DiarioHorario-Solar'!AD2192</f>
        <v>0</v>
      </c>
      <c r="AJ134" s="58"/>
      <c r="AK134" s="55">
        <f t="shared" si="11"/>
        <v>0</v>
      </c>
      <c r="AL134" s="58"/>
    </row>
    <row r="135" spans="2:38" x14ac:dyDescent="0.3">
      <c r="B135" s="47" t="s">
        <v>105</v>
      </c>
      <c r="C135" s="47"/>
      <c r="D135" s="47"/>
      <c r="E135" s="62">
        <f>'Resumen-DiarioHorario-Solar'!AD63</f>
        <v>505.28616666666659</v>
      </c>
      <c r="F135" s="63">
        <f>'Resumen-DiarioHorario-Solar'!AD134</f>
        <v>858.25533333333317</v>
      </c>
      <c r="G135" s="62">
        <f>'Resumen-DiarioHorario-Solar'!AD205</f>
        <v>902.73299999999995</v>
      </c>
      <c r="H135" s="63">
        <f>'Resumen-DiarioHorario-Solar'!AD276</f>
        <v>1052.8644999999999</v>
      </c>
      <c r="I135" s="62">
        <f>'Resumen-DiarioHorario-Solar'!AD347</f>
        <v>406.03399999999999</v>
      </c>
      <c r="J135" s="63">
        <f>'Resumen-DiarioHorario-Solar'!AD418</f>
        <v>540.52966666666657</v>
      </c>
      <c r="K135" s="62">
        <f>'Resumen-DiarioHorario-Solar'!AD489</f>
        <v>504.25016666666659</v>
      </c>
      <c r="L135" s="63">
        <f>'Resumen-DiarioHorario-Solar'!AD560</f>
        <v>769.54283333333342</v>
      </c>
      <c r="M135" s="62">
        <f>'Resumen-DiarioHorario-Solar'!AD631</f>
        <v>291.91616666666658</v>
      </c>
      <c r="N135" s="63">
        <f>'Resumen-DiarioHorario-Solar'!AD702</f>
        <v>556.49416666666673</v>
      </c>
      <c r="O135" s="62">
        <f>'Resumen-DiarioHorario-Solar'!AD773</f>
        <v>1071.5063333333335</v>
      </c>
      <c r="P135" s="63">
        <f>'Resumen-DiarioHorario-Solar'!AD844</f>
        <v>483.67683333333332</v>
      </c>
      <c r="Q135" s="62">
        <f>'Resumen-DiarioHorario-Solar'!AD915</f>
        <v>394.62849999999997</v>
      </c>
      <c r="R135" s="63">
        <f>'Resumen-DiarioHorario-Solar'!AD986</f>
        <v>480.98250000000002</v>
      </c>
      <c r="S135" s="62">
        <f>'Resumen-DiarioHorario-Solar'!AD1057</f>
        <v>583.96116666666671</v>
      </c>
      <c r="T135" s="63">
        <f>'Resumen-DiarioHorario-Solar'!AD1128</f>
        <v>401.03349999999995</v>
      </c>
      <c r="U135" s="62">
        <f>'Resumen-DiarioHorario-Solar'!AD1199</f>
        <v>1010.8965000000001</v>
      </c>
      <c r="V135" s="63">
        <f>'Resumen-DiarioHorario-Solar'!AD1270</f>
        <v>566.40016666666668</v>
      </c>
      <c r="W135" s="62">
        <f>'Resumen-DiarioHorario-Solar'!AD1341</f>
        <v>319.94116666666673</v>
      </c>
      <c r="X135" s="63">
        <f>'Resumen-DiarioHorario-Solar'!AD1412</f>
        <v>184.06166666666667</v>
      </c>
      <c r="Y135" s="62">
        <f>'Resumen-DiarioHorario-Solar'!AD1483</f>
        <v>365.01100000000002</v>
      </c>
      <c r="Z135" s="63">
        <f>'Resumen-DiarioHorario-Solar'!AD1554</f>
        <v>556.84816666666677</v>
      </c>
      <c r="AA135" s="62">
        <f>'Resumen-DiarioHorario-Solar'!AD1625</f>
        <v>675.91133333333335</v>
      </c>
      <c r="AB135" s="63">
        <f>'Resumen-DiarioHorario-Solar'!AD1696</f>
        <v>866.99633333333327</v>
      </c>
      <c r="AC135" s="62">
        <f>'Resumen-DiarioHorario-Solar'!AD1767</f>
        <v>952.9811666666667</v>
      </c>
      <c r="AD135" s="63">
        <f>'Resumen-DiarioHorario-Solar'!AD1838</f>
        <v>794.36733333333336</v>
      </c>
      <c r="AE135" s="62">
        <f>'Resumen-DiarioHorario-Solar'!AD1909</f>
        <v>792.43799999999999</v>
      </c>
      <c r="AF135" s="63">
        <f>'Resumen-DiarioHorario-Solar'!AD1980</f>
        <v>515.98500000000013</v>
      </c>
      <c r="AG135" s="62">
        <f>'Resumen-DiarioHorario-Solar'!AD2051</f>
        <v>93.522499999999965</v>
      </c>
      <c r="AH135" s="63">
        <f>'Resumen-DiarioHorario-Solar'!AD2122</f>
        <v>931.75883333333343</v>
      </c>
      <c r="AI135" s="64">
        <f>+'Resumen-DiarioHorario-Solar'!AD2193</f>
        <v>1063.702</v>
      </c>
      <c r="AJ135" s="58"/>
      <c r="AK135" s="55">
        <f t="shared" si="11"/>
        <v>19494.516</v>
      </c>
      <c r="AL135" s="58"/>
    </row>
    <row r="136" spans="2:38" x14ac:dyDescent="0.3">
      <c r="B136" s="47" t="s">
        <v>114</v>
      </c>
      <c r="C136" s="47"/>
      <c r="D136" s="68" t="s">
        <v>125</v>
      </c>
      <c r="E136" s="62">
        <f>'Resumen-DiarioHorario-Solar'!AD64</f>
        <v>0</v>
      </c>
      <c r="F136" s="63">
        <f>'Resumen-DiarioHorario-Solar'!AD135</f>
        <v>0</v>
      </c>
      <c r="G136" s="62">
        <f>'Resumen-DiarioHorario-Solar'!AD206</f>
        <v>0</v>
      </c>
      <c r="H136" s="63">
        <f>'Resumen-DiarioHorario-Solar'!AD277</f>
        <v>0</v>
      </c>
      <c r="I136" s="62">
        <f>'Resumen-DiarioHorario-Solar'!AD348</f>
        <v>0</v>
      </c>
      <c r="J136" s="63">
        <f>'Resumen-DiarioHorario-Solar'!AD419</f>
        <v>0</v>
      </c>
      <c r="K136" s="62">
        <f>'Resumen-DiarioHorario-Solar'!AD490</f>
        <v>0</v>
      </c>
      <c r="L136" s="63">
        <f>'Resumen-DiarioHorario-Solar'!AD561</f>
        <v>0</v>
      </c>
      <c r="M136" s="62">
        <f>'Resumen-DiarioHorario-Solar'!AD632</f>
        <v>0</v>
      </c>
      <c r="N136" s="63">
        <f>'Resumen-DiarioHorario-Solar'!AD703</f>
        <v>0</v>
      </c>
      <c r="O136" s="62">
        <f>'Resumen-DiarioHorario-Solar'!AD774</f>
        <v>0</v>
      </c>
      <c r="P136" s="63">
        <f>'Resumen-DiarioHorario-Solar'!AD845</f>
        <v>0</v>
      </c>
      <c r="Q136" s="62">
        <f>'Resumen-DiarioHorario-Solar'!AD916</f>
        <v>0</v>
      </c>
      <c r="R136" s="63">
        <f>'Resumen-DiarioHorario-Solar'!AD987</f>
        <v>0</v>
      </c>
      <c r="S136" s="62">
        <f>'Resumen-DiarioHorario-Solar'!AD1058</f>
        <v>0</v>
      </c>
      <c r="T136" s="63">
        <f>'Resumen-DiarioHorario-Solar'!AD1129</f>
        <v>0</v>
      </c>
      <c r="U136" s="62">
        <f>'Resumen-DiarioHorario-Solar'!AD1200</f>
        <v>0</v>
      </c>
      <c r="V136" s="63">
        <f>'Resumen-DiarioHorario-Solar'!AD1271</f>
        <v>0</v>
      </c>
      <c r="W136" s="62">
        <f>'Resumen-DiarioHorario-Solar'!AD1342</f>
        <v>0</v>
      </c>
      <c r="X136" s="63">
        <f>'Resumen-DiarioHorario-Solar'!AD1413</f>
        <v>0</v>
      </c>
      <c r="Y136" s="62">
        <f>'Resumen-DiarioHorario-Solar'!AD1484</f>
        <v>0</v>
      </c>
      <c r="Z136" s="63">
        <f>'Resumen-DiarioHorario-Solar'!AD1555</f>
        <v>0</v>
      </c>
      <c r="AA136" s="62">
        <f>'Resumen-DiarioHorario-Solar'!AD1626</f>
        <v>0</v>
      </c>
      <c r="AB136" s="63">
        <f>'Resumen-DiarioHorario-Solar'!AD1697</f>
        <v>0</v>
      </c>
      <c r="AC136" s="62">
        <f>'Resumen-DiarioHorario-Solar'!AD1768</f>
        <v>0</v>
      </c>
      <c r="AD136" s="63">
        <f>'Resumen-DiarioHorario-Solar'!AD1839</f>
        <v>0</v>
      </c>
      <c r="AE136" s="62">
        <f>'Resumen-DiarioHorario-Solar'!AD1910</f>
        <v>0</v>
      </c>
      <c r="AF136" s="63">
        <f>'Resumen-DiarioHorario-Solar'!AD1981</f>
        <v>0</v>
      </c>
      <c r="AG136" s="62">
        <f>'Resumen-DiarioHorario-Solar'!AD2052</f>
        <v>0</v>
      </c>
      <c r="AH136" s="63">
        <f>'Resumen-DiarioHorario-Solar'!AD2123</f>
        <v>0</v>
      </c>
      <c r="AI136" s="64">
        <f>+'Resumen-DiarioHorario-Solar'!AD2194</f>
        <v>449.79883333333339</v>
      </c>
      <c r="AJ136" s="58"/>
      <c r="AK136" s="55">
        <f t="shared" si="11"/>
        <v>449.79883333333339</v>
      </c>
      <c r="AL136" s="58"/>
    </row>
    <row r="137" spans="2:38" x14ac:dyDescent="0.3">
      <c r="B137" s="47" t="s">
        <v>116</v>
      </c>
      <c r="C137" s="47"/>
      <c r="D137" s="47"/>
      <c r="E137" s="62">
        <f>'Resumen-DiarioHorario-Solar'!AD65</f>
        <v>0</v>
      </c>
      <c r="F137" s="63">
        <f>'Resumen-DiarioHorario-Solar'!AD136</f>
        <v>0</v>
      </c>
      <c r="G137" s="62">
        <f>'Resumen-DiarioHorario-Solar'!AD207</f>
        <v>132.60716666666661</v>
      </c>
      <c r="H137" s="63">
        <f>'Resumen-DiarioHorario-Solar'!AD278</f>
        <v>78.422166666666683</v>
      </c>
      <c r="I137" s="62">
        <f>'Resumen-DiarioHorario-Solar'!AD349</f>
        <v>38.865166666666681</v>
      </c>
      <c r="J137" s="63">
        <f>'Resumen-DiarioHorario-Solar'!AD420</f>
        <v>0</v>
      </c>
      <c r="K137" s="62">
        <f>'Resumen-DiarioHorario-Solar'!AD491</f>
        <v>78.869333333333344</v>
      </c>
      <c r="L137" s="63">
        <f>'Resumen-DiarioHorario-Solar'!AD562</f>
        <v>42.871999999999986</v>
      </c>
      <c r="M137" s="62">
        <f>'Resumen-DiarioHorario-Solar'!AD633</f>
        <v>18.072333333333329</v>
      </c>
      <c r="N137" s="63">
        <f>'Resumen-DiarioHorario-Solar'!AD704</f>
        <v>14.148499999999999</v>
      </c>
      <c r="O137" s="62">
        <f>'Resumen-DiarioHorario-Solar'!AD775</f>
        <v>119.92599999999997</v>
      </c>
      <c r="P137" s="63">
        <f>'Resumen-DiarioHorario-Solar'!AD846</f>
        <v>2.8810000000000016</v>
      </c>
      <c r="Q137" s="62">
        <f>'Resumen-DiarioHorario-Solar'!AD917</f>
        <v>2.4075000000000006</v>
      </c>
      <c r="R137" s="63">
        <f>'Resumen-DiarioHorario-Solar'!AD988</f>
        <v>3.6955</v>
      </c>
      <c r="S137" s="62">
        <f>'Resumen-DiarioHorario-Solar'!AD1059</f>
        <v>25.851166666666675</v>
      </c>
      <c r="T137" s="63">
        <f>'Resumen-DiarioHorario-Solar'!AD1130</f>
        <v>7.8946666666666676</v>
      </c>
      <c r="U137" s="62">
        <f>'Resumen-DiarioHorario-Solar'!AD1201</f>
        <v>6.2078333333333351</v>
      </c>
      <c r="V137" s="63">
        <f>'Resumen-DiarioHorario-Solar'!AD1272</f>
        <v>105.8873333333333</v>
      </c>
      <c r="W137" s="62">
        <f>'Resumen-DiarioHorario-Solar'!AD1343</f>
        <v>0</v>
      </c>
      <c r="X137" s="63">
        <f>'Resumen-DiarioHorario-Solar'!AD1414</f>
        <v>127.25533333333334</v>
      </c>
      <c r="Y137" s="62">
        <f>'Resumen-DiarioHorario-Solar'!AD1485</f>
        <v>0</v>
      </c>
      <c r="Z137" s="63">
        <f>'Resumen-DiarioHorario-Solar'!AD1556</f>
        <v>100.10466666666667</v>
      </c>
      <c r="AA137" s="62">
        <f>'Resumen-DiarioHorario-Solar'!AD1627</f>
        <v>24.490333333333325</v>
      </c>
      <c r="AB137" s="63">
        <f>'Resumen-DiarioHorario-Solar'!AD1698</f>
        <v>38.992333333333342</v>
      </c>
      <c r="AC137" s="62">
        <f>'Resumen-DiarioHorario-Solar'!AD1769</f>
        <v>13.835166666666675</v>
      </c>
      <c r="AD137" s="63">
        <f>'Resumen-DiarioHorario-Solar'!AD1840</f>
        <v>12.01499999999999</v>
      </c>
      <c r="AE137" s="62">
        <f>'Resumen-DiarioHorario-Solar'!AD1911</f>
        <v>40.962666666666671</v>
      </c>
      <c r="AF137" s="63">
        <f>'Resumen-DiarioHorario-Solar'!AD1982</f>
        <v>50.882166666666663</v>
      </c>
      <c r="AG137" s="62">
        <f>'Resumen-DiarioHorario-Solar'!AD2053</f>
        <v>0</v>
      </c>
      <c r="AH137" s="63">
        <f>'Resumen-DiarioHorario-Solar'!AD2124</f>
        <v>7.5333333333333502E-2</v>
      </c>
      <c r="AI137" s="64">
        <f>+'Resumen-DiarioHorario-Solar'!AD2195</f>
        <v>27.064333333333323</v>
      </c>
      <c r="AJ137" s="58"/>
      <c r="AK137" s="55">
        <f t="shared" si="11"/>
        <v>1114.2850000000001</v>
      </c>
      <c r="AL137" s="58"/>
    </row>
    <row r="138" spans="2:38" x14ac:dyDescent="0.3">
      <c r="B138" s="47" t="s">
        <v>117</v>
      </c>
      <c r="C138" s="47"/>
      <c r="D138" s="47"/>
      <c r="E138" s="62">
        <f>'Resumen-DiarioHorario-Solar'!AD66</f>
        <v>0</v>
      </c>
      <c r="F138" s="63">
        <f>'Resumen-DiarioHorario-Solar'!AD137</f>
        <v>0</v>
      </c>
      <c r="G138" s="62">
        <f>'Resumen-DiarioHorario-Solar'!AD208</f>
        <v>5.4921666666666642</v>
      </c>
      <c r="H138" s="63">
        <f>'Resumen-DiarioHorario-Solar'!AD279</f>
        <v>37.076666666666668</v>
      </c>
      <c r="I138" s="62">
        <f>'Resumen-DiarioHorario-Solar'!AD350</f>
        <v>65.093499999999992</v>
      </c>
      <c r="J138" s="63">
        <f>'Resumen-DiarioHorario-Solar'!AD421</f>
        <v>0</v>
      </c>
      <c r="K138" s="62">
        <f>'Resumen-DiarioHorario-Solar'!AD492</f>
        <v>147.46849999999998</v>
      </c>
      <c r="L138" s="63">
        <f>'Resumen-DiarioHorario-Solar'!AD563</f>
        <v>11.106000000000003</v>
      </c>
      <c r="M138" s="62">
        <f>'Resumen-DiarioHorario-Solar'!AD634</f>
        <v>13.882833333333336</v>
      </c>
      <c r="N138" s="63">
        <f>'Resumen-DiarioHorario-Solar'!AD705</f>
        <v>12.055000000000016</v>
      </c>
      <c r="O138" s="62">
        <f>'Resumen-DiarioHorario-Solar'!AD776</f>
        <v>9.3583333333333272</v>
      </c>
      <c r="P138" s="63">
        <f>'Resumen-DiarioHorario-Solar'!AD847</f>
        <v>61.497499999999988</v>
      </c>
      <c r="Q138" s="62">
        <f>'Resumen-DiarioHorario-Solar'!AD918</f>
        <v>36.542500000000004</v>
      </c>
      <c r="R138" s="63">
        <f>'Resumen-DiarioHorario-Solar'!AD989</f>
        <v>18.009166666666658</v>
      </c>
      <c r="S138" s="62">
        <f>'Resumen-DiarioHorario-Solar'!AD1060</f>
        <v>68.603500000000011</v>
      </c>
      <c r="T138" s="63">
        <f>'Resumen-DiarioHorario-Solar'!AD1131</f>
        <v>9.805166666666663</v>
      </c>
      <c r="U138" s="62">
        <f>'Resumen-DiarioHorario-Solar'!AD1202</f>
        <v>4.2405000000000008</v>
      </c>
      <c r="V138" s="63">
        <f>'Resumen-DiarioHorario-Solar'!AD1273</f>
        <v>159.38266666666667</v>
      </c>
      <c r="W138" s="62">
        <f>'Resumen-DiarioHorario-Solar'!AD1344</f>
        <v>0</v>
      </c>
      <c r="X138" s="63">
        <f>'Resumen-DiarioHorario-Solar'!AD1415</f>
        <v>52.400333333333336</v>
      </c>
      <c r="Y138" s="62">
        <f>'Resumen-DiarioHorario-Solar'!AD1486</f>
        <v>110.67116666666669</v>
      </c>
      <c r="Z138" s="63">
        <f>'Resumen-DiarioHorario-Solar'!AD1557</f>
        <v>91.207166666666637</v>
      </c>
      <c r="AA138" s="62">
        <f>'Resumen-DiarioHorario-Solar'!AD1628</f>
        <v>15.629499999999997</v>
      </c>
      <c r="AB138" s="63">
        <f>'Resumen-DiarioHorario-Solar'!AD1699</f>
        <v>81.152166666666687</v>
      </c>
      <c r="AC138" s="62">
        <f>'Resumen-DiarioHorario-Solar'!AD1770</f>
        <v>2.2878333333333285</v>
      </c>
      <c r="AD138" s="63">
        <f>'Resumen-DiarioHorario-Solar'!AD1841</f>
        <v>58.157166666666683</v>
      </c>
      <c r="AE138" s="62">
        <f>'Resumen-DiarioHorario-Solar'!AD1912</f>
        <v>112.51533333333337</v>
      </c>
      <c r="AF138" s="63">
        <f>'Resumen-DiarioHorario-Solar'!AD1983</f>
        <v>79.61066666666666</v>
      </c>
      <c r="AG138" s="62">
        <f>'Resumen-DiarioHorario-Solar'!AD2054</f>
        <v>0</v>
      </c>
      <c r="AH138" s="63">
        <f>'Resumen-DiarioHorario-Solar'!AD2125</f>
        <v>169.39216666666667</v>
      </c>
      <c r="AI138" s="64">
        <f>+'Resumen-DiarioHorario-Solar'!AD2196</f>
        <v>0.8244999999999999</v>
      </c>
      <c r="AJ138" s="58"/>
      <c r="AK138" s="55">
        <f t="shared" si="11"/>
        <v>1433.462</v>
      </c>
      <c r="AL138" s="58"/>
    </row>
    <row r="139" spans="2:38" x14ac:dyDescent="0.3">
      <c r="B139" s="47" t="s">
        <v>118</v>
      </c>
      <c r="C139" s="47"/>
      <c r="D139" s="47"/>
      <c r="E139" s="62">
        <f>'Resumen-DiarioHorario-Solar'!AD67</f>
        <v>124.66183333333333</v>
      </c>
      <c r="F139" s="63">
        <f>'Resumen-DiarioHorario-Solar'!AD138</f>
        <v>257.85466666666667</v>
      </c>
      <c r="G139" s="62">
        <f>'Resumen-DiarioHorario-Solar'!AD209</f>
        <v>214.11033333333339</v>
      </c>
      <c r="H139" s="63">
        <f>'Resumen-DiarioHorario-Solar'!AD280</f>
        <v>183.79533333333333</v>
      </c>
      <c r="I139" s="62">
        <f>'Resumen-DiarioHorario-Solar'!AD351</f>
        <v>38.548166666666653</v>
      </c>
      <c r="J139" s="63">
        <f>'Resumen-DiarioHorario-Solar'!AD422</f>
        <v>76.304333333333346</v>
      </c>
      <c r="K139" s="62">
        <f>'Resumen-DiarioHorario-Solar'!AD493</f>
        <v>99.66816666666665</v>
      </c>
      <c r="L139" s="63">
        <f>'Resumen-DiarioHorario-Solar'!AD564</f>
        <v>91.777833333333319</v>
      </c>
      <c r="M139" s="62">
        <f>'Resumen-DiarioHorario-Solar'!AD635</f>
        <v>25.725666666666676</v>
      </c>
      <c r="N139" s="63">
        <f>'Resumen-DiarioHorario-Solar'!AD706</f>
        <v>53.167166666666674</v>
      </c>
      <c r="O139" s="62">
        <f>'Resumen-DiarioHorario-Solar'!AD777</f>
        <v>157.69833333333332</v>
      </c>
      <c r="P139" s="63">
        <f>'Resumen-DiarioHorario-Solar'!AD848</f>
        <v>50.758000000000003</v>
      </c>
      <c r="Q139" s="62">
        <f>'Resumen-DiarioHorario-Solar'!AD919</f>
        <v>27.939666666666671</v>
      </c>
      <c r="R139" s="63">
        <f>'Resumen-DiarioHorario-Solar'!AD990</f>
        <v>55.424833333333325</v>
      </c>
      <c r="S139" s="62">
        <f>'Resumen-DiarioHorario-Solar'!AD1061</f>
        <v>80.796666666666653</v>
      </c>
      <c r="T139" s="63">
        <f>'Resumen-DiarioHorario-Solar'!AD1132</f>
        <v>62.516833333333338</v>
      </c>
      <c r="U139" s="62">
        <f>'Resumen-DiarioHorario-Solar'!AD1203</f>
        <v>204.32816666666665</v>
      </c>
      <c r="V139" s="63">
        <f>'Resumen-DiarioHorario-Solar'!AD1274</f>
        <v>18.377999999999997</v>
      </c>
      <c r="W139" s="62">
        <f>'Resumen-DiarioHorario-Solar'!AD1345</f>
        <v>20.138499999999997</v>
      </c>
      <c r="X139" s="63">
        <f>'Resumen-DiarioHorario-Solar'!AD1416</f>
        <v>125.14633333333332</v>
      </c>
      <c r="Y139" s="62">
        <f>'Resumen-DiarioHorario-Solar'!AD1487</f>
        <v>56.336166666666657</v>
      </c>
      <c r="Z139" s="63">
        <f>'Resumen-DiarioHorario-Solar'!AD1558</f>
        <v>71.081166666666675</v>
      </c>
      <c r="AA139" s="62">
        <f>'Resumen-DiarioHorario-Solar'!AD1629</f>
        <v>73.376000000000005</v>
      </c>
      <c r="AB139" s="63">
        <f>'Resumen-DiarioHorario-Solar'!AD1700</f>
        <v>119.76566666666666</v>
      </c>
      <c r="AC139" s="62">
        <f>'Resumen-DiarioHorario-Solar'!AD1771</f>
        <v>133.24566666666664</v>
      </c>
      <c r="AD139" s="63">
        <f>'Resumen-DiarioHorario-Solar'!AD1842</f>
        <v>99.917499999999976</v>
      </c>
      <c r="AE139" s="62">
        <f>'Resumen-DiarioHorario-Solar'!AD1913</f>
        <v>111.55016666666667</v>
      </c>
      <c r="AF139" s="63">
        <f>'Resumen-DiarioHorario-Solar'!AD1984</f>
        <v>92.224166666666662</v>
      </c>
      <c r="AG139" s="62">
        <f>'Resumen-DiarioHorario-Solar'!AD2055</f>
        <v>22.126833333333337</v>
      </c>
      <c r="AH139" s="63">
        <f>'Resumen-DiarioHorario-Solar'!AD2126</f>
        <v>68.926500000000004</v>
      </c>
      <c r="AI139" s="64">
        <f>+'Resumen-DiarioHorario-Solar'!AD2197</f>
        <v>165.76366666666667</v>
      </c>
      <c r="AJ139" s="58"/>
      <c r="AK139" s="55">
        <f t="shared" si="11"/>
        <v>2983.052333333334</v>
      </c>
      <c r="AL139" s="58"/>
    </row>
    <row r="140" spans="2:38" x14ac:dyDescent="0.3">
      <c r="B140" s="47" t="s">
        <v>122</v>
      </c>
      <c r="C140" s="47"/>
      <c r="D140" s="68"/>
      <c r="E140" s="62">
        <f>'Resumen-DiarioHorario-Solar'!AD68</f>
        <v>184.58399999999995</v>
      </c>
      <c r="F140" s="63">
        <f>'Resumen-DiarioHorario-Solar'!AD139</f>
        <v>300.72016666666667</v>
      </c>
      <c r="G140" s="62">
        <f>'Resumen-DiarioHorario-Solar'!AD210</f>
        <v>300.96650000000005</v>
      </c>
      <c r="H140" s="63">
        <f>'Resumen-DiarioHorario-Solar'!AD281</f>
        <v>211.43366666666674</v>
      </c>
      <c r="I140" s="62">
        <f>'Resumen-DiarioHorario-Solar'!AD352</f>
        <v>127.30200000000002</v>
      </c>
      <c r="J140" s="63">
        <f>'Resumen-DiarioHorario-Solar'!AD423</f>
        <v>231.86466666666672</v>
      </c>
      <c r="K140" s="62">
        <f>'Resumen-DiarioHorario-Solar'!AD494</f>
        <v>277.11016666666671</v>
      </c>
      <c r="L140" s="63">
        <f>'Resumen-DiarioHorario-Solar'!AD565</f>
        <v>208.27899999999997</v>
      </c>
      <c r="M140" s="62">
        <f>'Resumen-DiarioHorario-Solar'!AD636</f>
        <v>88.301000000000002</v>
      </c>
      <c r="N140" s="63">
        <f>'Resumen-DiarioHorario-Solar'!AD707</f>
        <v>57.44233333333333</v>
      </c>
      <c r="O140" s="62">
        <f>'Resumen-DiarioHorario-Solar'!AD778</f>
        <v>219.72999999999996</v>
      </c>
      <c r="P140" s="63">
        <f>'Resumen-DiarioHorario-Solar'!AD849</f>
        <v>53.760666666666665</v>
      </c>
      <c r="Q140" s="62">
        <f>'Resumen-DiarioHorario-Solar'!AD920</f>
        <v>140.36133333333336</v>
      </c>
      <c r="R140" s="63">
        <f>'Resumen-DiarioHorario-Solar'!AD991</f>
        <v>73.512333333333331</v>
      </c>
      <c r="S140" s="62">
        <f>'Resumen-DiarioHorario-Solar'!AD1062</f>
        <v>137.07616666666664</v>
      </c>
      <c r="T140" s="63">
        <f>'Resumen-DiarioHorario-Solar'!AD1133</f>
        <v>103.98949999999998</v>
      </c>
      <c r="U140" s="62">
        <f>'Resumen-DiarioHorario-Solar'!AD1204</f>
        <v>248.06700000000004</v>
      </c>
      <c r="V140" s="63">
        <f>'Resumen-DiarioHorario-Solar'!AD1275</f>
        <v>19.123833333333334</v>
      </c>
      <c r="W140" s="62">
        <f>'Resumen-DiarioHorario-Solar'!AD1346</f>
        <v>21.318166666666659</v>
      </c>
      <c r="X140" s="63">
        <f>'Resumen-DiarioHorario-Solar'!AD1417</f>
        <v>43.120333333333328</v>
      </c>
      <c r="Y140" s="62">
        <f>'Resumen-DiarioHorario-Solar'!AD1488</f>
        <v>316.94633333333343</v>
      </c>
      <c r="Z140" s="63">
        <f>'Resumen-DiarioHorario-Solar'!AD1559</f>
        <v>264.13483333333329</v>
      </c>
      <c r="AA140" s="62">
        <f>'Resumen-DiarioHorario-Solar'!AD1630</f>
        <v>350.82116666666673</v>
      </c>
      <c r="AB140" s="63">
        <f>'Resumen-DiarioHorario-Solar'!AD1701</f>
        <v>118.30749999999996</v>
      </c>
      <c r="AC140" s="62">
        <f>'Resumen-DiarioHorario-Solar'!AD1772</f>
        <v>117.35600000000001</v>
      </c>
      <c r="AD140" s="63">
        <f>'Resumen-DiarioHorario-Solar'!AD1843</f>
        <v>141.62216666666663</v>
      </c>
      <c r="AE140" s="62">
        <f>'Resumen-DiarioHorario-Solar'!AD1914</f>
        <v>101.6425</v>
      </c>
      <c r="AF140" s="63">
        <f>'Resumen-DiarioHorario-Solar'!AD1985</f>
        <v>69.104333333333344</v>
      </c>
      <c r="AG140" s="62">
        <f>'Resumen-DiarioHorario-Solar'!AD2056</f>
        <v>45.897333333333329</v>
      </c>
      <c r="AH140" s="63">
        <f>'Resumen-DiarioHorario-Solar'!AD2127</f>
        <v>273.68900000000002</v>
      </c>
      <c r="AI140" s="64">
        <f>+'Resumen-DiarioHorario-Solar'!AD2198</f>
        <v>272.74333333333328</v>
      </c>
      <c r="AJ140" s="58"/>
      <c r="AK140" s="55">
        <f t="shared" si="11"/>
        <v>5120.3273333333336</v>
      </c>
      <c r="AL140" s="58"/>
    </row>
    <row r="141" spans="2:38" x14ac:dyDescent="0.3">
      <c r="B141" s="47" t="s">
        <v>123</v>
      </c>
      <c r="C141" s="47"/>
      <c r="D141" s="68"/>
      <c r="E141" s="62">
        <f>'Resumen-DiarioHorario-Solar'!AD69</f>
        <v>0</v>
      </c>
      <c r="F141" s="63">
        <f>'Resumen-DiarioHorario-Solar'!AD140</f>
        <v>498</v>
      </c>
      <c r="G141" s="62">
        <f>'Resumen-DiarioHorario-Solar'!AD211</f>
        <v>463.12333333333328</v>
      </c>
      <c r="H141" s="63">
        <f>'Resumen-DiarioHorario-Solar'!AD282</f>
        <v>344.51050000000004</v>
      </c>
      <c r="I141" s="62">
        <f>'Resumen-DiarioHorario-Solar'!AD353</f>
        <v>20.58</v>
      </c>
      <c r="J141" s="63">
        <f>'Resumen-DiarioHorario-Solar'!AD424</f>
        <v>19.900000000000006</v>
      </c>
      <c r="K141" s="62">
        <f>'Resumen-DiarioHorario-Solar'!AD495</f>
        <v>162.58100000000005</v>
      </c>
      <c r="L141" s="63">
        <f>'Resumen-DiarioHorario-Solar'!AD566</f>
        <v>182.68</v>
      </c>
      <c r="M141" s="62">
        <f>'Resumen-DiarioHorario-Solar'!AD637</f>
        <v>30.188333333333322</v>
      </c>
      <c r="N141" s="63">
        <f>'Resumen-DiarioHorario-Solar'!AD708</f>
        <v>118.00816666666664</v>
      </c>
      <c r="O141" s="62">
        <f>'Resumen-DiarioHorario-Solar'!AD779</f>
        <v>408.13783333333328</v>
      </c>
      <c r="P141" s="63">
        <f>'Resumen-DiarioHorario-Solar'!AD850</f>
        <v>25.870000000000005</v>
      </c>
      <c r="Q141" s="62">
        <f>'Resumen-DiarioHorario-Solar'!AD921</f>
        <v>6.9099999999999966</v>
      </c>
      <c r="R141" s="63">
        <f>'Resumen-DiarioHorario-Solar'!AD992</f>
        <v>37.39</v>
      </c>
      <c r="S141" s="62">
        <f>'Resumen-DiarioHorario-Solar'!AD1063</f>
        <v>127.62</v>
      </c>
      <c r="T141" s="63">
        <f>'Resumen-DiarioHorario-Solar'!AD1134</f>
        <v>76.526333333333369</v>
      </c>
      <c r="U141" s="62">
        <f>'Resumen-DiarioHorario-Solar'!AD1205</f>
        <v>502.4425</v>
      </c>
      <c r="V141" s="63">
        <f>'Resumen-DiarioHorario-Solar'!AD1276</f>
        <v>8.0799999999999983</v>
      </c>
      <c r="W141" s="62">
        <f>'Resumen-DiarioHorario-Solar'!AD1347</f>
        <v>0</v>
      </c>
      <c r="X141" s="63">
        <f>'Resumen-DiarioHorario-Solar'!AD1418</f>
        <v>120.53999999999999</v>
      </c>
      <c r="Y141" s="62">
        <f>'Resumen-DiarioHorario-Solar'!AD1489</f>
        <v>61.306666666666679</v>
      </c>
      <c r="Z141" s="63">
        <f>'Resumen-DiarioHorario-Solar'!AD1560</f>
        <v>137.97000000000006</v>
      </c>
      <c r="AA141" s="62">
        <f>'Resumen-DiarioHorario-Solar'!AD1631</f>
        <v>119.79</v>
      </c>
      <c r="AB141" s="63">
        <f>'Resumen-DiarioHorario-Solar'!AD1702</f>
        <v>197.17083333333335</v>
      </c>
      <c r="AC141" s="62">
        <f>'Resumen-DiarioHorario-Solar'!AD1773</f>
        <v>293.29933333333332</v>
      </c>
      <c r="AD141" s="63">
        <f>'Resumen-DiarioHorario-Solar'!AD1844</f>
        <v>0</v>
      </c>
      <c r="AE141" s="62">
        <f>'Resumen-DiarioHorario-Solar'!AD1915</f>
        <v>0</v>
      </c>
      <c r="AF141" s="63">
        <f>'Resumen-DiarioHorario-Solar'!AD1986</f>
        <v>0</v>
      </c>
      <c r="AG141" s="62">
        <f>'Resumen-DiarioHorario-Solar'!AD2057</f>
        <v>76.669999999999987</v>
      </c>
      <c r="AH141" s="63">
        <f>'Resumen-DiarioHorario-Solar'!AD2128</f>
        <v>122.68</v>
      </c>
      <c r="AI141" s="64">
        <f>+'Resumen-DiarioHorario-Solar'!AD2199</f>
        <v>499.44883333333337</v>
      </c>
      <c r="AJ141" s="58"/>
      <c r="AK141" s="55">
        <f t="shared" si="11"/>
        <v>4661.4236666666675</v>
      </c>
      <c r="AL141" s="58"/>
    </row>
    <row r="142" spans="2:38" x14ac:dyDescent="0.3">
      <c r="B142" s="47" t="s">
        <v>127</v>
      </c>
      <c r="C142" s="47"/>
      <c r="D142" s="47"/>
      <c r="E142" s="62">
        <f>'Resumen-DiarioHorario-Solar'!AD70</f>
        <v>0</v>
      </c>
      <c r="F142" s="63">
        <f>'Resumen-DiarioHorario-Solar'!AD141</f>
        <v>34.722666666666669</v>
      </c>
      <c r="G142" s="62">
        <f>'Resumen-DiarioHorario-Solar'!AD212</f>
        <v>31.200833333333332</v>
      </c>
      <c r="H142" s="63">
        <f>'Resumen-DiarioHorario-Solar'!AD283</f>
        <v>0</v>
      </c>
      <c r="I142" s="62">
        <f>'Resumen-DiarioHorario-Solar'!AD354</f>
        <v>0</v>
      </c>
      <c r="J142" s="63">
        <f>'Resumen-DiarioHorario-Solar'!AD425</f>
        <v>0</v>
      </c>
      <c r="K142" s="62">
        <f>'Resumen-DiarioHorario-Solar'!AD496</f>
        <v>0</v>
      </c>
      <c r="L142" s="63">
        <f>'Resumen-DiarioHorario-Solar'!AD567</f>
        <v>0</v>
      </c>
      <c r="M142" s="62">
        <f>'Resumen-DiarioHorario-Solar'!AD638</f>
        <v>0</v>
      </c>
      <c r="N142" s="63">
        <f>'Resumen-DiarioHorario-Solar'!AD709</f>
        <v>14.020833333333341</v>
      </c>
      <c r="O142" s="62">
        <f>'Resumen-DiarioHorario-Solar'!AD780</f>
        <v>46.379333333333349</v>
      </c>
      <c r="P142" s="63">
        <f>'Resumen-DiarioHorario-Solar'!AD851</f>
        <v>24.826999999999991</v>
      </c>
      <c r="Q142" s="62">
        <f>'Resumen-DiarioHorario-Solar'!AD922</f>
        <v>15.913833333333336</v>
      </c>
      <c r="R142" s="63">
        <f>'Resumen-DiarioHorario-Solar'!AD993</f>
        <v>23.375666666666671</v>
      </c>
      <c r="S142" s="62">
        <f>'Resumen-DiarioHorario-Solar'!AD1064</f>
        <v>28.332666666666675</v>
      </c>
      <c r="T142" s="63">
        <f>'Resumen-DiarioHorario-Solar'!AD1135</f>
        <v>24.596666666666682</v>
      </c>
      <c r="U142" s="62">
        <f>'Resumen-DiarioHorario-Solar'!AD1206</f>
        <v>51.287166666666657</v>
      </c>
      <c r="V142" s="63">
        <f>'Resumen-DiarioHorario-Solar'!AD1277</f>
        <v>0</v>
      </c>
      <c r="W142" s="62">
        <f>'Resumen-DiarioHorario-Solar'!AD1348</f>
        <v>0</v>
      </c>
      <c r="X142" s="63">
        <f>'Resumen-DiarioHorario-Solar'!AD1419</f>
        <v>0</v>
      </c>
      <c r="Y142" s="62">
        <f>'Resumen-DiarioHorario-Solar'!AD1490</f>
        <v>0</v>
      </c>
      <c r="Z142" s="63">
        <f>'Resumen-DiarioHorario-Solar'!AD1561</f>
        <v>0</v>
      </c>
      <c r="AA142" s="62">
        <f>'Resumen-DiarioHorario-Solar'!AD1632</f>
        <v>21.580000000000005</v>
      </c>
      <c r="AB142" s="63">
        <f>'Resumen-DiarioHorario-Solar'!AD1703</f>
        <v>36.122166666666665</v>
      </c>
      <c r="AC142" s="62">
        <f>'Resumen-DiarioHorario-Solar'!AD1774</f>
        <v>37.533500000000004</v>
      </c>
      <c r="AD142" s="63">
        <f>'Resumen-DiarioHorario-Solar'!AD1845</f>
        <v>0</v>
      </c>
      <c r="AE142" s="62">
        <f>'Resumen-DiarioHorario-Solar'!AD1916</f>
        <v>0</v>
      </c>
      <c r="AF142" s="63">
        <f>'Resumen-DiarioHorario-Solar'!AD1987</f>
        <v>0</v>
      </c>
      <c r="AG142" s="62">
        <f>'Resumen-DiarioHorario-Solar'!AD2058</f>
        <v>0</v>
      </c>
      <c r="AH142" s="63">
        <f>'Resumen-DiarioHorario-Solar'!AD2129</f>
        <v>18.1815</v>
      </c>
      <c r="AI142" s="64">
        <f>+'Resumen-DiarioHorario-Solar'!AD2200</f>
        <v>16.594166666666673</v>
      </c>
      <c r="AJ142" s="58"/>
      <c r="AK142" s="55">
        <f t="shared" si="11"/>
        <v>424.66800000000006</v>
      </c>
      <c r="AL142" s="58"/>
    </row>
    <row r="143" spans="2:38" x14ac:dyDescent="0.3">
      <c r="B143" s="4" t="s">
        <v>133</v>
      </c>
      <c r="C143" s="47"/>
      <c r="D143" s="47"/>
      <c r="E143" s="62">
        <f>'Resumen-DiarioHorario-Solar'!AD71</f>
        <v>1026.4251666666669</v>
      </c>
      <c r="F143" s="63">
        <f>'Resumen-DiarioHorario-Solar'!AD142</f>
        <v>1299.6906666666666</v>
      </c>
      <c r="G143" s="62">
        <f>'Resumen-DiarioHorario-Solar'!AD213</f>
        <v>1271.9618333333333</v>
      </c>
      <c r="H143" s="63">
        <f>'Resumen-DiarioHorario-Solar'!AD284</f>
        <v>1135.5280000000002</v>
      </c>
      <c r="I143" s="62">
        <f>'Resumen-DiarioHorario-Solar'!AD355</f>
        <v>493.63133333333337</v>
      </c>
      <c r="J143" s="63">
        <f>'Resumen-DiarioHorario-Solar'!AD426</f>
        <v>1181.1600000000003</v>
      </c>
      <c r="K143" s="62">
        <f>'Resumen-DiarioHorario-Solar'!AD497</f>
        <v>1457.6</v>
      </c>
      <c r="L143" s="63">
        <f>'Resumen-DiarioHorario-Solar'!AD568</f>
        <v>486.42283333333347</v>
      </c>
      <c r="M143" s="62">
        <f>'Resumen-DiarioHorario-Solar'!AD639</f>
        <v>97.689166666666665</v>
      </c>
      <c r="N143" s="63">
        <f>'Resumen-DiarioHorario-Solar'!AD710</f>
        <v>0.8098333333333334</v>
      </c>
      <c r="O143" s="62">
        <f>'Resumen-DiarioHorario-Solar'!AD781</f>
        <v>685.45</v>
      </c>
      <c r="P143" s="63">
        <f>'Resumen-DiarioHorario-Solar'!AD852</f>
        <v>144.09133333333335</v>
      </c>
      <c r="Q143" s="62">
        <f>'Resumen-DiarioHorario-Solar'!AD923</f>
        <v>362.48566666666665</v>
      </c>
      <c r="R143" s="63">
        <f>'Resumen-DiarioHorario-Solar'!AD994</f>
        <v>405.76983333333334</v>
      </c>
      <c r="S143" s="62">
        <f>'Resumen-DiarioHorario-Solar'!AD1065</f>
        <v>481.73033333333331</v>
      </c>
      <c r="T143" s="63">
        <f>'Resumen-DiarioHorario-Solar'!AD1136</f>
        <v>406.63766666666658</v>
      </c>
      <c r="U143" s="62">
        <f>'Resumen-DiarioHorario-Solar'!AD1207</f>
        <v>1208.3523333333337</v>
      </c>
      <c r="V143" s="63">
        <f>'Resumen-DiarioHorario-Solar'!AD1278</f>
        <v>364.07350000000002</v>
      </c>
      <c r="W143" s="62">
        <f>'Resumen-DiarioHorario-Solar'!AD1349</f>
        <v>243.93716666666666</v>
      </c>
      <c r="X143" s="63">
        <f>'Resumen-DiarioHorario-Solar'!AD1420</f>
        <v>790.99966666666694</v>
      </c>
      <c r="Y143" s="62">
        <f>'Resumen-DiarioHorario-Solar'!AD1491</f>
        <v>459.69516666666669</v>
      </c>
      <c r="Z143" s="63">
        <f>'Resumen-DiarioHorario-Solar'!AD1562</f>
        <v>492.99416666666673</v>
      </c>
      <c r="AA143" s="62">
        <f>'Resumen-DiarioHorario-Solar'!AD1633</f>
        <v>514.26116666666667</v>
      </c>
      <c r="AB143" s="63">
        <f>'Resumen-DiarioHorario-Solar'!AD1704</f>
        <v>550.34216666666669</v>
      </c>
      <c r="AC143" s="62">
        <f>'Resumen-DiarioHorario-Solar'!AD1775</f>
        <v>830.67750000000001</v>
      </c>
      <c r="AD143" s="63">
        <f>'Resumen-DiarioHorario-Solar'!AD1846</f>
        <v>691.32016666666675</v>
      </c>
      <c r="AE143" s="62">
        <f>'Resumen-DiarioHorario-Solar'!AD1917</f>
        <v>696.76266666666675</v>
      </c>
      <c r="AF143" s="63">
        <f>'Resumen-DiarioHorario-Solar'!AD1988</f>
        <v>517.56883333333349</v>
      </c>
      <c r="AG143" s="62">
        <f>'Resumen-DiarioHorario-Solar'!AD2059</f>
        <v>179.12033333333326</v>
      </c>
      <c r="AH143" s="63">
        <f>'Resumen-DiarioHorario-Solar'!AD2130</f>
        <v>297.02516666666662</v>
      </c>
      <c r="AI143" s="64">
        <f>+'Resumen-DiarioHorario-Solar'!AD2201</f>
        <v>977.96383333333313</v>
      </c>
      <c r="AJ143" s="58"/>
      <c r="AK143" s="55">
        <f t="shared" si="11"/>
        <v>19752.177500000005</v>
      </c>
      <c r="AL143" s="58"/>
    </row>
    <row r="144" spans="2:38" x14ac:dyDescent="0.3">
      <c r="C144" s="47"/>
      <c r="D144" s="47" t="s">
        <v>124</v>
      </c>
      <c r="E144" s="62">
        <f>'Resumen-DiarioHorario-Solar'!AD72</f>
        <v>0</v>
      </c>
      <c r="F144" s="63">
        <f>'Resumen-DiarioHorario-Solar'!AD143</f>
        <v>0</v>
      </c>
      <c r="G144" s="62">
        <f>'Resumen-DiarioHorario-Solar'!AD214</f>
        <v>195.51533333333325</v>
      </c>
      <c r="H144" s="63">
        <f>'Resumen-DiarioHorario-Solar'!AD285</f>
        <v>0</v>
      </c>
      <c r="I144" s="62">
        <f>'Resumen-DiarioHorario-Solar'!AD356</f>
        <v>0</v>
      </c>
      <c r="J144" s="63">
        <f>'Resumen-DiarioHorario-Solar'!AD427</f>
        <v>0</v>
      </c>
      <c r="K144" s="62">
        <f>'Resumen-DiarioHorario-Solar'!AD498</f>
        <v>0</v>
      </c>
      <c r="L144" s="63">
        <f>'Resumen-DiarioHorario-Solar'!AD569</f>
        <v>0</v>
      </c>
      <c r="M144" s="62">
        <f>'Resumen-DiarioHorario-Solar'!AD640</f>
        <v>202.3008333333334</v>
      </c>
      <c r="N144" s="63">
        <f>'Resumen-DiarioHorario-Solar'!AD711</f>
        <v>0</v>
      </c>
      <c r="O144" s="62">
        <f>'Resumen-DiarioHorario-Solar'!AD782</f>
        <v>0</v>
      </c>
      <c r="P144" s="63">
        <f>'Resumen-DiarioHorario-Solar'!AD853</f>
        <v>0</v>
      </c>
      <c r="Q144" s="62">
        <f>'Resumen-DiarioHorario-Solar'!AD924</f>
        <v>0</v>
      </c>
      <c r="R144" s="63">
        <f>'Resumen-DiarioHorario-Solar'!AD995</f>
        <v>0</v>
      </c>
      <c r="S144" s="62">
        <f>'Resumen-DiarioHorario-Solar'!AD1066</f>
        <v>148.66499999999999</v>
      </c>
      <c r="T144" s="63">
        <f>'Resumen-DiarioHorario-Solar'!AD1137</f>
        <v>9.644166666666667</v>
      </c>
      <c r="U144" s="62">
        <f>'Resumen-DiarioHorario-Solar'!AD1208</f>
        <v>2.9945000000000004</v>
      </c>
      <c r="V144" s="63">
        <f>'Resumen-DiarioHorario-Solar'!AD1279</f>
        <v>0</v>
      </c>
      <c r="W144" s="62">
        <f>'Resumen-DiarioHorario-Solar'!AD1350</f>
        <v>0</v>
      </c>
      <c r="X144" s="63">
        <f>'Resumen-DiarioHorario-Solar'!AD1421</f>
        <v>29.180333333333337</v>
      </c>
      <c r="Y144" s="62">
        <f>'Resumen-DiarioHorario-Solar'!AD1492</f>
        <v>17.704666666666668</v>
      </c>
      <c r="Z144" s="63">
        <f>'Resumen-DiarioHorario-Solar'!AD1563</f>
        <v>38.186333333333344</v>
      </c>
      <c r="AA144" s="62">
        <f>'Resumen-DiarioHorario-Solar'!AD1634</f>
        <v>6.4660000000000002</v>
      </c>
      <c r="AB144" s="63">
        <f>'Resumen-DiarioHorario-Solar'!AD1705</f>
        <v>59.851499999999994</v>
      </c>
      <c r="AC144" s="62">
        <f>'Resumen-DiarioHorario-Solar'!AD1776</f>
        <v>0</v>
      </c>
      <c r="AD144" s="63">
        <f>'Resumen-DiarioHorario-Solar'!AD1847</f>
        <v>0</v>
      </c>
      <c r="AE144" s="62">
        <f>'Resumen-DiarioHorario-Solar'!AD1918</f>
        <v>0</v>
      </c>
      <c r="AF144" s="63">
        <f>'Resumen-DiarioHorario-Solar'!AD1989</f>
        <v>0</v>
      </c>
      <c r="AG144" s="62">
        <f>'Resumen-DiarioHorario-Solar'!AD2060</f>
        <v>28.832333333333338</v>
      </c>
      <c r="AH144" s="63">
        <f>'Resumen-DiarioHorario-Solar'!AD2131</f>
        <v>0</v>
      </c>
      <c r="AI144" s="64">
        <f>+'Resumen-DiarioHorario-Solar'!AD2202</f>
        <v>66.259000000000015</v>
      </c>
      <c r="AJ144" s="58"/>
      <c r="AK144" s="55">
        <f t="shared" si="11"/>
        <v>805.59999999999991</v>
      </c>
      <c r="AL144" s="58"/>
    </row>
    <row r="145" spans="2:40" x14ac:dyDescent="0.3">
      <c r="C145" s="4"/>
      <c r="D145" s="79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</row>
    <row r="146" spans="2:40" x14ac:dyDescent="0.3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2:40" x14ac:dyDescent="0.3">
      <c r="B147" s="5" t="s">
        <v>301</v>
      </c>
      <c r="C147" s="2"/>
      <c r="D147" s="2"/>
      <c r="E147" s="2"/>
      <c r="F147" s="2"/>
      <c r="G147" s="2"/>
      <c r="H147" s="2"/>
      <c r="I147" s="2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30"/>
      <c r="AC147" s="30"/>
      <c r="AD147" s="30"/>
      <c r="AE147" s="30"/>
      <c r="AF147" s="30"/>
      <c r="AG147" s="30"/>
      <c r="AH147" s="1"/>
      <c r="AI147" s="1"/>
      <c r="AJ147" s="1"/>
      <c r="AK147" s="1"/>
      <c r="AL147" s="1"/>
    </row>
    <row r="148" spans="2:40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K148" s="4"/>
    </row>
    <row r="149" spans="2:40" x14ac:dyDescent="0.3">
      <c r="B149" s="32" t="s">
        <v>3</v>
      </c>
      <c r="C149" s="4"/>
      <c r="D149" s="4"/>
      <c r="E149" s="33">
        <f>E78</f>
        <v>45505</v>
      </c>
      <c r="F149" s="33">
        <f t="shared" ref="F149:AI149" si="12">F78</f>
        <v>45506</v>
      </c>
      <c r="G149" s="33">
        <f t="shared" si="12"/>
        <v>45507</v>
      </c>
      <c r="H149" s="33">
        <f t="shared" si="12"/>
        <v>45508</v>
      </c>
      <c r="I149" s="33">
        <f t="shared" si="12"/>
        <v>45509</v>
      </c>
      <c r="J149" s="33">
        <f t="shared" si="12"/>
        <v>45510</v>
      </c>
      <c r="K149" s="33">
        <f t="shared" si="12"/>
        <v>45511</v>
      </c>
      <c r="L149" s="33">
        <f t="shared" si="12"/>
        <v>45512</v>
      </c>
      <c r="M149" s="33">
        <f t="shared" si="12"/>
        <v>45513</v>
      </c>
      <c r="N149" s="33">
        <f t="shared" si="12"/>
        <v>45514</v>
      </c>
      <c r="O149" s="33">
        <f t="shared" si="12"/>
        <v>45515</v>
      </c>
      <c r="P149" s="33">
        <f t="shared" si="12"/>
        <v>45516</v>
      </c>
      <c r="Q149" s="33">
        <f t="shared" si="12"/>
        <v>45517</v>
      </c>
      <c r="R149" s="33">
        <f t="shared" si="12"/>
        <v>45518</v>
      </c>
      <c r="S149" s="33">
        <f t="shared" si="12"/>
        <v>45519</v>
      </c>
      <c r="T149" s="33">
        <f t="shared" si="12"/>
        <v>45520</v>
      </c>
      <c r="U149" s="33">
        <f t="shared" si="12"/>
        <v>45521</v>
      </c>
      <c r="V149" s="33">
        <f t="shared" si="12"/>
        <v>45522</v>
      </c>
      <c r="W149" s="33">
        <f t="shared" si="12"/>
        <v>45523</v>
      </c>
      <c r="X149" s="33">
        <f t="shared" si="12"/>
        <v>45524</v>
      </c>
      <c r="Y149" s="33">
        <f t="shared" si="12"/>
        <v>45525</v>
      </c>
      <c r="Z149" s="33">
        <f t="shared" si="12"/>
        <v>45526</v>
      </c>
      <c r="AA149" s="33">
        <f t="shared" si="12"/>
        <v>45527</v>
      </c>
      <c r="AB149" s="33">
        <f t="shared" si="12"/>
        <v>45528</v>
      </c>
      <c r="AC149" s="33">
        <f t="shared" si="12"/>
        <v>45529</v>
      </c>
      <c r="AD149" s="33">
        <f t="shared" si="12"/>
        <v>45530</v>
      </c>
      <c r="AE149" s="33">
        <f t="shared" si="12"/>
        <v>45531</v>
      </c>
      <c r="AF149" s="33">
        <f t="shared" si="12"/>
        <v>45532</v>
      </c>
      <c r="AG149" s="33">
        <f t="shared" si="12"/>
        <v>45533</v>
      </c>
      <c r="AH149" s="33">
        <f t="shared" si="12"/>
        <v>45534</v>
      </c>
      <c r="AI149" s="33">
        <f t="shared" si="12"/>
        <v>45535</v>
      </c>
      <c r="AJ149" s="95" t="s">
        <v>2</v>
      </c>
      <c r="AK149" s="96"/>
      <c r="AL149" s="96"/>
    </row>
    <row r="150" spans="2:40" x14ac:dyDescent="0.3">
      <c r="B150" s="99" t="s">
        <v>2</v>
      </c>
      <c r="C150" s="99"/>
      <c r="D150" s="99"/>
      <c r="E150" s="51">
        <f t="shared" ref="E150:AI150" si="13">SUM(E151:E286)</f>
        <v>1497.3055806646576</v>
      </c>
      <c r="F150" s="51">
        <f t="shared" si="13"/>
        <v>79.69491869168138</v>
      </c>
      <c r="G150" s="51">
        <f t="shared" si="13"/>
        <v>1372.6730623831445</v>
      </c>
      <c r="H150" s="51">
        <f t="shared" si="13"/>
        <v>859.1849515503435</v>
      </c>
      <c r="I150" s="51">
        <f t="shared" si="13"/>
        <v>898.89699423620777</v>
      </c>
      <c r="J150" s="51">
        <f t="shared" si="13"/>
        <v>131.51259121921663</v>
      </c>
      <c r="K150" s="51">
        <f t="shared" si="13"/>
        <v>259.97044068098546</v>
      </c>
      <c r="L150" s="51">
        <f t="shared" si="13"/>
        <v>524.38249616468943</v>
      </c>
      <c r="M150" s="51">
        <f t="shared" si="13"/>
        <v>195.73085057206697</v>
      </c>
      <c r="N150" s="51">
        <f t="shared" si="13"/>
        <v>334.89523053701515</v>
      </c>
      <c r="O150" s="51">
        <f t="shared" si="13"/>
        <v>512.66763482726299</v>
      </c>
      <c r="P150" s="51">
        <f t="shared" si="13"/>
        <v>704.05811577672262</v>
      </c>
      <c r="Q150" s="51">
        <f t="shared" si="13"/>
        <v>88.55746833445869</v>
      </c>
      <c r="R150" s="51">
        <f t="shared" si="13"/>
        <v>34.281795570277062</v>
      </c>
      <c r="S150" s="51">
        <f t="shared" si="13"/>
        <v>346.40124067702232</v>
      </c>
      <c r="T150" s="51">
        <f t="shared" si="13"/>
        <v>66.097372738583942</v>
      </c>
      <c r="U150" s="51">
        <f t="shared" si="13"/>
        <v>34.883753200579022</v>
      </c>
      <c r="V150" s="51">
        <f t="shared" si="13"/>
        <v>354.24714375863869</v>
      </c>
      <c r="W150" s="51">
        <f t="shared" si="13"/>
        <v>10.895159555930229</v>
      </c>
      <c r="X150" s="51">
        <f t="shared" si="13"/>
        <v>62.201138265938845</v>
      </c>
      <c r="Y150" s="51">
        <f t="shared" si="13"/>
        <v>43.772346451741015</v>
      </c>
      <c r="Z150" s="51">
        <f t="shared" si="13"/>
        <v>201.75337887526683</v>
      </c>
      <c r="AA150" s="51">
        <f t="shared" si="13"/>
        <v>92.952683826648951</v>
      </c>
      <c r="AB150" s="51">
        <f t="shared" si="13"/>
        <v>427.49917044357863</v>
      </c>
      <c r="AC150" s="51">
        <f t="shared" si="13"/>
        <v>746.52142682414308</v>
      </c>
      <c r="AD150" s="51">
        <f t="shared" si="13"/>
        <v>373.60688878087046</v>
      </c>
      <c r="AE150" s="51">
        <f t="shared" si="13"/>
        <v>349.88818981870156</v>
      </c>
      <c r="AF150" s="51">
        <f t="shared" si="13"/>
        <v>301.32185708003448</v>
      </c>
      <c r="AG150" s="51">
        <f t="shared" si="13"/>
        <v>74.213432696726926</v>
      </c>
      <c r="AH150" s="51">
        <f t="shared" si="13"/>
        <v>0</v>
      </c>
      <c r="AI150" s="51">
        <f t="shared" si="13"/>
        <v>348.95498227143548</v>
      </c>
      <c r="AJ150" s="58"/>
      <c r="AK150" s="51">
        <f>SUM(AK151:AK286)</f>
        <v>11329.022296474568</v>
      </c>
      <c r="AL150" s="58"/>
      <c r="AM150" s="77"/>
    </row>
    <row r="151" spans="2:40" x14ac:dyDescent="0.3">
      <c r="B151" s="4" t="s">
        <v>253</v>
      </c>
      <c r="C151" s="47"/>
      <c r="E151" s="62">
        <f>+'Resumen-DiarioHorario-HP'!AD8</f>
        <v>0</v>
      </c>
      <c r="F151" s="63">
        <f>+'Resumen-DiarioHorario-HP'!AD150</f>
        <v>2.4419062500000002</v>
      </c>
      <c r="G151" s="62">
        <f>+'Resumen-DiarioHorario-HP'!AD292</f>
        <v>0</v>
      </c>
      <c r="H151" s="63">
        <f>+'Resumen-DiarioHorario-HP'!AD434</f>
        <v>0</v>
      </c>
      <c r="I151" s="62">
        <f>+'Resumen-DiarioHorario-HP'!AD576</f>
        <v>0.5157669583333333</v>
      </c>
      <c r="J151" s="63">
        <f>+'Resumen-DiarioHorario-HP'!AD718</f>
        <v>0</v>
      </c>
      <c r="K151" s="62">
        <f>+'Resumen-DiarioHorario-HP'!AD860</f>
        <v>9.6605665791666713</v>
      </c>
      <c r="L151" s="63">
        <f>+'Resumen-DiarioHorario-HP'!AD1002</f>
        <v>20.175748274999997</v>
      </c>
      <c r="M151" s="62">
        <f>+'Resumen-DiarioHorario-HP'!AD1144</f>
        <v>2.9584791666666699</v>
      </c>
      <c r="N151" s="63">
        <f>+'Resumen-DiarioHorario-HP'!AD1286</f>
        <v>16.851674999999997</v>
      </c>
      <c r="O151" s="62">
        <f>+'Resumen-DiarioHorario-HP'!AD1428</f>
        <v>33.012276291666659</v>
      </c>
      <c r="P151" s="63">
        <f>+'Resumen-DiarioHorario-HP'!AD1570</f>
        <v>11.971973807638891</v>
      </c>
      <c r="Q151" s="62">
        <f>+'Resumen-DiarioHorario-HP'!AD1712</f>
        <v>0.12402627222222225</v>
      </c>
      <c r="R151" s="63">
        <f>+'Resumen-DiarioHorario-HP'!AD1854</f>
        <v>0</v>
      </c>
      <c r="S151" s="62">
        <f>+'Resumen-DiarioHorario-HP'!AD1996</f>
        <v>9.2758121895833288</v>
      </c>
      <c r="T151" s="63">
        <f>+'Resumen-DiarioHorario-HP'!AD2138</f>
        <v>0</v>
      </c>
      <c r="U151" s="62">
        <f>+'Resumen-DiarioHorario-HP'!AD2280</f>
        <v>0</v>
      </c>
      <c r="V151" s="63">
        <f>+'Resumen-DiarioHorario-HP'!AD2422</f>
        <v>5.8836225229166601</v>
      </c>
      <c r="W151" s="62">
        <f>+'Resumen-DiarioHorario-HP'!AD2564</f>
        <v>0</v>
      </c>
      <c r="X151" s="63">
        <f>+'Resumen-DiarioHorario-HP'!AD2706</f>
        <v>2.6221516979166681</v>
      </c>
      <c r="Y151" s="62">
        <f>+'Resumen-DiarioHorario-HP'!AD2848</f>
        <v>4.1516958333333323</v>
      </c>
      <c r="Z151" s="63">
        <f>+'Resumen-DiarioHorario-HP'!AD2990</f>
        <v>10.262774104166672</v>
      </c>
      <c r="AA151" s="62">
        <f>+'Resumen-DiarioHorario-HP'!AD3132</f>
        <v>0</v>
      </c>
      <c r="AB151" s="63">
        <f>+'Resumen-DiarioHorario-HP'!AD3274</f>
        <v>2.7467430555555539</v>
      </c>
      <c r="AC151" s="62">
        <f>+'Resumen-DiarioHorario-HP'!AD3416</f>
        <v>18.928860587499997</v>
      </c>
      <c r="AD151" s="63">
        <f>+'Resumen-DiarioHorario-HP'!AD3558</f>
        <v>2.7517646375000013</v>
      </c>
      <c r="AE151" s="62">
        <f>+'Resumen-DiarioHorario-HP'!AD3700</f>
        <v>3.9245885736111146</v>
      </c>
      <c r="AF151" s="63">
        <f>+'Resumen-DiarioHorario-HP'!AD3842</f>
        <v>0.3598395243055561</v>
      </c>
      <c r="AG151" s="62">
        <f>+'Resumen-DiarioHorario-HP'!AD3984</f>
        <v>0</v>
      </c>
      <c r="AH151" s="63">
        <f>+'Resumen-DiarioHorario-HP'!AD4126</f>
        <v>0</v>
      </c>
      <c r="AI151" s="64">
        <f>+'Resumen-DiarioHorario-HP'!AD4268</f>
        <v>20.496516531250009</v>
      </c>
      <c r="AJ151" s="58"/>
      <c r="AK151" s="55">
        <f>SUM(E151:AI151)</f>
        <v>179.11678785833334</v>
      </c>
      <c r="AL151" s="58"/>
      <c r="AM151" s="35"/>
      <c r="AN151" s="35"/>
    </row>
    <row r="152" spans="2:40" x14ac:dyDescent="0.3">
      <c r="B152" s="4" t="s">
        <v>254</v>
      </c>
      <c r="C152" s="47"/>
      <c r="E152" s="62">
        <f>+'Resumen-DiarioHorario-HP'!AD9</f>
        <v>0</v>
      </c>
      <c r="F152" s="63">
        <f>+'Resumen-DiarioHorario-HP'!AD151</f>
        <v>0</v>
      </c>
      <c r="G152" s="62">
        <f>+'Resumen-DiarioHorario-HP'!AD293</f>
        <v>0</v>
      </c>
      <c r="H152" s="63">
        <f>+'Resumen-DiarioHorario-HP'!AD435</f>
        <v>0</v>
      </c>
      <c r="I152" s="62">
        <f>+'Resumen-DiarioHorario-HP'!AD577</f>
        <v>0</v>
      </c>
      <c r="J152" s="63">
        <f>+'Resumen-DiarioHorario-HP'!AD719</f>
        <v>0</v>
      </c>
      <c r="K152" s="62">
        <f>+'Resumen-DiarioHorario-HP'!AD861</f>
        <v>0</v>
      </c>
      <c r="L152" s="63">
        <f>+'Resumen-DiarioHorario-HP'!AD1003</f>
        <v>0</v>
      </c>
      <c r="M152" s="62">
        <f>+'Resumen-DiarioHorario-HP'!AD1145</f>
        <v>0</v>
      </c>
      <c r="N152" s="63">
        <f>+'Resumen-DiarioHorario-HP'!AD1287</f>
        <v>70.211842310759863</v>
      </c>
      <c r="O152" s="62">
        <f>+'Resumen-DiarioHorario-HP'!AD1429</f>
        <v>0</v>
      </c>
      <c r="P152" s="63">
        <f>+'Resumen-DiarioHorario-HP'!AD1571</f>
        <v>0</v>
      </c>
      <c r="Q152" s="62">
        <f>+'Resumen-DiarioHorario-HP'!AD1713</f>
        <v>0</v>
      </c>
      <c r="R152" s="63">
        <f>+'Resumen-DiarioHorario-HP'!AD1855</f>
        <v>0</v>
      </c>
      <c r="S152" s="62">
        <f>+'Resumen-DiarioHorario-HP'!AD1997</f>
        <v>0</v>
      </c>
      <c r="T152" s="63">
        <f>+'Resumen-DiarioHorario-HP'!AD2139</f>
        <v>0</v>
      </c>
      <c r="U152" s="62">
        <f>+'Resumen-DiarioHorario-HP'!AD2281</f>
        <v>0</v>
      </c>
      <c r="V152" s="63">
        <f>+'Resumen-DiarioHorario-HP'!AD2423</f>
        <v>0</v>
      </c>
      <c r="W152" s="62">
        <f>+'Resumen-DiarioHorario-HP'!AD2565</f>
        <v>0</v>
      </c>
      <c r="X152" s="63">
        <f>+'Resumen-DiarioHorario-HP'!AD2707</f>
        <v>0</v>
      </c>
      <c r="Y152" s="62">
        <f>+'Resumen-DiarioHorario-HP'!AD2849</f>
        <v>0</v>
      </c>
      <c r="Z152" s="63">
        <f>+'Resumen-DiarioHorario-HP'!AD2991</f>
        <v>0</v>
      </c>
      <c r="AA152" s="62">
        <f>+'Resumen-DiarioHorario-HP'!AD3133</f>
        <v>0</v>
      </c>
      <c r="AB152" s="63">
        <f>+'Resumen-DiarioHorario-HP'!AD3275</f>
        <v>0</v>
      </c>
      <c r="AC152" s="62">
        <f>+'Resumen-DiarioHorario-HP'!AD3417</f>
        <v>0</v>
      </c>
      <c r="AD152" s="63">
        <f>+'Resumen-DiarioHorario-HP'!AD3559</f>
        <v>0</v>
      </c>
      <c r="AE152" s="62">
        <f>+'Resumen-DiarioHorario-HP'!AD3701</f>
        <v>0</v>
      </c>
      <c r="AF152" s="63">
        <f>+'Resumen-DiarioHorario-HP'!AD3843</f>
        <v>0</v>
      </c>
      <c r="AG152" s="62">
        <f>+'Resumen-DiarioHorario-HP'!AD3985</f>
        <v>0</v>
      </c>
      <c r="AH152" s="63">
        <f>+'Resumen-DiarioHorario-HP'!AD4127</f>
        <v>0</v>
      </c>
      <c r="AI152" s="64">
        <f>+'Resumen-DiarioHorario-HP'!AD4269</f>
        <v>0</v>
      </c>
      <c r="AJ152" s="58"/>
      <c r="AK152" s="55">
        <f t="shared" ref="AK152:AK215" si="14">SUM(E152:AI152)</f>
        <v>70.211842310759863</v>
      </c>
      <c r="AL152" s="58"/>
      <c r="AM152" s="35"/>
      <c r="AN152" s="35"/>
    </row>
    <row r="153" spans="2:40" x14ac:dyDescent="0.3">
      <c r="B153" s="4" t="s">
        <v>255</v>
      </c>
      <c r="C153" s="47"/>
      <c r="E153" s="62">
        <f>+'Resumen-DiarioHorario-HP'!AD10</f>
        <v>0</v>
      </c>
      <c r="F153" s="63">
        <f>+'Resumen-DiarioHorario-HP'!AD152</f>
        <v>0</v>
      </c>
      <c r="G153" s="62">
        <f>+'Resumen-DiarioHorario-HP'!AD294</f>
        <v>0</v>
      </c>
      <c r="H153" s="63">
        <f>+'Resumen-DiarioHorario-HP'!AD436</f>
        <v>0</v>
      </c>
      <c r="I153" s="62">
        <f>+'Resumen-DiarioHorario-HP'!AD578</f>
        <v>0.5157669583333333</v>
      </c>
      <c r="J153" s="63">
        <f>+'Resumen-DiarioHorario-HP'!AD720</f>
        <v>0</v>
      </c>
      <c r="K153" s="62">
        <f>+'Resumen-DiarioHorario-HP'!AD862</f>
        <v>0.18772696458333341</v>
      </c>
      <c r="L153" s="63">
        <f>+'Resumen-DiarioHorario-HP'!AD1004</f>
        <v>0.18776469305555551</v>
      </c>
      <c r="M153" s="62">
        <f>+'Resumen-DiarioHorario-HP'!AD1146</f>
        <v>0</v>
      </c>
      <c r="N153" s="63">
        <f>+'Resumen-DiarioHorario-HP'!AD1288</f>
        <v>6.4690972222222212E-2</v>
      </c>
      <c r="O153" s="62">
        <f>+'Resumen-DiarioHorario-HP'!AD1430</f>
        <v>1.8021753311157225</v>
      </c>
      <c r="P153" s="63">
        <f>+'Resumen-DiarioHorario-HP'!AD1572</f>
        <v>0</v>
      </c>
      <c r="Q153" s="62">
        <f>+'Resumen-DiarioHorario-HP'!AD1714</f>
        <v>0</v>
      </c>
      <c r="R153" s="63">
        <f>+'Resumen-DiarioHorario-HP'!AD1856</f>
        <v>0</v>
      </c>
      <c r="S153" s="62">
        <f>+'Resumen-DiarioHorario-HP'!AD1998</f>
        <v>9.2758121895833288</v>
      </c>
      <c r="T153" s="63">
        <f>+'Resumen-DiarioHorario-HP'!AD2140</f>
        <v>0</v>
      </c>
      <c r="U153" s="62">
        <f>+'Resumen-DiarioHorario-HP'!AD2282</f>
        <v>0</v>
      </c>
      <c r="V153" s="63">
        <f>+'Resumen-DiarioHorario-HP'!AD2424</f>
        <v>0</v>
      </c>
      <c r="W153" s="62">
        <f>+'Resumen-DiarioHorario-HP'!AD2566</f>
        <v>0</v>
      </c>
      <c r="X153" s="63">
        <f>+'Resumen-DiarioHorario-HP'!AD2708</f>
        <v>0</v>
      </c>
      <c r="Y153" s="62">
        <f>+'Resumen-DiarioHorario-HP'!AD2850</f>
        <v>0</v>
      </c>
      <c r="Z153" s="63">
        <f>+'Resumen-DiarioHorario-HP'!AD2992</f>
        <v>0</v>
      </c>
      <c r="AA153" s="62">
        <f>+'Resumen-DiarioHorario-HP'!AD3134</f>
        <v>0</v>
      </c>
      <c r="AB153" s="63">
        <f>+'Resumen-DiarioHorario-HP'!AD3276</f>
        <v>0</v>
      </c>
      <c r="AC153" s="62">
        <f>+'Resumen-DiarioHorario-HP'!AD3418</f>
        <v>0</v>
      </c>
      <c r="AD153" s="63">
        <f>+'Resumen-DiarioHorario-HP'!AD3560</f>
        <v>0</v>
      </c>
      <c r="AE153" s="62">
        <f>+'Resumen-DiarioHorario-HP'!AD3702</f>
        <v>8.1482799305555603E-2</v>
      </c>
      <c r="AF153" s="63">
        <f>+'Resumen-DiarioHorario-HP'!AD3844</f>
        <v>0</v>
      </c>
      <c r="AG153" s="62">
        <f>+'Resumen-DiarioHorario-HP'!AD3986</f>
        <v>0</v>
      </c>
      <c r="AH153" s="63">
        <f>+'Resumen-DiarioHorario-HP'!AD4128</f>
        <v>0</v>
      </c>
      <c r="AI153" s="64">
        <f>+'Resumen-DiarioHorario-HP'!AD4270</f>
        <v>0</v>
      </c>
      <c r="AJ153" s="58"/>
      <c r="AK153" s="55">
        <f t="shared" si="14"/>
        <v>12.115419908199053</v>
      </c>
      <c r="AL153" s="58"/>
      <c r="AM153" s="35"/>
      <c r="AN153" s="35"/>
    </row>
    <row r="154" spans="2:40" x14ac:dyDescent="0.3">
      <c r="B154" s="4" t="s">
        <v>256</v>
      </c>
      <c r="C154" s="47"/>
      <c r="E154" s="62">
        <f>+'Resumen-DiarioHorario-HP'!AD11</f>
        <v>0</v>
      </c>
      <c r="F154" s="63">
        <f>+'Resumen-DiarioHorario-HP'!AD153</f>
        <v>0</v>
      </c>
      <c r="G154" s="62">
        <f>+'Resumen-DiarioHorario-HP'!AD295</f>
        <v>0</v>
      </c>
      <c r="H154" s="63">
        <f>+'Resumen-DiarioHorario-HP'!AD437</f>
        <v>0</v>
      </c>
      <c r="I154" s="62">
        <f>+'Resumen-DiarioHorario-HP'!AD579</f>
        <v>0</v>
      </c>
      <c r="J154" s="63">
        <f>+'Resumen-DiarioHorario-HP'!AD721</f>
        <v>0</v>
      </c>
      <c r="K154" s="62">
        <f>+'Resumen-DiarioHorario-HP'!AD863</f>
        <v>0</v>
      </c>
      <c r="L154" s="63">
        <f>+'Resumen-DiarioHorario-HP'!AD1005</f>
        <v>0</v>
      </c>
      <c r="M154" s="62">
        <f>+'Resumen-DiarioHorario-HP'!AD1147</f>
        <v>0</v>
      </c>
      <c r="N154" s="63">
        <f>+'Resumen-DiarioHorario-HP'!AD1289</f>
        <v>0</v>
      </c>
      <c r="O154" s="62">
        <f>+'Resumen-DiarioHorario-HP'!AD1431</f>
        <v>0</v>
      </c>
      <c r="P154" s="63">
        <f>+'Resumen-DiarioHorario-HP'!AD1573</f>
        <v>0</v>
      </c>
      <c r="Q154" s="62">
        <f>+'Resumen-DiarioHorario-HP'!AD1715</f>
        <v>0</v>
      </c>
      <c r="R154" s="63">
        <f>+'Resumen-DiarioHorario-HP'!AD1857</f>
        <v>0</v>
      </c>
      <c r="S154" s="62">
        <f>+'Resumen-DiarioHorario-HP'!AD1999</f>
        <v>0</v>
      </c>
      <c r="T154" s="63">
        <f>+'Resumen-DiarioHorario-HP'!AD2141</f>
        <v>0</v>
      </c>
      <c r="U154" s="62">
        <f>+'Resumen-DiarioHorario-HP'!AD2283</f>
        <v>0</v>
      </c>
      <c r="V154" s="63">
        <f>+'Resumen-DiarioHorario-HP'!AD2425</f>
        <v>0</v>
      </c>
      <c r="W154" s="62">
        <f>+'Resumen-DiarioHorario-HP'!AD2567</f>
        <v>0</v>
      </c>
      <c r="X154" s="63">
        <f>+'Resumen-DiarioHorario-HP'!AD2709</f>
        <v>0</v>
      </c>
      <c r="Y154" s="62">
        <f>+'Resumen-DiarioHorario-HP'!AD2851</f>
        <v>0</v>
      </c>
      <c r="Z154" s="63">
        <f>+'Resumen-DiarioHorario-HP'!AD2993</f>
        <v>0</v>
      </c>
      <c r="AA154" s="62">
        <f>+'Resumen-DiarioHorario-HP'!AD3135</f>
        <v>0</v>
      </c>
      <c r="AB154" s="63">
        <f>+'Resumen-DiarioHorario-HP'!AD3277</f>
        <v>0</v>
      </c>
      <c r="AC154" s="62">
        <f>+'Resumen-DiarioHorario-HP'!AD3419</f>
        <v>0</v>
      </c>
      <c r="AD154" s="63">
        <f>+'Resumen-DiarioHorario-HP'!AD3561</f>
        <v>0</v>
      </c>
      <c r="AE154" s="62">
        <f>+'Resumen-DiarioHorario-HP'!AD3703</f>
        <v>8.1482799305555603E-2</v>
      </c>
      <c r="AF154" s="63">
        <f>+'Resumen-DiarioHorario-HP'!AD3845</f>
        <v>0</v>
      </c>
      <c r="AG154" s="62">
        <f>+'Resumen-DiarioHorario-HP'!AD3987</f>
        <v>0</v>
      </c>
      <c r="AH154" s="63">
        <f>+'Resumen-DiarioHorario-HP'!AD4129</f>
        <v>0</v>
      </c>
      <c r="AI154" s="64">
        <f>+'Resumen-DiarioHorario-HP'!AD4271</f>
        <v>0</v>
      </c>
      <c r="AJ154" s="58"/>
      <c r="AK154" s="55">
        <f t="shared" si="14"/>
        <v>8.1482799305555603E-2</v>
      </c>
      <c r="AL154" s="58"/>
      <c r="AM154" s="35"/>
      <c r="AN154" s="35"/>
    </row>
    <row r="155" spans="2:40" x14ac:dyDescent="0.3">
      <c r="B155" s="4" t="s">
        <v>247</v>
      </c>
      <c r="C155" s="47"/>
      <c r="E155" s="62">
        <f>+'Resumen-DiarioHorario-HP'!AD12</f>
        <v>0</v>
      </c>
      <c r="F155" s="63">
        <f>+'Resumen-DiarioHorario-HP'!AD154</f>
        <v>0</v>
      </c>
      <c r="G155" s="62">
        <f>+'Resumen-DiarioHorario-HP'!AD296</f>
        <v>0</v>
      </c>
      <c r="H155" s="63">
        <f>+'Resumen-DiarioHorario-HP'!AD438</f>
        <v>0</v>
      </c>
      <c r="I155" s="62">
        <f>+'Resumen-DiarioHorario-HP'!AD580</f>
        <v>0</v>
      </c>
      <c r="J155" s="63">
        <f>+'Resumen-DiarioHorario-HP'!AD722</f>
        <v>0</v>
      </c>
      <c r="K155" s="62">
        <f>+'Resumen-DiarioHorario-HP'!AD864</f>
        <v>0</v>
      </c>
      <c r="L155" s="63">
        <f>+'Resumen-DiarioHorario-HP'!AD1006</f>
        <v>0</v>
      </c>
      <c r="M155" s="62">
        <f>+'Resumen-DiarioHorario-HP'!AD1148</f>
        <v>0</v>
      </c>
      <c r="N155" s="63">
        <f>+'Resumen-DiarioHorario-HP'!AD1290</f>
        <v>0</v>
      </c>
      <c r="O155" s="62">
        <f>+'Resumen-DiarioHorario-HP'!AD1432</f>
        <v>0</v>
      </c>
      <c r="P155" s="63">
        <f>+'Resumen-DiarioHorario-HP'!AD1574</f>
        <v>0</v>
      </c>
      <c r="Q155" s="62">
        <f>+'Resumen-DiarioHorario-HP'!AD1716</f>
        <v>0</v>
      </c>
      <c r="R155" s="63">
        <f>+'Resumen-DiarioHorario-HP'!AD1858</f>
        <v>0</v>
      </c>
      <c r="S155" s="62">
        <f>+'Resumen-DiarioHorario-HP'!AD2000</f>
        <v>0</v>
      </c>
      <c r="T155" s="63">
        <f>+'Resumen-DiarioHorario-HP'!AD2142</f>
        <v>0</v>
      </c>
      <c r="U155" s="62">
        <f>+'Resumen-DiarioHorario-HP'!AD2284</f>
        <v>0</v>
      </c>
      <c r="V155" s="63">
        <f>+'Resumen-DiarioHorario-HP'!AD2426</f>
        <v>0</v>
      </c>
      <c r="W155" s="62">
        <f>+'Resumen-DiarioHorario-HP'!AD2568</f>
        <v>0</v>
      </c>
      <c r="X155" s="63">
        <f>+'Resumen-DiarioHorario-HP'!AD2710</f>
        <v>0</v>
      </c>
      <c r="Y155" s="62">
        <f>+'Resumen-DiarioHorario-HP'!AD2852</f>
        <v>0</v>
      </c>
      <c r="Z155" s="63">
        <f>+'Resumen-DiarioHorario-HP'!AD2994</f>
        <v>0</v>
      </c>
      <c r="AA155" s="62">
        <f>+'Resumen-DiarioHorario-HP'!AD3136</f>
        <v>0</v>
      </c>
      <c r="AB155" s="63">
        <f>+'Resumen-DiarioHorario-HP'!AD3278</f>
        <v>2.4880959481822118</v>
      </c>
      <c r="AC155" s="62">
        <f>+'Resumen-DiarioHorario-HP'!AD3420</f>
        <v>1.893536639006933</v>
      </c>
      <c r="AD155" s="63">
        <f>+'Resumen-DiarioHorario-HP'!AD3562</f>
        <v>0.47698877559771047</v>
      </c>
      <c r="AE155" s="62">
        <f>+'Resumen-DiarioHorario-HP'!AD3704</f>
        <v>0</v>
      </c>
      <c r="AF155" s="63">
        <f>+'Resumen-DiarioHorario-HP'!AD3846</f>
        <v>1.7658846407943021</v>
      </c>
      <c r="AG155" s="62">
        <f>+'Resumen-DiarioHorario-HP'!AD3988</f>
        <v>0</v>
      </c>
      <c r="AH155" s="63">
        <f>+'Resumen-DiarioHorario-HP'!AD4130</f>
        <v>0</v>
      </c>
      <c r="AI155" s="64">
        <f>+'Resumen-DiarioHorario-HP'!AD4272</f>
        <v>0</v>
      </c>
      <c r="AJ155" s="58"/>
      <c r="AK155" s="55">
        <f t="shared" si="14"/>
        <v>6.6245060035811578</v>
      </c>
      <c r="AL155" s="58"/>
      <c r="AM155" s="35"/>
      <c r="AN155" s="35"/>
    </row>
    <row r="156" spans="2:40" x14ac:dyDescent="0.3">
      <c r="B156" s="4" t="s">
        <v>147</v>
      </c>
      <c r="C156" s="47"/>
      <c r="E156" s="62">
        <f>+'Resumen-DiarioHorario-HP'!AD13</f>
        <v>0</v>
      </c>
      <c r="F156" s="63">
        <f>+'Resumen-DiarioHorario-HP'!AD155</f>
        <v>0</v>
      </c>
      <c r="G156" s="62">
        <f>+'Resumen-DiarioHorario-HP'!AD297</f>
        <v>0</v>
      </c>
      <c r="H156" s="63">
        <f>+'Resumen-DiarioHorario-HP'!AD439</f>
        <v>0</v>
      </c>
      <c r="I156" s="62">
        <f>+'Resumen-DiarioHorario-HP'!AD581</f>
        <v>0</v>
      </c>
      <c r="J156" s="63">
        <f>+'Resumen-DiarioHorario-HP'!AD723</f>
        <v>0</v>
      </c>
      <c r="K156" s="62">
        <f>+'Resumen-DiarioHorario-HP'!AD865</f>
        <v>0</v>
      </c>
      <c r="L156" s="63">
        <f>+'Resumen-DiarioHorario-HP'!AD1007</f>
        <v>0</v>
      </c>
      <c r="M156" s="62">
        <f>+'Resumen-DiarioHorario-HP'!AD1149</f>
        <v>0</v>
      </c>
      <c r="N156" s="63">
        <f>+'Resumen-DiarioHorario-HP'!AD1291</f>
        <v>0</v>
      </c>
      <c r="O156" s="62">
        <f>+'Resumen-DiarioHorario-HP'!AD1433</f>
        <v>0</v>
      </c>
      <c r="P156" s="63">
        <f>+'Resumen-DiarioHorario-HP'!AD1575</f>
        <v>0</v>
      </c>
      <c r="Q156" s="62">
        <f>+'Resumen-DiarioHorario-HP'!AD1717</f>
        <v>0</v>
      </c>
      <c r="R156" s="63">
        <f>+'Resumen-DiarioHorario-HP'!AD1859</f>
        <v>0</v>
      </c>
      <c r="S156" s="62">
        <f>+'Resumen-DiarioHorario-HP'!AD2001</f>
        <v>0</v>
      </c>
      <c r="T156" s="63">
        <f>+'Resumen-DiarioHorario-HP'!AD2143</f>
        <v>0</v>
      </c>
      <c r="U156" s="62">
        <f>+'Resumen-DiarioHorario-HP'!AD2285</f>
        <v>0</v>
      </c>
      <c r="V156" s="63">
        <f>+'Resumen-DiarioHorario-HP'!AD2427</f>
        <v>0</v>
      </c>
      <c r="W156" s="62">
        <f>+'Resumen-DiarioHorario-HP'!AD2569</f>
        <v>0</v>
      </c>
      <c r="X156" s="63">
        <f>+'Resumen-DiarioHorario-HP'!AD2711</f>
        <v>0</v>
      </c>
      <c r="Y156" s="62">
        <f>+'Resumen-DiarioHorario-HP'!AD2853</f>
        <v>0</v>
      </c>
      <c r="Z156" s="63">
        <f>+'Resumen-DiarioHorario-HP'!AD2995</f>
        <v>0</v>
      </c>
      <c r="AA156" s="62">
        <f>+'Resumen-DiarioHorario-HP'!AD3137</f>
        <v>0</v>
      </c>
      <c r="AB156" s="63">
        <f>+'Resumen-DiarioHorario-HP'!AD3279</f>
        <v>0</v>
      </c>
      <c r="AC156" s="62">
        <f>+'Resumen-DiarioHorario-HP'!AD3421</f>
        <v>0</v>
      </c>
      <c r="AD156" s="63">
        <f>+'Resumen-DiarioHorario-HP'!AD3563</f>
        <v>0</v>
      </c>
      <c r="AE156" s="62">
        <f>+'Resumen-DiarioHorario-HP'!AD3705</f>
        <v>0</v>
      </c>
      <c r="AF156" s="63">
        <f>+'Resumen-DiarioHorario-HP'!AD3847</f>
        <v>0</v>
      </c>
      <c r="AG156" s="62">
        <f>+'Resumen-DiarioHorario-HP'!AD3989</f>
        <v>0</v>
      </c>
      <c r="AH156" s="63">
        <f>+'Resumen-DiarioHorario-HP'!AD4131</f>
        <v>0</v>
      </c>
      <c r="AI156" s="64">
        <f>+'Resumen-DiarioHorario-HP'!AD4273</f>
        <v>0</v>
      </c>
      <c r="AJ156" s="58"/>
      <c r="AK156" s="55">
        <f t="shared" si="14"/>
        <v>0</v>
      </c>
      <c r="AL156" s="58"/>
      <c r="AM156" s="35"/>
      <c r="AN156" s="35"/>
    </row>
    <row r="157" spans="2:40" x14ac:dyDescent="0.3">
      <c r="B157" s="4" t="s">
        <v>148</v>
      </c>
      <c r="C157" s="47"/>
      <c r="E157" s="62">
        <f>+'Resumen-DiarioHorario-HP'!AD14</f>
        <v>0</v>
      </c>
      <c r="F157" s="63">
        <f>+'Resumen-DiarioHorario-HP'!AD156</f>
        <v>0</v>
      </c>
      <c r="G157" s="62">
        <f>+'Resumen-DiarioHorario-HP'!AD298</f>
        <v>0</v>
      </c>
      <c r="H157" s="63">
        <f>+'Resumen-DiarioHorario-HP'!AD440</f>
        <v>0</v>
      </c>
      <c r="I157" s="62">
        <f>+'Resumen-DiarioHorario-HP'!AD582</f>
        <v>0</v>
      </c>
      <c r="J157" s="63">
        <f>+'Resumen-DiarioHorario-HP'!AD724</f>
        <v>0</v>
      </c>
      <c r="K157" s="62">
        <f>+'Resumen-DiarioHorario-HP'!AD866</f>
        <v>0</v>
      </c>
      <c r="L157" s="63">
        <f>+'Resumen-DiarioHorario-HP'!AD1008</f>
        <v>0</v>
      </c>
      <c r="M157" s="62">
        <f>+'Resumen-DiarioHorario-HP'!AD1150</f>
        <v>0</v>
      </c>
      <c r="N157" s="63">
        <f>+'Resumen-DiarioHorario-HP'!AD1292</f>
        <v>0</v>
      </c>
      <c r="O157" s="62">
        <f>+'Resumen-DiarioHorario-HP'!AD1434</f>
        <v>0</v>
      </c>
      <c r="P157" s="63">
        <f>+'Resumen-DiarioHorario-HP'!AD1576</f>
        <v>0</v>
      </c>
      <c r="Q157" s="62">
        <f>+'Resumen-DiarioHorario-HP'!AD1718</f>
        <v>0</v>
      </c>
      <c r="R157" s="63">
        <f>+'Resumen-DiarioHorario-HP'!AD1860</f>
        <v>0</v>
      </c>
      <c r="S157" s="62">
        <f>+'Resumen-DiarioHorario-HP'!AD2002</f>
        <v>0</v>
      </c>
      <c r="T157" s="63">
        <f>+'Resumen-DiarioHorario-HP'!AD2144</f>
        <v>0</v>
      </c>
      <c r="U157" s="62">
        <f>+'Resumen-DiarioHorario-HP'!AD2286</f>
        <v>0</v>
      </c>
      <c r="V157" s="63">
        <f>+'Resumen-DiarioHorario-HP'!AD2428</f>
        <v>0</v>
      </c>
      <c r="W157" s="62">
        <f>+'Resumen-DiarioHorario-HP'!AD2570</f>
        <v>0</v>
      </c>
      <c r="X157" s="63">
        <f>+'Resumen-DiarioHorario-HP'!AD2712</f>
        <v>0</v>
      </c>
      <c r="Y157" s="62">
        <f>+'Resumen-DiarioHorario-HP'!AD2854</f>
        <v>0</v>
      </c>
      <c r="Z157" s="63">
        <f>+'Resumen-DiarioHorario-HP'!AD2996</f>
        <v>0</v>
      </c>
      <c r="AA157" s="62">
        <f>+'Resumen-DiarioHorario-HP'!AD3138</f>
        <v>0</v>
      </c>
      <c r="AB157" s="63">
        <f>+'Resumen-DiarioHorario-HP'!AD3280</f>
        <v>0</v>
      </c>
      <c r="AC157" s="62">
        <f>+'Resumen-DiarioHorario-HP'!AD3422</f>
        <v>0</v>
      </c>
      <c r="AD157" s="63">
        <f>+'Resumen-DiarioHorario-HP'!AD3564</f>
        <v>0</v>
      </c>
      <c r="AE157" s="62">
        <f>+'Resumen-DiarioHorario-HP'!AD3706</f>
        <v>0</v>
      </c>
      <c r="AF157" s="63">
        <f>+'Resumen-DiarioHorario-HP'!AD3848</f>
        <v>0</v>
      </c>
      <c r="AG157" s="62">
        <f>+'Resumen-DiarioHorario-HP'!AD3990</f>
        <v>0</v>
      </c>
      <c r="AH157" s="63">
        <f>+'Resumen-DiarioHorario-HP'!AD4132</f>
        <v>0</v>
      </c>
      <c r="AI157" s="64">
        <f>+'Resumen-DiarioHorario-HP'!AD4274</f>
        <v>0</v>
      </c>
      <c r="AJ157" s="58"/>
      <c r="AK157" s="55">
        <f t="shared" si="14"/>
        <v>0</v>
      </c>
      <c r="AL157" s="58"/>
      <c r="AM157" s="35"/>
      <c r="AN157" s="35"/>
    </row>
    <row r="158" spans="2:40" x14ac:dyDescent="0.3">
      <c r="B158" s="4" t="s">
        <v>134</v>
      </c>
      <c r="C158" s="47"/>
      <c r="E158" s="62">
        <f>+'Resumen-DiarioHorario-HP'!AD15</f>
        <v>0</v>
      </c>
      <c r="F158" s="63">
        <f>+'Resumen-DiarioHorario-HP'!AD157</f>
        <v>0</v>
      </c>
      <c r="G158" s="62">
        <f>+'Resumen-DiarioHorario-HP'!AD299</f>
        <v>0</v>
      </c>
      <c r="H158" s="63">
        <f>+'Resumen-DiarioHorario-HP'!AD441</f>
        <v>0</v>
      </c>
      <c r="I158" s="62">
        <f>+'Resumen-DiarioHorario-HP'!AD583</f>
        <v>0</v>
      </c>
      <c r="J158" s="63">
        <f>+'Resumen-DiarioHorario-HP'!AD725</f>
        <v>0</v>
      </c>
      <c r="K158" s="62">
        <f>+'Resumen-DiarioHorario-HP'!AD867</f>
        <v>0</v>
      </c>
      <c r="L158" s="63">
        <f>+'Resumen-DiarioHorario-HP'!AD1009</f>
        <v>0</v>
      </c>
      <c r="M158" s="62">
        <f>+'Resumen-DiarioHorario-HP'!AD1151</f>
        <v>0</v>
      </c>
      <c r="N158" s="63">
        <f>+'Resumen-DiarioHorario-HP'!AD1293</f>
        <v>0</v>
      </c>
      <c r="O158" s="62">
        <f>+'Resumen-DiarioHorario-HP'!AD1435</f>
        <v>0</v>
      </c>
      <c r="P158" s="63">
        <f>+'Resumen-DiarioHorario-HP'!AD1577</f>
        <v>0</v>
      </c>
      <c r="Q158" s="62">
        <f>+'Resumen-DiarioHorario-HP'!AD1719</f>
        <v>0</v>
      </c>
      <c r="R158" s="63">
        <f>+'Resumen-DiarioHorario-HP'!AD1861</f>
        <v>0</v>
      </c>
      <c r="S158" s="62">
        <f>+'Resumen-DiarioHorario-HP'!AD2003</f>
        <v>0</v>
      </c>
      <c r="T158" s="63">
        <f>+'Resumen-DiarioHorario-HP'!AD2145</f>
        <v>0</v>
      </c>
      <c r="U158" s="62">
        <f>+'Resumen-DiarioHorario-HP'!AD2287</f>
        <v>0</v>
      </c>
      <c r="V158" s="63">
        <f>+'Resumen-DiarioHorario-HP'!AD2429</f>
        <v>0</v>
      </c>
      <c r="W158" s="62">
        <f>+'Resumen-DiarioHorario-HP'!AD2571</f>
        <v>0</v>
      </c>
      <c r="X158" s="63">
        <f>+'Resumen-DiarioHorario-HP'!AD2713</f>
        <v>0</v>
      </c>
      <c r="Y158" s="62">
        <f>+'Resumen-DiarioHorario-HP'!AD2855</f>
        <v>0</v>
      </c>
      <c r="Z158" s="63">
        <f>+'Resumen-DiarioHorario-HP'!AD2997</f>
        <v>0</v>
      </c>
      <c r="AA158" s="62">
        <f>+'Resumen-DiarioHorario-HP'!AD3139</f>
        <v>0</v>
      </c>
      <c r="AB158" s="63">
        <f>+'Resumen-DiarioHorario-HP'!AD3281</f>
        <v>0</v>
      </c>
      <c r="AC158" s="62">
        <f>+'Resumen-DiarioHorario-HP'!AD3423</f>
        <v>0</v>
      </c>
      <c r="AD158" s="63">
        <f>+'Resumen-DiarioHorario-HP'!AD3565</f>
        <v>0</v>
      </c>
      <c r="AE158" s="62">
        <f>+'Resumen-DiarioHorario-HP'!AD3707</f>
        <v>0</v>
      </c>
      <c r="AF158" s="63">
        <f>+'Resumen-DiarioHorario-HP'!AD3849</f>
        <v>0</v>
      </c>
      <c r="AG158" s="62">
        <f>+'Resumen-DiarioHorario-HP'!AD3991</f>
        <v>0</v>
      </c>
      <c r="AH158" s="63">
        <f>+'Resumen-DiarioHorario-HP'!AD4133</f>
        <v>0</v>
      </c>
      <c r="AI158" s="64">
        <f>+'Resumen-DiarioHorario-HP'!AD4275</f>
        <v>0</v>
      </c>
      <c r="AJ158" s="58"/>
      <c r="AK158" s="55">
        <f t="shared" si="14"/>
        <v>0</v>
      </c>
      <c r="AL158" s="58"/>
      <c r="AM158" s="35"/>
      <c r="AN158" s="35"/>
    </row>
    <row r="159" spans="2:40" x14ac:dyDescent="0.3">
      <c r="B159" s="4" t="s">
        <v>135</v>
      </c>
      <c r="C159" s="47"/>
      <c r="E159" s="62">
        <f>+'Resumen-DiarioHorario-HP'!AD16</f>
        <v>0</v>
      </c>
      <c r="F159" s="63">
        <f>+'Resumen-DiarioHorario-HP'!AD158</f>
        <v>0</v>
      </c>
      <c r="G159" s="62">
        <f>+'Resumen-DiarioHorario-HP'!AD300</f>
        <v>0</v>
      </c>
      <c r="H159" s="63">
        <f>+'Resumen-DiarioHorario-HP'!AD442</f>
        <v>0</v>
      </c>
      <c r="I159" s="62">
        <f>+'Resumen-DiarioHorario-HP'!AD584</f>
        <v>0</v>
      </c>
      <c r="J159" s="63">
        <f>+'Resumen-DiarioHorario-HP'!AD726</f>
        <v>0</v>
      </c>
      <c r="K159" s="62">
        <f>+'Resumen-DiarioHorario-HP'!AD868</f>
        <v>0</v>
      </c>
      <c r="L159" s="63">
        <f>+'Resumen-DiarioHorario-HP'!AD1010</f>
        <v>0</v>
      </c>
      <c r="M159" s="62">
        <f>+'Resumen-DiarioHorario-HP'!AD1152</f>
        <v>0</v>
      </c>
      <c r="N159" s="63">
        <f>+'Resumen-DiarioHorario-HP'!AD1294</f>
        <v>0</v>
      </c>
      <c r="O159" s="62">
        <f>+'Resumen-DiarioHorario-HP'!AD1436</f>
        <v>0</v>
      </c>
      <c r="P159" s="63">
        <f>+'Resumen-DiarioHorario-HP'!AD1578</f>
        <v>0</v>
      </c>
      <c r="Q159" s="62">
        <f>+'Resumen-DiarioHorario-HP'!AD1720</f>
        <v>0</v>
      </c>
      <c r="R159" s="63">
        <f>+'Resumen-DiarioHorario-HP'!AD1862</f>
        <v>0</v>
      </c>
      <c r="S159" s="62">
        <f>+'Resumen-DiarioHorario-HP'!AD2004</f>
        <v>0</v>
      </c>
      <c r="T159" s="63">
        <f>+'Resumen-DiarioHorario-HP'!AD2146</f>
        <v>0</v>
      </c>
      <c r="U159" s="62">
        <f>+'Resumen-DiarioHorario-HP'!AD2288</f>
        <v>0</v>
      </c>
      <c r="V159" s="63">
        <f>+'Resumen-DiarioHorario-HP'!AD2430</f>
        <v>0</v>
      </c>
      <c r="W159" s="62">
        <f>+'Resumen-DiarioHorario-HP'!AD2572</f>
        <v>0</v>
      </c>
      <c r="X159" s="63">
        <f>+'Resumen-DiarioHorario-HP'!AD2714</f>
        <v>0</v>
      </c>
      <c r="Y159" s="62">
        <f>+'Resumen-DiarioHorario-HP'!AD2856</f>
        <v>0</v>
      </c>
      <c r="Z159" s="63">
        <f>+'Resumen-DiarioHorario-HP'!AD2998</f>
        <v>0</v>
      </c>
      <c r="AA159" s="62">
        <f>+'Resumen-DiarioHorario-HP'!AD3140</f>
        <v>0</v>
      </c>
      <c r="AB159" s="63">
        <f>+'Resumen-DiarioHorario-HP'!AD3282</f>
        <v>0</v>
      </c>
      <c r="AC159" s="62">
        <f>+'Resumen-DiarioHorario-HP'!AD3424</f>
        <v>0</v>
      </c>
      <c r="AD159" s="63">
        <f>+'Resumen-DiarioHorario-HP'!AD3566</f>
        <v>0</v>
      </c>
      <c r="AE159" s="62">
        <f>+'Resumen-DiarioHorario-HP'!AD3708</f>
        <v>0</v>
      </c>
      <c r="AF159" s="63">
        <f>+'Resumen-DiarioHorario-HP'!AD3850</f>
        <v>0</v>
      </c>
      <c r="AG159" s="62">
        <f>+'Resumen-DiarioHorario-HP'!AD3992</f>
        <v>0</v>
      </c>
      <c r="AH159" s="63">
        <f>+'Resumen-DiarioHorario-HP'!AD4134</f>
        <v>0</v>
      </c>
      <c r="AI159" s="64">
        <f>+'Resumen-DiarioHorario-HP'!AD4276</f>
        <v>0</v>
      </c>
      <c r="AJ159" s="58"/>
      <c r="AK159" s="55">
        <f t="shared" si="14"/>
        <v>0</v>
      </c>
      <c r="AL159" s="58"/>
      <c r="AM159" s="35"/>
      <c r="AN159" s="35"/>
    </row>
    <row r="160" spans="2:40" x14ac:dyDescent="0.3">
      <c r="B160" s="4" t="s">
        <v>204</v>
      </c>
      <c r="C160" s="47"/>
      <c r="E160" s="62">
        <f>+'Resumen-DiarioHorario-HP'!AD17</f>
        <v>1.8414444444444495</v>
      </c>
      <c r="F160" s="63">
        <f>+'Resumen-DiarioHorario-HP'!AD159</f>
        <v>9.6798611111110808E-2</v>
      </c>
      <c r="G160" s="62">
        <f>+'Resumen-DiarioHorario-HP'!AD301</f>
        <v>0</v>
      </c>
      <c r="H160" s="63">
        <f>+'Resumen-DiarioHorario-HP'!AD443</f>
        <v>0</v>
      </c>
      <c r="I160" s="62">
        <f>+'Resumen-DiarioHorario-HP'!AD585</f>
        <v>0</v>
      </c>
      <c r="J160" s="63">
        <f>+'Resumen-DiarioHorario-HP'!AD727</f>
        <v>0</v>
      </c>
      <c r="K160" s="62">
        <f>+'Resumen-DiarioHorario-HP'!AD869</f>
        <v>0</v>
      </c>
      <c r="L160" s="63">
        <f>+'Resumen-DiarioHorario-HP'!AD1011</f>
        <v>0</v>
      </c>
      <c r="M160" s="62">
        <f>+'Resumen-DiarioHorario-HP'!AD1153</f>
        <v>0</v>
      </c>
      <c r="N160" s="63">
        <f>+'Resumen-DiarioHorario-HP'!AD1295</f>
        <v>0</v>
      </c>
      <c r="O160" s="62">
        <f>+'Resumen-DiarioHorario-HP'!AD1437</f>
        <v>0</v>
      </c>
      <c r="P160" s="63">
        <f>+'Resumen-DiarioHorario-HP'!AD1579</f>
        <v>0</v>
      </c>
      <c r="Q160" s="62">
        <f>+'Resumen-DiarioHorario-HP'!AD1721</f>
        <v>0</v>
      </c>
      <c r="R160" s="63">
        <f>+'Resumen-DiarioHorario-HP'!AD1863</f>
        <v>0</v>
      </c>
      <c r="S160" s="62">
        <f>+'Resumen-DiarioHorario-HP'!AD2005</f>
        <v>0</v>
      </c>
      <c r="T160" s="63">
        <f>+'Resumen-DiarioHorario-HP'!AD2147</f>
        <v>0</v>
      </c>
      <c r="U160" s="62">
        <f>+'Resumen-DiarioHorario-HP'!AD2289</f>
        <v>0</v>
      </c>
      <c r="V160" s="63">
        <f>+'Resumen-DiarioHorario-HP'!AD2431</f>
        <v>1.0320277777777762</v>
      </c>
      <c r="W160" s="62">
        <f>+'Resumen-DiarioHorario-HP'!AD2573</f>
        <v>0</v>
      </c>
      <c r="X160" s="63">
        <f>+'Resumen-DiarioHorario-HP'!AD2715</f>
        <v>0.37319444444445454</v>
      </c>
      <c r="Y160" s="62">
        <f>+'Resumen-DiarioHorario-HP'!AD2857</f>
        <v>0</v>
      </c>
      <c r="Z160" s="63">
        <f>+'Resumen-DiarioHorario-HP'!AD2999</f>
        <v>0</v>
      </c>
      <c r="AA160" s="62">
        <f>+'Resumen-DiarioHorario-HP'!AD3141</f>
        <v>0</v>
      </c>
      <c r="AB160" s="63">
        <f>+'Resumen-DiarioHorario-HP'!AD3283</f>
        <v>0</v>
      </c>
      <c r="AC160" s="62">
        <f>+'Resumen-DiarioHorario-HP'!AD3425</f>
        <v>0</v>
      </c>
      <c r="AD160" s="63">
        <f>+'Resumen-DiarioHorario-HP'!AD3567</f>
        <v>2.3728333333333045</v>
      </c>
      <c r="AE160" s="62">
        <f>+'Resumen-DiarioHorario-HP'!AD3709</f>
        <v>3.4467638888889196</v>
      </c>
      <c r="AF160" s="63">
        <f>+'Resumen-DiarioHorario-HP'!AD3851</f>
        <v>1.6347187500000007</v>
      </c>
      <c r="AG160" s="62">
        <f>+'Resumen-DiarioHorario-HP'!AD3993</f>
        <v>0</v>
      </c>
      <c r="AH160" s="63">
        <f>+'Resumen-DiarioHorario-HP'!AD4135</f>
        <v>0</v>
      </c>
      <c r="AI160" s="64">
        <f>+'Resumen-DiarioHorario-HP'!AD4277</f>
        <v>0</v>
      </c>
      <c r="AJ160" s="58"/>
      <c r="AK160" s="55">
        <f t="shared" si="14"/>
        <v>10.797781250000018</v>
      </c>
      <c r="AL160" s="58"/>
      <c r="AM160" s="35"/>
      <c r="AN160" s="35"/>
    </row>
    <row r="161" spans="2:40" x14ac:dyDescent="0.3">
      <c r="B161" s="4" t="s">
        <v>215</v>
      </c>
      <c r="C161" s="47"/>
      <c r="E161" s="62">
        <f>+'Resumen-DiarioHorario-HP'!AD18</f>
        <v>0</v>
      </c>
      <c r="F161" s="63">
        <f>+'Resumen-DiarioHorario-HP'!AD160</f>
        <v>0</v>
      </c>
      <c r="G161" s="62">
        <f>+'Resumen-DiarioHorario-HP'!AD302</f>
        <v>0</v>
      </c>
      <c r="H161" s="63">
        <f>+'Resumen-DiarioHorario-HP'!AD444</f>
        <v>0</v>
      </c>
      <c r="I161" s="62">
        <f>+'Resumen-DiarioHorario-HP'!AD586</f>
        <v>4.9347222222222265E-2</v>
      </c>
      <c r="J161" s="63">
        <f>+'Resumen-DiarioHorario-HP'!AD728</f>
        <v>0</v>
      </c>
      <c r="K161" s="62">
        <f>+'Resumen-DiarioHorario-HP'!AD870</f>
        <v>0</v>
      </c>
      <c r="L161" s="63">
        <f>+'Resumen-DiarioHorario-HP'!AD1012</f>
        <v>0</v>
      </c>
      <c r="M161" s="62">
        <f>+'Resumen-DiarioHorario-HP'!AD1154</f>
        <v>0</v>
      </c>
      <c r="N161" s="63">
        <f>+'Resumen-DiarioHorario-HP'!AD1296</f>
        <v>1.2158968647321071E-2</v>
      </c>
      <c r="O161" s="62">
        <f>+'Resumen-DiarioHorario-HP'!AD1438</f>
        <v>8.6548223098119152E-3</v>
      </c>
      <c r="P161" s="63">
        <f>+'Resumen-DiarioHorario-HP'!AD1580</f>
        <v>0</v>
      </c>
      <c r="Q161" s="62">
        <f>+'Resumen-DiarioHorario-HP'!AD1722</f>
        <v>0</v>
      </c>
      <c r="R161" s="63">
        <f>+'Resumen-DiarioHorario-HP'!AD1864</f>
        <v>0</v>
      </c>
      <c r="S161" s="62">
        <f>+'Resumen-DiarioHorario-HP'!AD2006</f>
        <v>0</v>
      </c>
      <c r="T161" s="63">
        <f>+'Resumen-DiarioHorario-HP'!AD2148</f>
        <v>0</v>
      </c>
      <c r="U161" s="62">
        <f>+'Resumen-DiarioHorario-HP'!AD2290</f>
        <v>0</v>
      </c>
      <c r="V161" s="63">
        <f>+'Resumen-DiarioHorario-HP'!AD2432</f>
        <v>0</v>
      </c>
      <c r="W161" s="62">
        <f>+'Resumen-DiarioHorario-HP'!AD2574</f>
        <v>0</v>
      </c>
      <c r="X161" s="63">
        <f>+'Resumen-DiarioHorario-HP'!AD2716</f>
        <v>0</v>
      </c>
      <c r="Y161" s="62">
        <f>+'Resumen-DiarioHorario-HP'!AD2858</f>
        <v>0</v>
      </c>
      <c r="Z161" s="63">
        <f>+'Resumen-DiarioHorario-HP'!AD3000</f>
        <v>0</v>
      </c>
      <c r="AA161" s="62">
        <f>+'Resumen-DiarioHorario-HP'!AD3142</f>
        <v>0</v>
      </c>
      <c r="AB161" s="63">
        <f>+'Resumen-DiarioHorario-HP'!AD3284</f>
        <v>0</v>
      </c>
      <c r="AC161" s="62">
        <f>+'Resumen-DiarioHorario-HP'!AD3426</f>
        <v>0</v>
      </c>
      <c r="AD161" s="63">
        <f>+'Resumen-DiarioHorario-HP'!AD3568</f>
        <v>0</v>
      </c>
      <c r="AE161" s="62">
        <f>+'Resumen-DiarioHorario-HP'!AD3710</f>
        <v>0</v>
      </c>
      <c r="AF161" s="63">
        <f>+'Resumen-DiarioHorario-HP'!AD3852</f>
        <v>0</v>
      </c>
      <c r="AG161" s="62">
        <f>+'Resumen-DiarioHorario-HP'!AD3994</f>
        <v>0</v>
      </c>
      <c r="AH161" s="63">
        <f>+'Resumen-DiarioHorario-HP'!AD4136</f>
        <v>0</v>
      </c>
      <c r="AI161" s="64">
        <f>+'Resumen-DiarioHorario-HP'!AD4278</f>
        <v>0</v>
      </c>
      <c r="AJ161" s="58"/>
      <c r="AK161" s="55">
        <f t="shared" si="14"/>
        <v>7.0161013179355247E-2</v>
      </c>
      <c r="AL161" s="58"/>
      <c r="AM161" s="35"/>
      <c r="AN161" s="35"/>
    </row>
    <row r="162" spans="2:40" x14ac:dyDescent="0.3">
      <c r="B162" s="4" t="s">
        <v>216</v>
      </c>
      <c r="E162" s="62">
        <f>+'Resumen-DiarioHorario-HP'!AD19</f>
        <v>0</v>
      </c>
      <c r="F162" s="63">
        <f>+'Resumen-DiarioHorario-HP'!AD161</f>
        <v>3.4374999999999996E-2</v>
      </c>
      <c r="G162" s="62">
        <f>+'Resumen-DiarioHorario-HP'!AD303</f>
        <v>0</v>
      </c>
      <c r="H162" s="63">
        <f>+'Resumen-DiarioHorario-HP'!AD445</f>
        <v>0</v>
      </c>
      <c r="I162" s="62">
        <f>+'Resumen-DiarioHorario-HP'!AD587</f>
        <v>4.9347222222222265E-2</v>
      </c>
      <c r="J162" s="63">
        <f>+'Resumen-DiarioHorario-HP'!AD729</f>
        <v>0</v>
      </c>
      <c r="K162" s="62">
        <f>+'Resumen-DiarioHorario-HP'!AD871</f>
        <v>0</v>
      </c>
      <c r="L162" s="63">
        <f>+'Resumen-DiarioHorario-HP'!AD1013</f>
        <v>0</v>
      </c>
      <c r="M162" s="62">
        <f>+'Resumen-DiarioHorario-HP'!AD1155</f>
        <v>0</v>
      </c>
      <c r="N162" s="63">
        <f>+'Resumen-DiarioHorario-HP'!AD1297</f>
        <v>0</v>
      </c>
      <c r="O162" s="62">
        <f>+'Resumen-DiarioHorario-HP'!AD1439</f>
        <v>0</v>
      </c>
      <c r="P162" s="63">
        <f>+'Resumen-DiarioHorario-HP'!AD1581</f>
        <v>1.0637791951497388E-3</v>
      </c>
      <c r="Q162" s="62">
        <f>+'Resumen-DiarioHorario-HP'!AD1723</f>
        <v>0</v>
      </c>
      <c r="R162" s="63">
        <f>+'Resumen-DiarioHorario-HP'!AD1865</f>
        <v>0</v>
      </c>
      <c r="S162" s="62">
        <f>+'Resumen-DiarioHorario-HP'!AD2007</f>
        <v>0</v>
      </c>
      <c r="T162" s="63">
        <f>+'Resumen-DiarioHorario-HP'!AD2149</f>
        <v>0</v>
      </c>
      <c r="U162" s="62">
        <f>+'Resumen-DiarioHorario-HP'!AD2291</f>
        <v>1.767849922180172E-4</v>
      </c>
      <c r="V162" s="63">
        <f>+'Resumen-DiarioHorario-HP'!AD2433</f>
        <v>0</v>
      </c>
      <c r="W162" s="62">
        <f>+'Resumen-DiarioHorario-HP'!AD2575</f>
        <v>0</v>
      </c>
      <c r="X162" s="63">
        <f>+'Resumen-DiarioHorario-HP'!AD2717</f>
        <v>0.21867128335105043</v>
      </c>
      <c r="Y162" s="62">
        <f>+'Resumen-DiarioHorario-HP'!AD2859</f>
        <v>3.0366657177607224E-3</v>
      </c>
      <c r="Z162" s="63">
        <f>+'Resumen-DiarioHorario-HP'!AD3001</f>
        <v>4.6150791645050097E-3</v>
      </c>
      <c r="AA162" s="62">
        <f>+'Resumen-DiarioHorario-HP'!AD3143</f>
        <v>2.7204053760634519</v>
      </c>
      <c r="AB162" s="63">
        <f>+'Resumen-DiarioHorario-HP'!AD3285</f>
        <v>1.0589886817799674</v>
      </c>
      <c r="AC162" s="62">
        <f>+'Resumen-DiarioHorario-HP'!AD3427</f>
        <v>2.5596185524264969</v>
      </c>
      <c r="AD162" s="63">
        <f>+'Resumen-DiarioHorario-HP'!AD3569</f>
        <v>1.4682852552731833</v>
      </c>
      <c r="AE162" s="62">
        <f>+'Resumen-DiarioHorario-HP'!AD3711</f>
        <v>0</v>
      </c>
      <c r="AF162" s="63">
        <f>+'Resumen-DiarioHorario-HP'!AD3853</f>
        <v>0</v>
      </c>
      <c r="AG162" s="62">
        <f>+'Resumen-DiarioHorario-HP'!AD3995</f>
        <v>0</v>
      </c>
      <c r="AH162" s="63">
        <f>+'Resumen-DiarioHorario-HP'!AD4137</f>
        <v>0</v>
      </c>
      <c r="AI162" s="64">
        <f>+'Resumen-DiarioHorario-HP'!AD4279</f>
        <v>0</v>
      </c>
      <c r="AJ162" s="58"/>
      <c r="AK162" s="55">
        <f t="shared" si="14"/>
        <v>8.1185836801860063</v>
      </c>
      <c r="AL162" s="58"/>
    </row>
    <row r="163" spans="2:40" x14ac:dyDescent="0.3">
      <c r="B163" s="4" t="s">
        <v>155</v>
      </c>
      <c r="D163" s="68"/>
      <c r="E163" s="62">
        <f>+'Resumen-DiarioHorario-HP'!AD20</f>
        <v>0</v>
      </c>
      <c r="F163" s="63">
        <f>+'Resumen-DiarioHorario-HP'!AD162</f>
        <v>0</v>
      </c>
      <c r="G163" s="62">
        <f>+'Resumen-DiarioHorario-HP'!AD304</f>
        <v>0</v>
      </c>
      <c r="H163" s="63">
        <f>+'Resumen-DiarioHorario-HP'!AD446</f>
        <v>0</v>
      </c>
      <c r="I163" s="62">
        <f>+'Resumen-DiarioHorario-HP'!AD588</f>
        <v>0</v>
      </c>
      <c r="J163" s="63">
        <f>+'Resumen-DiarioHorario-HP'!AD730</f>
        <v>0</v>
      </c>
      <c r="K163" s="62">
        <f>+'Resumen-DiarioHorario-HP'!AD872</f>
        <v>0</v>
      </c>
      <c r="L163" s="63">
        <f>+'Resumen-DiarioHorario-HP'!AD1014</f>
        <v>0</v>
      </c>
      <c r="M163" s="62">
        <f>+'Resumen-DiarioHorario-HP'!AD1156</f>
        <v>0</v>
      </c>
      <c r="N163" s="63">
        <f>+'Resumen-DiarioHorario-HP'!AD1298</f>
        <v>0</v>
      </c>
      <c r="O163" s="62">
        <f>+'Resumen-DiarioHorario-HP'!AD1440</f>
        <v>0</v>
      </c>
      <c r="P163" s="63">
        <f>+'Resumen-DiarioHorario-HP'!AD1582</f>
        <v>0</v>
      </c>
      <c r="Q163" s="62">
        <f>+'Resumen-DiarioHorario-HP'!AD1724</f>
        <v>0</v>
      </c>
      <c r="R163" s="63">
        <f>+'Resumen-DiarioHorario-HP'!AD1866</f>
        <v>0</v>
      </c>
      <c r="S163" s="62">
        <f>+'Resumen-DiarioHorario-HP'!AD2008</f>
        <v>0</v>
      </c>
      <c r="T163" s="63">
        <f>+'Resumen-DiarioHorario-HP'!AD2150</f>
        <v>0</v>
      </c>
      <c r="U163" s="62">
        <f>+'Resumen-DiarioHorario-HP'!AD2292</f>
        <v>0</v>
      </c>
      <c r="V163" s="63">
        <f>+'Resumen-DiarioHorario-HP'!AD2434</f>
        <v>0</v>
      </c>
      <c r="W163" s="62">
        <f>+'Resumen-DiarioHorario-HP'!AD2576</f>
        <v>0</v>
      </c>
      <c r="X163" s="63">
        <f>+'Resumen-DiarioHorario-HP'!AD2718</f>
        <v>5.1866487570868589</v>
      </c>
      <c r="Y163" s="62">
        <f>+'Resumen-DiarioHorario-HP'!AD2860</f>
        <v>0</v>
      </c>
      <c r="Z163" s="63">
        <f>+'Resumen-DiarioHorario-HP'!AD3002</f>
        <v>0</v>
      </c>
      <c r="AA163" s="62">
        <f>+'Resumen-DiarioHorario-HP'!AD3144</f>
        <v>0</v>
      </c>
      <c r="AB163" s="63">
        <f>+'Resumen-DiarioHorario-HP'!AD3286</f>
        <v>0</v>
      </c>
      <c r="AC163" s="62">
        <f>+'Resumen-DiarioHorario-HP'!AD3428</f>
        <v>0</v>
      </c>
      <c r="AD163" s="63">
        <f>+'Resumen-DiarioHorario-HP'!AD3570</f>
        <v>0</v>
      </c>
      <c r="AE163" s="62">
        <f>+'Resumen-DiarioHorario-HP'!AD3712</f>
        <v>0</v>
      </c>
      <c r="AF163" s="63">
        <f>+'Resumen-DiarioHorario-HP'!AD3854</f>
        <v>0</v>
      </c>
      <c r="AG163" s="62">
        <f>+'Resumen-DiarioHorario-HP'!AD3996</f>
        <v>0</v>
      </c>
      <c r="AH163" s="63">
        <f>+'Resumen-DiarioHorario-HP'!AD4138</f>
        <v>0</v>
      </c>
      <c r="AI163" s="64">
        <f>+'Resumen-DiarioHorario-HP'!AD4280</f>
        <v>0</v>
      </c>
      <c r="AJ163" s="58"/>
      <c r="AK163" s="55">
        <f t="shared" si="14"/>
        <v>5.1866487570868589</v>
      </c>
      <c r="AL163" s="58"/>
    </row>
    <row r="164" spans="2:40" x14ac:dyDescent="0.3">
      <c r="B164" s="4" t="s">
        <v>228</v>
      </c>
      <c r="D164" s="68"/>
      <c r="E164" s="62">
        <f>+'Resumen-DiarioHorario-HP'!AD21</f>
        <v>2.4749295742220117</v>
      </c>
      <c r="F164" s="63">
        <f>+'Resumen-DiarioHorario-HP'!AD163</f>
        <v>0</v>
      </c>
      <c r="G164" s="62">
        <f>+'Resumen-DiarioHorario-HP'!AD305</f>
        <v>0</v>
      </c>
      <c r="H164" s="63">
        <f>+'Resumen-DiarioHorario-HP'!AD447</f>
        <v>0</v>
      </c>
      <c r="I164" s="62">
        <f>+'Resumen-DiarioHorario-HP'!AD589</f>
        <v>0.60482122308578024</v>
      </c>
      <c r="J164" s="63">
        <f>+'Resumen-DiarioHorario-HP'!AD731</f>
        <v>0.10306751541177024</v>
      </c>
      <c r="K164" s="62">
        <f>+'Resumen-DiarioHorario-HP'!AD873</f>
        <v>0</v>
      </c>
      <c r="L164" s="63">
        <f>+'Resumen-DiarioHorario-HP'!AD1015</f>
        <v>0</v>
      </c>
      <c r="M164" s="62">
        <f>+'Resumen-DiarioHorario-HP'!AD1157</f>
        <v>0</v>
      </c>
      <c r="N164" s="63">
        <f>+'Resumen-DiarioHorario-HP'!AD1299</f>
        <v>0</v>
      </c>
      <c r="O164" s="62">
        <f>+'Resumen-DiarioHorario-HP'!AD1441</f>
        <v>0</v>
      </c>
      <c r="P164" s="63">
        <f>+'Resumen-DiarioHorario-HP'!AD1583</f>
        <v>5.1222222222222641E-2</v>
      </c>
      <c r="Q164" s="62">
        <f>+'Resumen-DiarioHorario-HP'!AD1725</f>
        <v>5.9354166666667242E-3</v>
      </c>
      <c r="R164" s="63">
        <f>+'Resumen-DiarioHorario-HP'!AD1867</f>
        <v>0</v>
      </c>
      <c r="S164" s="62">
        <f>+'Resumen-DiarioHorario-HP'!AD2009</f>
        <v>0</v>
      </c>
      <c r="T164" s="63">
        <f>+'Resumen-DiarioHorario-HP'!AD2151</f>
        <v>0.16545561553107277</v>
      </c>
      <c r="U164" s="62">
        <f>+'Resumen-DiarioHorario-HP'!AD2293</f>
        <v>0</v>
      </c>
      <c r="V164" s="63">
        <f>+'Resumen-DiarioHorario-HP'!AD2435</f>
        <v>0</v>
      </c>
      <c r="W164" s="62">
        <f>+'Resumen-DiarioHorario-HP'!AD2577</f>
        <v>0</v>
      </c>
      <c r="X164" s="63">
        <f>+'Resumen-DiarioHorario-HP'!AD2719</f>
        <v>0</v>
      </c>
      <c r="Y164" s="62">
        <f>+'Resumen-DiarioHorario-HP'!AD2861</f>
        <v>0</v>
      </c>
      <c r="Z164" s="63">
        <f>+'Resumen-DiarioHorario-HP'!AD3003</f>
        <v>0</v>
      </c>
      <c r="AA164" s="62">
        <f>+'Resumen-DiarioHorario-HP'!AD3145</f>
        <v>0</v>
      </c>
      <c r="AB164" s="63">
        <f>+'Resumen-DiarioHorario-HP'!AD3287</f>
        <v>2.3764236111111163E-2</v>
      </c>
      <c r="AC164" s="62">
        <f>+'Resumen-DiarioHorario-HP'!AD3429</f>
        <v>0</v>
      </c>
      <c r="AD164" s="63">
        <f>+'Resumen-DiarioHorario-HP'!AD3571</f>
        <v>0</v>
      </c>
      <c r="AE164" s="62">
        <f>+'Resumen-DiarioHorario-HP'!AD3713</f>
        <v>0</v>
      </c>
      <c r="AF164" s="63">
        <f>+'Resumen-DiarioHorario-HP'!AD3855</f>
        <v>9.2305555555555734E-3</v>
      </c>
      <c r="AG164" s="62">
        <f>+'Resumen-DiarioHorario-HP'!AD3997</f>
        <v>0</v>
      </c>
      <c r="AH164" s="63">
        <f>+'Resumen-DiarioHorario-HP'!AD4139</f>
        <v>0</v>
      </c>
      <c r="AI164" s="64">
        <f>+'Resumen-DiarioHorario-HP'!AD4281</f>
        <v>0</v>
      </c>
      <c r="AJ164" s="58"/>
      <c r="AK164" s="55">
        <f t="shared" si="14"/>
        <v>3.4384263588061907</v>
      </c>
      <c r="AL164" s="58"/>
    </row>
    <row r="165" spans="2:40" x14ac:dyDescent="0.3">
      <c r="B165" s="4" t="s">
        <v>229</v>
      </c>
      <c r="D165" s="68"/>
      <c r="E165" s="62">
        <f>+'Resumen-DiarioHorario-HP'!AD22</f>
        <v>1.2944096358631856</v>
      </c>
      <c r="F165" s="63">
        <f>+'Resumen-DiarioHorario-HP'!AD164</f>
        <v>0</v>
      </c>
      <c r="G165" s="62">
        <f>+'Resumen-DiarioHorario-HP'!AD306</f>
        <v>0</v>
      </c>
      <c r="H165" s="63">
        <f>+'Resumen-DiarioHorario-HP'!AD448</f>
        <v>0</v>
      </c>
      <c r="I165" s="62">
        <f>+'Resumen-DiarioHorario-HP'!AD590</f>
        <v>0.60482122308578024</v>
      </c>
      <c r="J165" s="63">
        <f>+'Resumen-DiarioHorario-HP'!AD732</f>
        <v>0.1158956787176886</v>
      </c>
      <c r="K165" s="62">
        <f>+'Resumen-DiarioHorario-HP'!AD874</f>
        <v>0</v>
      </c>
      <c r="L165" s="63">
        <f>+'Resumen-DiarioHorario-HP'!AD1016</f>
        <v>0</v>
      </c>
      <c r="M165" s="62">
        <f>+'Resumen-DiarioHorario-HP'!AD1158</f>
        <v>0</v>
      </c>
      <c r="N165" s="63">
        <f>+'Resumen-DiarioHorario-HP'!AD1300</f>
        <v>0</v>
      </c>
      <c r="O165" s="62">
        <f>+'Resumen-DiarioHorario-HP'!AD1442</f>
        <v>0</v>
      </c>
      <c r="P165" s="63">
        <f>+'Resumen-DiarioHorario-HP'!AD1584</f>
        <v>0</v>
      </c>
      <c r="Q165" s="62">
        <f>+'Resumen-DiarioHorario-HP'!AD1726</f>
        <v>0</v>
      </c>
      <c r="R165" s="63">
        <f>+'Resumen-DiarioHorario-HP'!AD1868</f>
        <v>0</v>
      </c>
      <c r="S165" s="62">
        <f>+'Resumen-DiarioHorario-HP'!AD2010</f>
        <v>0</v>
      </c>
      <c r="T165" s="63">
        <f>+'Resumen-DiarioHorario-HP'!AD2152</f>
        <v>0.1626222848998167</v>
      </c>
      <c r="U165" s="62">
        <f>+'Resumen-DiarioHorario-HP'!AD2294</f>
        <v>0</v>
      </c>
      <c r="V165" s="63">
        <f>+'Resumen-DiarioHorario-HP'!AD2436</f>
        <v>0</v>
      </c>
      <c r="W165" s="62">
        <f>+'Resumen-DiarioHorario-HP'!AD2578</f>
        <v>0</v>
      </c>
      <c r="X165" s="63">
        <f>+'Resumen-DiarioHorario-HP'!AD2720</f>
        <v>0</v>
      </c>
      <c r="Y165" s="62">
        <f>+'Resumen-DiarioHorario-HP'!AD2862</f>
        <v>0</v>
      </c>
      <c r="Z165" s="63">
        <f>+'Resumen-DiarioHorario-HP'!AD3004</f>
        <v>0</v>
      </c>
      <c r="AA165" s="62">
        <f>+'Resumen-DiarioHorario-HP'!AD3146</f>
        <v>0</v>
      </c>
      <c r="AB165" s="63">
        <f>+'Resumen-DiarioHorario-HP'!AD3288</f>
        <v>0</v>
      </c>
      <c r="AC165" s="62">
        <f>+'Resumen-DiarioHorario-HP'!AD3430</f>
        <v>0</v>
      </c>
      <c r="AD165" s="63">
        <f>+'Resumen-DiarioHorario-HP'!AD3572</f>
        <v>0</v>
      </c>
      <c r="AE165" s="62">
        <f>+'Resumen-DiarioHorario-HP'!AD3714</f>
        <v>0</v>
      </c>
      <c r="AF165" s="63">
        <f>+'Resumen-DiarioHorario-HP'!AD3856</f>
        <v>0</v>
      </c>
      <c r="AG165" s="62">
        <f>+'Resumen-DiarioHorario-HP'!AD3998</f>
        <v>0</v>
      </c>
      <c r="AH165" s="63">
        <f>+'Resumen-DiarioHorario-HP'!AD4140</f>
        <v>0</v>
      </c>
      <c r="AI165" s="64">
        <f>+'Resumen-DiarioHorario-HP'!AD4282</f>
        <v>0</v>
      </c>
      <c r="AJ165" s="58"/>
      <c r="AK165" s="55">
        <f t="shared" si="14"/>
        <v>2.1777488225664716</v>
      </c>
      <c r="AL165" s="58"/>
    </row>
    <row r="166" spans="2:40" x14ac:dyDescent="0.3">
      <c r="B166" s="4" t="s">
        <v>152</v>
      </c>
      <c r="D166" s="68"/>
      <c r="E166" s="62">
        <f>+'Resumen-DiarioHorario-HP'!AD23</f>
        <v>37.003055555555548</v>
      </c>
      <c r="F166" s="63">
        <f>+'Resumen-DiarioHorario-HP'!AD165</f>
        <v>3.6271666666666667</v>
      </c>
      <c r="G166" s="62">
        <f>+'Resumen-DiarioHorario-HP'!AD307</f>
        <v>0</v>
      </c>
      <c r="H166" s="63">
        <f>+'Resumen-DiarioHorario-HP'!AD449</f>
        <v>5.0716666666666654</v>
      </c>
      <c r="I166" s="62">
        <f>+'Resumen-DiarioHorario-HP'!AD591</f>
        <v>56.537833333333332</v>
      </c>
      <c r="J166" s="63">
        <f>+'Resumen-DiarioHorario-HP'!AD733</f>
        <v>10.881393333333332</v>
      </c>
      <c r="K166" s="62">
        <f>+'Resumen-DiarioHorario-HP'!AD875</f>
        <v>0</v>
      </c>
      <c r="L166" s="63">
        <f>+'Resumen-DiarioHorario-HP'!AD1017</f>
        <v>0</v>
      </c>
      <c r="M166" s="62">
        <f>+'Resumen-DiarioHorario-HP'!AD1159</f>
        <v>0</v>
      </c>
      <c r="N166" s="63">
        <f>+'Resumen-DiarioHorario-HP'!AD1301</f>
        <v>0</v>
      </c>
      <c r="O166" s="62">
        <f>+'Resumen-DiarioHorario-HP'!AD1443</f>
        <v>3.0733333333333301</v>
      </c>
      <c r="P166" s="63">
        <f>+'Resumen-DiarioHorario-HP'!AD1585</f>
        <v>16.487003669420879</v>
      </c>
      <c r="Q166" s="62">
        <f>+'Resumen-DiarioHorario-HP'!AD1727</f>
        <v>0.48708333333333353</v>
      </c>
      <c r="R166" s="63">
        <f>+'Resumen-DiarioHorario-HP'!AD1869</f>
        <v>0</v>
      </c>
      <c r="S166" s="62">
        <f>+'Resumen-DiarioHorario-HP'!AD2011</f>
        <v>15.567000000000002</v>
      </c>
      <c r="T166" s="63">
        <f>+'Resumen-DiarioHorario-HP'!AD2153</f>
        <v>4.2366666666666664</v>
      </c>
      <c r="U166" s="62">
        <f>+'Resumen-DiarioHorario-HP'!AD2295</f>
        <v>1.8661666666666665</v>
      </c>
      <c r="V166" s="63">
        <f>+'Resumen-DiarioHorario-HP'!AD2437</f>
        <v>26.349166666666669</v>
      </c>
      <c r="W166" s="62">
        <f>+'Resumen-DiarioHorario-HP'!AD2579</f>
        <v>0</v>
      </c>
      <c r="X166" s="63">
        <f>+'Resumen-DiarioHorario-HP'!AD2721</f>
        <v>0</v>
      </c>
      <c r="Y166" s="62">
        <f>+'Resumen-DiarioHorario-HP'!AD2863</f>
        <v>3.4533333333333274</v>
      </c>
      <c r="Z166" s="63">
        <f>+'Resumen-DiarioHorario-HP'!AD3005</f>
        <v>0</v>
      </c>
      <c r="AA166" s="62">
        <f>+'Resumen-DiarioHorario-HP'!AD3147</f>
        <v>0</v>
      </c>
      <c r="AB166" s="63">
        <f>+'Resumen-DiarioHorario-HP'!AD3289</f>
        <v>3.0000000000000395E-3</v>
      </c>
      <c r="AC166" s="62">
        <f>+'Resumen-DiarioHorario-HP'!AD3431</f>
        <v>3.8729999999999993</v>
      </c>
      <c r="AD166" s="63">
        <f>+'Resumen-DiarioHorario-HP'!AD3573</f>
        <v>1.4993888888888884</v>
      </c>
      <c r="AE166" s="62">
        <f>+'Resumen-DiarioHorario-HP'!AD3715</f>
        <v>0</v>
      </c>
      <c r="AF166" s="63">
        <f>+'Resumen-DiarioHorario-HP'!AD3857</f>
        <v>1.2610833333333316</v>
      </c>
      <c r="AG166" s="62">
        <f>+'Resumen-DiarioHorario-HP'!AD3999</f>
        <v>0</v>
      </c>
      <c r="AH166" s="63">
        <f>+'Resumen-DiarioHorario-HP'!AD4141</f>
        <v>0</v>
      </c>
      <c r="AI166" s="64">
        <f>+'Resumen-DiarioHorario-HP'!AD4283</f>
        <v>5.6620833333333334</v>
      </c>
      <c r="AJ166" s="58"/>
      <c r="AK166" s="55">
        <f t="shared" si="14"/>
        <v>196.93942478053194</v>
      </c>
      <c r="AL166" s="58"/>
    </row>
    <row r="167" spans="2:40" x14ac:dyDescent="0.3">
      <c r="B167" s="4" t="s">
        <v>196</v>
      </c>
      <c r="D167" s="68"/>
      <c r="E167" s="62">
        <f>+'Resumen-DiarioHorario-HP'!AD24</f>
        <v>0</v>
      </c>
      <c r="F167" s="63">
        <f>+'Resumen-DiarioHorario-HP'!AD166</f>
        <v>0</v>
      </c>
      <c r="G167" s="62">
        <f>+'Resumen-DiarioHorario-HP'!AD308</f>
        <v>0</v>
      </c>
      <c r="H167" s="63">
        <f>+'Resumen-DiarioHorario-HP'!AD450</f>
        <v>0</v>
      </c>
      <c r="I167" s="62">
        <f>+'Resumen-DiarioHorario-HP'!AD592</f>
        <v>0</v>
      </c>
      <c r="J167" s="63">
        <f>+'Resumen-DiarioHorario-HP'!AD734</f>
        <v>0</v>
      </c>
      <c r="K167" s="62">
        <f>+'Resumen-DiarioHorario-HP'!AD876</f>
        <v>0.79946944444444434</v>
      </c>
      <c r="L167" s="63">
        <f>+'Resumen-DiarioHorario-HP'!AD1018</f>
        <v>0</v>
      </c>
      <c r="M167" s="62">
        <f>+'Resumen-DiarioHorario-HP'!AD1160</f>
        <v>0</v>
      </c>
      <c r="N167" s="63">
        <f>+'Resumen-DiarioHorario-HP'!AD1302</f>
        <v>0</v>
      </c>
      <c r="O167" s="62">
        <f>+'Resumen-DiarioHorario-HP'!AD1444</f>
        <v>0</v>
      </c>
      <c r="P167" s="63">
        <f>+'Resumen-DiarioHorario-HP'!AD1586</f>
        <v>8.3962500000000023E-2</v>
      </c>
      <c r="Q167" s="62">
        <f>+'Resumen-DiarioHorario-HP'!AD1728</f>
        <v>0</v>
      </c>
      <c r="R167" s="63">
        <f>+'Resumen-DiarioHorario-HP'!AD1870</f>
        <v>0</v>
      </c>
      <c r="S167" s="62">
        <f>+'Resumen-DiarioHorario-HP'!AD2012</f>
        <v>0.73875000000000057</v>
      </c>
      <c r="T167" s="63">
        <f>+'Resumen-DiarioHorario-HP'!AD2154</f>
        <v>0</v>
      </c>
      <c r="U167" s="62">
        <f>+'Resumen-DiarioHorario-HP'!AD2296</f>
        <v>0</v>
      </c>
      <c r="V167" s="63">
        <f>+'Resumen-DiarioHorario-HP'!AD2438</f>
        <v>0</v>
      </c>
      <c r="W167" s="62">
        <f>+'Resumen-DiarioHorario-HP'!AD2580</f>
        <v>0</v>
      </c>
      <c r="X167" s="63">
        <f>+'Resumen-DiarioHorario-HP'!AD2722</f>
        <v>3.6666666666666667E-2</v>
      </c>
      <c r="Y167" s="62">
        <f>+'Resumen-DiarioHorario-HP'!AD2864</f>
        <v>0</v>
      </c>
      <c r="Z167" s="63">
        <f>+'Resumen-DiarioHorario-HP'!AD3006</f>
        <v>0.2424138888888889</v>
      </c>
      <c r="AA167" s="62">
        <f>+'Resumen-DiarioHorario-HP'!AD3148</f>
        <v>7.3028902212778739E-3</v>
      </c>
      <c r="AB167" s="63">
        <f>+'Resumen-DiarioHorario-HP'!AD3290</f>
        <v>4.0188095064957938</v>
      </c>
      <c r="AC167" s="62">
        <f>+'Resumen-DiarioHorario-HP'!AD3432</f>
        <v>0</v>
      </c>
      <c r="AD167" s="63">
        <f>+'Resumen-DiarioHorario-HP'!AD3574</f>
        <v>0.57499999999999996</v>
      </c>
      <c r="AE167" s="62">
        <f>+'Resumen-DiarioHorario-HP'!AD3716</f>
        <v>0.20999999999999996</v>
      </c>
      <c r="AF167" s="63">
        <f>+'Resumen-DiarioHorario-HP'!AD3858</f>
        <v>1.0601960100544825</v>
      </c>
      <c r="AG167" s="62">
        <f>+'Resumen-DiarioHorario-HP'!AD4000</f>
        <v>1.1894717117150624</v>
      </c>
      <c r="AH167" s="63">
        <f>+'Resumen-DiarioHorario-HP'!AD4142</f>
        <v>0</v>
      </c>
      <c r="AI167" s="64">
        <f>+'Resumen-DiarioHorario-HP'!AD4284</f>
        <v>0</v>
      </c>
      <c r="AJ167" s="58"/>
      <c r="AK167" s="55">
        <f t="shared" si="14"/>
        <v>8.9620426184866187</v>
      </c>
      <c r="AL167" s="58"/>
    </row>
    <row r="168" spans="2:40" x14ac:dyDescent="0.3">
      <c r="B168" s="4" t="s">
        <v>197</v>
      </c>
      <c r="D168" s="68"/>
      <c r="E168" s="62">
        <f>+'Resumen-DiarioHorario-HP'!AD25</f>
        <v>0</v>
      </c>
      <c r="F168" s="63">
        <f>+'Resumen-DiarioHorario-HP'!AD167</f>
        <v>0</v>
      </c>
      <c r="G168" s="62">
        <f>+'Resumen-DiarioHorario-HP'!AD309</f>
        <v>0</v>
      </c>
      <c r="H168" s="63">
        <f>+'Resumen-DiarioHorario-HP'!AD451</f>
        <v>0</v>
      </c>
      <c r="I168" s="62">
        <f>+'Resumen-DiarioHorario-HP'!AD593</f>
        <v>0</v>
      </c>
      <c r="J168" s="63">
        <f>+'Resumen-DiarioHorario-HP'!AD735</f>
        <v>0</v>
      </c>
      <c r="K168" s="62">
        <f>+'Resumen-DiarioHorario-HP'!AD877</f>
        <v>0</v>
      </c>
      <c r="L168" s="63">
        <f>+'Resumen-DiarioHorario-HP'!AD1019</f>
        <v>0</v>
      </c>
      <c r="M168" s="62">
        <f>+'Resumen-DiarioHorario-HP'!AD1161</f>
        <v>0</v>
      </c>
      <c r="N168" s="63">
        <f>+'Resumen-DiarioHorario-HP'!AD1303</f>
        <v>0</v>
      </c>
      <c r="O168" s="62">
        <f>+'Resumen-DiarioHorario-HP'!AD1445</f>
        <v>0</v>
      </c>
      <c r="P168" s="63">
        <f>+'Resumen-DiarioHorario-HP'!AD1587</f>
        <v>0</v>
      </c>
      <c r="Q168" s="62">
        <f>+'Resumen-DiarioHorario-HP'!AD1729</f>
        <v>0</v>
      </c>
      <c r="R168" s="63">
        <f>+'Resumen-DiarioHorario-HP'!AD1871</f>
        <v>0</v>
      </c>
      <c r="S168" s="62">
        <f>+'Resumen-DiarioHorario-HP'!AD2013</f>
        <v>0</v>
      </c>
      <c r="T168" s="63">
        <f>+'Resumen-DiarioHorario-HP'!AD2155</f>
        <v>0</v>
      </c>
      <c r="U168" s="62">
        <f>+'Resumen-DiarioHorario-HP'!AD2297</f>
        <v>0</v>
      </c>
      <c r="V168" s="63">
        <f>+'Resumen-DiarioHorario-HP'!AD2439</f>
        <v>0</v>
      </c>
      <c r="W168" s="62">
        <f>+'Resumen-DiarioHorario-HP'!AD2581</f>
        <v>0</v>
      </c>
      <c r="X168" s="63">
        <f>+'Resumen-DiarioHorario-HP'!AD2723</f>
        <v>0</v>
      </c>
      <c r="Y168" s="62">
        <f>+'Resumen-DiarioHorario-HP'!AD2865</f>
        <v>0</v>
      </c>
      <c r="Z168" s="63">
        <f>+'Resumen-DiarioHorario-HP'!AD3007</f>
        <v>0</v>
      </c>
      <c r="AA168" s="62">
        <f>+'Resumen-DiarioHorario-HP'!AD3149</f>
        <v>0</v>
      </c>
      <c r="AB168" s="63">
        <f>+'Resumen-DiarioHorario-HP'!AD3291</f>
        <v>0</v>
      </c>
      <c r="AC168" s="62">
        <f>+'Resumen-DiarioHorario-HP'!AD3433</f>
        <v>0</v>
      </c>
      <c r="AD168" s="63">
        <f>+'Resumen-DiarioHorario-HP'!AD3575</f>
        <v>0</v>
      </c>
      <c r="AE168" s="62">
        <f>+'Resumen-DiarioHorario-HP'!AD3717</f>
        <v>0</v>
      </c>
      <c r="AF168" s="63">
        <f>+'Resumen-DiarioHorario-HP'!AD3859</f>
        <v>0</v>
      </c>
      <c r="AG168" s="62">
        <f>+'Resumen-DiarioHorario-HP'!AD4001</f>
        <v>0</v>
      </c>
      <c r="AH168" s="63">
        <f>+'Resumen-DiarioHorario-HP'!AD4143</f>
        <v>0</v>
      </c>
      <c r="AI168" s="64">
        <f>+'Resumen-DiarioHorario-HP'!AD4285</f>
        <v>0</v>
      </c>
      <c r="AJ168" s="58"/>
      <c r="AK168" s="55">
        <f t="shared" si="14"/>
        <v>0</v>
      </c>
      <c r="AL168" s="58"/>
    </row>
    <row r="169" spans="2:40" x14ac:dyDescent="0.3">
      <c r="B169" s="4" t="s">
        <v>243</v>
      </c>
      <c r="D169" s="68"/>
      <c r="E169" s="62">
        <f>+'Resumen-DiarioHorario-HP'!AD26</f>
        <v>29.050867502163079</v>
      </c>
      <c r="F169" s="63">
        <f>+'Resumen-DiarioHorario-HP'!AD168</f>
        <v>0</v>
      </c>
      <c r="G169" s="62">
        <f>+'Resumen-DiarioHorario-HP'!AD310</f>
        <v>0</v>
      </c>
      <c r="H169" s="63">
        <f>+'Resumen-DiarioHorario-HP'!AD452</f>
        <v>4.5135934917668745</v>
      </c>
      <c r="I169" s="62">
        <f>+'Resumen-DiarioHorario-HP'!AD594</f>
        <v>10.643317149581492</v>
      </c>
      <c r="J169" s="63">
        <f>+'Resumen-DiarioHorario-HP'!AD736</f>
        <v>0</v>
      </c>
      <c r="K169" s="62">
        <f>+'Resumen-DiarioHorario-HP'!AD878</f>
        <v>0</v>
      </c>
      <c r="L169" s="63">
        <f>+'Resumen-DiarioHorario-HP'!AD1020</f>
        <v>0</v>
      </c>
      <c r="M169" s="62">
        <f>+'Resumen-DiarioHorario-HP'!AD1162</f>
        <v>2.9818198802137923</v>
      </c>
      <c r="N169" s="63">
        <f>+'Resumen-DiarioHorario-HP'!AD1304</f>
        <v>0</v>
      </c>
      <c r="O169" s="62">
        <f>+'Resumen-DiarioHorario-HP'!AD1446</f>
        <v>3.7095412602434448</v>
      </c>
      <c r="P169" s="63">
        <f>+'Resumen-DiarioHorario-HP'!AD1588</f>
        <v>23.75168541112776</v>
      </c>
      <c r="Q169" s="62">
        <f>+'Resumen-DiarioHorario-HP'!AD1730</f>
        <v>3.8042678518961552</v>
      </c>
      <c r="R169" s="63">
        <f>+'Resumen-DiarioHorario-HP'!AD1872</f>
        <v>0</v>
      </c>
      <c r="S169" s="62">
        <f>+'Resumen-DiarioHorario-HP'!AD2014</f>
        <v>3.9696211799570449</v>
      </c>
      <c r="T169" s="63">
        <f>+'Resumen-DiarioHorario-HP'!AD2156</f>
        <v>7.7286332403918108</v>
      </c>
      <c r="U169" s="62">
        <f>+'Resumen-DiarioHorario-HP'!AD2298</f>
        <v>1.0086276680682522</v>
      </c>
      <c r="V169" s="63">
        <f>+'Resumen-DiarioHorario-HP'!AD2440</f>
        <v>8.9734573758134495</v>
      </c>
      <c r="W169" s="62">
        <f>+'Resumen-DiarioHorario-HP'!AD2582</f>
        <v>0</v>
      </c>
      <c r="X169" s="63">
        <f>+'Resumen-DiarioHorario-HP'!AD2724</f>
        <v>0</v>
      </c>
      <c r="Y169" s="62">
        <f>+'Resumen-DiarioHorario-HP'!AD2866</f>
        <v>0</v>
      </c>
      <c r="Z169" s="63">
        <f>+'Resumen-DiarioHorario-HP'!AD3008</f>
        <v>0</v>
      </c>
      <c r="AA169" s="62">
        <f>+'Resumen-DiarioHorario-HP'!AD3150</f>
        <v>0</v>
      </c>
      <c r="AB169" s="63">
        <f>+'Resumen-DiarioHorario-HP'!AD3292</f>
        <v>0</v>
      </c>
      <c r="AC169" s="62">
        <f>+'Resumen-DiarioHorario-HP'!AD3434</f>
        <v>0</v>
      </c>
      <c r="AD169" s="63">
        <f>+'Resumen-DiarioHorario-HP'!AD3576</f>
        <v>0</v>
      </c>
      <c r="AE169" s="62">
        <f>+'Resumen-DiarioHorario-HP'!AD3718</f>
        <v>0</v>
      </c>
      <c r="AF169" s="63">
        <f>+'Resumen-DiarioHorario-HP'!AD3860</f>
        <v>1.9533895000116472</v>
      </c>
      <c r="AG169" s="62">
        <f>+'Resumen-DiarioHorario-HP'!AD4002</f>
        <v>0</v>
      </c>
      <c r="AH169" s="63">
        <f>+'Resumen-DiarioHorario-HP'!AD4144</f>
        <v>0</v>
      </c>
      <c r="AI169" s="64">
        <f>+'Resumen-DiarioHorario-HP'!AD4286</f>
        <v>0</v>
      </c>
      <c r="AJ169" s="58"/>
      <c r="AK169" s="55">
        <f t="shared" si="14"/>
        <v>102.08882151123483</v>
      </c>
      <c r="AL169" s="58"/>
    </row>
    <row r="170" spans="2:40" x14ac:dyDescent="0.3">
      <c r="B170" s="4" t="s">
        <v>252</v>
      </c>
      <c r="D170" s="68"/>
      <c r="E170" s="62">
        <f>+'Resumen-DiarioHorario-HP'!AD27</f>
        <v>4.5449050737341974</v>
      </c>
      <c r="F170" s="63">
        <f>+'Resumen-DiarioHorario-HP'!AD169</f>
        <v>0</v>
      </c>
      <c r="G170" s="62">
        <f>+'Resumen-DiarioHorario-HP'!AD311</f>
        <v>0</v>
      </c>
      <c r="H170" s="63">
        <f>+'Resumen-DiarioHorario-HP'!AD453</f>
        <v>2.9755510175721129</v>
      </c>
      <c r="I170" s="62">
        <f>+'Resumen-DiarioHorario-HP'!AD595</f>
        <v>0.14297330689665833</v>
      </c>
      <c r="J170" s="63">
        <f>+'Resumen-DiarioHorario-HP'!AD737</f>
        <v>0</v>
      </c>
      <c r="K170" s="62">
        <f>+'Resumen-DiarioHorario-HP'!AD879</f>
        <v>0</v>
      </c>
      <c r="L170" s="63">
        <f>+'Resumen-DiarioHorario-HP'!AD1021</f>
        <v>0</v>
      </c>
      <c r="M170" s="62">
        <f>+'Resumen-DiarioHorario-HP'!AD1163</f>
        <v>0.68360749345987359</v>
      </c>
      <c r="N170" s="63">
        <f>+'Resumen-DiarioHorario-HP'!AD1305</f>
        <v>0</v>
      </c>
      <c r="O170" s="62">
        <f>+'Resumen-DiarioHorario-HP'!AD1447</f>
        <v>0.22103414464787591</v>
      </c>
      <c r="P170" s="63">
        <f>+'Resumen-DiarioHorario-HP'!AD1589</f>
        <v>2.9716325678036539</v>
      </c>
      <c r="Q170" s="62">
        <f>+'Resumen-DiarioHorario-HP'!AD1731</f>
        <v>0</v>
      </c>
      <c r="R170" s="63">
        <f>+'Resumen-DiarioHorario-HP'!AD1873</f>
        <v>0</v>
      </c>
      <c r="S170" s="62">
        <f>+'Resumen-DiarioHorario-HP'!AD2015</f>
        <v>0</v>
      </c>
      <c r="T170" s="63">
        <f>+'Resumen-DiarioHorario-HP'!AD2157</f>
        <v>1.1100101315277695</v>
      </c>
      <c r="U170" s="62">
        <f>+'Resumen-DiarioHorario-HP'!AD2299</f>
        <v>0</v>
      </c>
      <c r="V170" s="63">
        <f>+'Resumen-DiarioHorario-HP'!AD2441</f>
        <v>1.0431070192866223</v>
      </c>
      <c r="W170" s="62">
        <f>+'Resumen-DiarioHorario-HP'!AD2583</f>
        <v>0</v>
      </c>
      <c r="X170" s="63">
        <f>+'Resumen-DiarioHorario-HP'!AD2725</f>
        <v>0</v>
      </c>
      <c r="Y170" s="62">
        <f>+'Resumen-DiarioHorario-HP'!AD2867</f>
        <v>0</v>
      </c>
      <c r="Z170" s="63">
        <f>+'Resumen-DiarioHorario-HP'!AD3009</f>
        <v>0</v>
      </c>
      <c r="AA170" s="62">
        <f>+'Resumen-DiarioHorario-HP'!AD3151</f>
        <v>0</v>
      </c>
      <c r="AB170" s="63">
        <f>+'Resumen-DiarioHorario-HP'!AD3293</f>
        <v>1.106059016196608</v>
      </c>
      <c r="AC170" s="62">
        <f>+'Resumen-DiarioHorario-HP'!AD3435</f>
        <v>0.78837973724156918</v>
      </c>
      <c r="AD170" s="63">
        <f>+'Resumen-DiarioHorario-HP'!AD3577</f>
        <v>0.35439283674730804</v>
      </c>
      <c r="AE170" s="62">
        <f>+'Resumen-DiarioHorario-HP'!AD3719</f>
        <v>0</v>
      </c>
      <c r="AF170" s="63">
        <f>+'Resumen-DiarioHorario-HP'!AD3861</f>
        <v>0.57887109848236618</v>
      </c>
      <c r="AG170" s="62">
        <f>+'Resumen-DiarioHorario-HP'!AD4003</f>
        <v>0.3186976171842047</v>
      </c>
      <c r="AH170" s="63">
        <f>+'Resumen-DiarioHorario-HP'!AD4145</f>
        <v>0</v>
      </c>
      <c r="AI170" s="64">
        <f>+'Resumen-DiarioHorario-HP'!AD4287</f>
        <v>0.60252079965166039</v>
      </c>
      <c r="AJ170" s="58"/>
      <c r="AK170" s="55">
        <f t="shared" si="14"/>
        <v>17.441741860432483</v>
      </c>
      <c r="AL170" s="58"/>
    </row>
    <row r="171" spans="2:40" x14ac:dyDescent="0.3">
      <c r="B171" s="4" t="s">
        <v>156</v>
      </c>
      <c r="D171" s="68"/>
      <c r="E171" s="62">
        <f>+'Resumen-DiarioHorario-HP'!AD28</f>
        <v>0</v>
      </c>
      <c r="F171" s="63">
        <f>+'Resumen-DiarioHorario-HP'!AD170</f>
        <v>0</v>
      </c>
      <c r="G171" s="62">
        <f>+'Resumen-DiarioHorario-HP'!AD312</f>
        <v>0</v>
      </c>
      <c r="H171" s="63">
        <f>+'Resumen-DiarioHorario-HP'!AD454</f>
        <v>0</v>
      </c>
      <c r="I171" s="62">
        <f>+'Resumen-DiarioHorario-HP'!AD596</f>
        <v>0</v>
      </c>
      <c r="J171" s="63">
        <f>+'Resumen-DiarioHorario-HP'!AD738</f>
        <v>0</v>
      </c>
      <c r="K171" s="62">
        <f>+'Resumen-DiarioHorario-HP'!AD880</f>
        <v>0</v>
      </c>
      <c r="L171" s="63">
        <f>+'Resumen-DiarioHorario-HP'!AD1022</f>
        <v>0</v>
      </c>
      <c r="M171" s="62">
        <f>+'Resumen-DiarioHorario-HP'!AD1164</f>
        <v>0</v>
      </c>
      <c r="N171" s="63">
        <f>+'Resumen-DiarioHorario-HP'!AD1306</f>
        <v>0</v>
      </c>
      <c r="O171" s="62">
        <f>+'Resumen-DiarioHorario-HP'!AD1448</f>
        <v>0</v>
      </c>
      <c r="P171" s="63">
        <f>+'Resumen-DiarioHorario-HP'!AD1590</f>
        <v>0</v>
      </c>
      <c r="Q171" s="62">
        <f>+'Resumen-DiarioHorario-HP'!AD1732</f>
        <v>0</v>
      </c>
      <c r="R171" s="63">
        <f>+'Resumen-DiarioHorario-HP'!AD1874</f>
        <v>0</v>
      </c>
      <c r="S171" s="62">
        <f>+'Resumen-DiarioHorario-HP'!AD2016</f>
        <v>0</v>
      </c>
      <c r="T171" s="63">
        <f>+'Resumen-DiarioHorario-HP'!AD2158</f>
        <v>0</v>
      </c>
      <c r="U171" s="62">
        <f>+'Resumen-DiarioHorario-HP'!AD2300</f>
        <v>0</v>
      </c>
      <c r="V171" s="63">
        <f>+'Resumen-DiarioHorario-HP'!AD2442</f>
        <v>0</v>
      </c>
      <c r="W171" s="62">
        <f>+'Resumen-DiarioHorario-HP'!AD2584</f>
        <v>0</v>
      </c>
      <c r="X171" s="63">
        <f>+'Resumen-DiarioHorario-HP'!AD2726</f>
        <v>0</v>
      </c>
      <c r="Y171" s="62">
        <f>+'Resumen-DiarioHorario-HP'!AD2868</f>
        <v>0</v>
      </c>
      <c r="Z171" s="63">
        <f>+'Resumen-DiarioHorario-HP'!AD3010</f>
        <v>0</v>
      </c>
      <c r="AA171" s="62">
        <f>+'Resumen-DiarioHorario-HP'!AD3152</f>
        <v>0</v>
      </c>
      <c r="AB171" s="63">
        <f>+'Resumen-DiarioHorario-HP'!AD3294</f>
        <v>0</v>
      </c>
      <c r="AC171" s="62">
        <f>+'Resumen-DiarioHorario-HP'!AD3436</f>
        <v>0</v>
      </c>
      <c r="AD171" s="63">
        <f>+'Resumen-DiarioHorario-HP'!AD3578</f>
        <v>0</v>
      </c>
      <c r="AE171" s="62">
        <f>+'Resumen-DiarioHorario-HP'!AD3720</f>
        <v>0</v>
      </c>
      <c r="AF171" s="63">
        <f>+'Resumen-DiarioHorario-HP'!AD3862</f>
        <v>0</v>
      </c>
      <c r="AG171" s="62">
        <f>+'Resumen-DiarioHorario-HP'!AD4004</f>
        <v>0</v>
      </c>
      <c r="AH171" s="63">
        <f>+'Resumen-DiarioHorario-HP'!AD4146</f>
        <v>0</v>
      </c>
      <c r="AI171" s="64">
        <f>+'Resumen-DiarioHorario-HP'!AD4288</f>
        <v>0</v>
      </c>
      <c r="AJ171" s="58"/>
      <c r="AK171" s="55">
        <f t="shared" si="14"/>
        <v>0</v>
      </c>
      <c r="AL171" s="58"/>
    </row>
    <row r="172" spans="2:40" x14ac:dyDescent="0.3">
      <c r="B172" s="4" t="s">
        <v>157</v>
      </c>
      <c r="D172" s="68"/>
      <c r="E172" s="62">
        <f>+'Resumen-DiarioHorario-HP'!AD29</f>
        <v>0</v>
      </c>
      <c r="F172" s="63">
        <f>+'Resumen-DiarioHorario-HP'!AD171</f>
        <v>0</v>
      </c>
      <c r="G172" s="62">
        <f>+'Resumen-DiarioHorario-HP'!AD313</f>
        <v>0</v>
      </c>
      <c r="H172" s="63">
        <f>+'Resumen-DiarioHorario-HP'!AD455</f>
        <v>0</v>
      </c>
      <c r="I172" s="62">
        <f>+'Resumen-DiarioHorario-HP'!AD597</f>
        <v>0</v>
      </c>
      <c r="J172" s="63">
        <f>+'Resumen-DiarioHorario-HP'!AD739</f>
        <v>0</v>
      </c>
      <c r="K172" s="62">
        <f>+'Resumen-DiarioHorario-HP'!AD881</f>
        <v>0</v>
      </c>
      <c r="L172" s="63">
        <f>+'Resumen-DiarioHorario-HP'!AD1023</f>
        <v>0</v>
      </c>
      <c r="M172" s="62">
        <f>+'Resumen-DiarioHorario-HP'!AD1165</f>
        <v>0</v>
      </c>
      <c r="N172" s="63">
        <f>+'Resumen-DiarioHorario-HP'!AD1307</f>
        <v>0</v>
      </c>
      <c r="O172" s="62">
        <f>+'Resumen-DiarioHorario-HP'!AD1449</f>
        <v>0</v>
      </c>
      <c r="P172" s="63">
        <f>+'Resumen-DiarioHorario-HP'!AD1591</f>
        <v>0</v>
      </c>
      <c r="Q172" s="62">
        <f>+'Resumen-DiarioHorario-HP'!AD1733</f>
        <v>0</v>
      </c>
      <c r="R172" s="63">
        <f>+'Resumen-DiarioHorario-HP'!AD1875</f>
        <v>0</v>
      </c>
      <c r="S172" s="62">
        <f>+'Resumen-DiarioHorario-HP'!AD2017</f>
        <v>0</v>
      </c>
      <c r="T172" s="63">
        <f>+'Resumen-DiarioHorario-HP'!AD2159</f>
        <v>0</v>
      </c>
      <c r="U172" s="62">
        <f>+'Resumen-DiarioHorario-HP'!AD2301</f>
        <v>0</v>
      </c>
      <c r="V172" s="63">
        <f>+'Resumen-DiarioHorario-HP'!AD2443</f>
        <v>0</v>
      </c>
      <c r="W172" s="62">
        <f>+'Resumen-DiarioHorario-HP'!AD2585</f>
        <v>0</v>
      </c>
      <c r="X172" s="63">
        <f>+'Resumen-DiarioHorario-HP'!AD2727</f>
        <v>0</v>
      </c>
      <c r="Y172" s="62">
        <f>+'Resumen-DiarioHorario-HP'!AD2869</f>
        <v>0</v>
      </c>
      <c r="Z172" s="63">
        <f>+'Resumen-DiarioHorario-HP'!AD3011</f>
        <v>0</v>
      </c>
      <c r="AA172" s="62">
        <f>+'Resumen-DiarioHorario-HP'!AD3153</f>
        <v>0</v>
      </c>
      <c r="AB172" s="63">
        <f>+'Resumen-DiarioHorario-HP'!AD3295</f>
        <v>0</v>
      </c>
      <c r="AC172" s="62">
        <f>+'Resumen-DiarioHorario-HP'!AD3437</f>
        <v>0</v>
      </c>
      <c r="AD172" s="63">
        <f>+'Resumen-DiarioHorario-HP'!AD3579</f>
        <v>0</v>
      </c>
      <c r="AE172" s="62">
        <f>+'Resumen-DiarioHorario-HP'!AD3721</f>
        <v>0</v>
      </c>
      <c r="AF172" s="63">
        <f>+'Resumen-DiarioHorario-HP'!AD3863</f>
        <v>0</v>
      </c>
      <c r="AG172" s="62">
        <f>+'Resumen-DiarioHorario-HP'!AD4005</f>
        <v>0</v>
      </c>
      <c r="AH172" s="63">
        <f>+'Resumen-DiarioHorario-HP'!AD4147</f>
        <v>0</v>
      </c>
      <c r="AI172" s="64">
        <f>+'Resumen-DiarioHorario-HP'!AD4289</f>
        <v>0</v>
      </c>
      <c r="AJ172" s="58"/>
      <c r="AK172" s="55">
        <f t="shared" si="14"/>
        <v>0</v>
      </c>
      <c r="AL172" s="58"/>
    </row>
    <row r="173" spans="2:40" x14ac:dyDescent="0.3">
      <c r="B173" s="4" t="s">
        <v>158</v>
      </c>
      <c r="D173" s="68"/>
      <c r="E173" s="62">
        <f>+'Resumen-DiarioHorario-HP'!AD30</f>
        <v>0</v>
      </c>
      <c r="F173" s="63">
        <f>+'Resumen-DiarioHorario-HP'!AD172</f>
        <v>0</v>
      </c>
      <c r="G173" s="62">
        <f>+'Resumen-DiarioHorario-HP'!AD314</f>
        <v>0</v>
      </c>
      <c r="H173" s="63">
        <f>+'Resumen-DiarioHorario-HP'!AD456</f>
        <v>0</v>
      </c>
      <c r="I173" s="62">
        <f>+'Resumen-DiarioHorario-HP'!AD598</f>
        <v>0</v>
      </c>
      <c r="J173" s="63">
        <f>+'Resumen-DiarioHorario-HP'!AD740</f>
        <v>0</v>
      </c>
      <c r="K173" s="62">
        <f>+'Resumen-DiarioHorario-HP'!AD882</f>
        <v>0</v>
      </c>
      <c r="L173" s="63">
        <f>+'Resumen-DiarioHorario-HP'!AD1024</f>
        <v>0</v>
      </c>
      <c r="M173" s="62">
        <f>+'Resumen-DiarioHorario-HP'!AD1166</f>
        <v>0</v>
      </c>
      <c r="N173" s="63">
        <f>+'Resumen-DiarioHorario-HP'!AD1308</f>
        <v>0</v>
      </c>
      <c r="O173" s="62">
        <f>+'Resumen-DiarioHorario-HP'!AD1450</f>
        <v>0</v>
      </c>
      <c r="P173" s="63">
        <f>+'Resumen-DiarioHorario-HP'!AD1592</f>
        <v>0</v>
      </c>
      <c r="Q173" s="62">
        <f>+'Resumen-DiarioHorario-HP'!AD1734</f>
        <v>0</v>
      </c>
      <c r="R173" s="63">
        <f>+'Resumen-DiarioHorario-HP'!AD1876</f>
        <v>0</v>
      </c>
      <c r="S173" s="62">
        <f>+'Resumen-DiarioHorario-HP'!AD2018</f>
        <v>0</v>
      </c>
      <c r="T173" s="63">
        <f>+'Resumen-DiarioHorario-HP'!AD2160</f>
        <v>0</v>
      </c>
      <c r="U173" s="62">
        <f>+'Resumen-DiarioHorario-HP'!AD2302</f>
        <v>0</v>
      </c>
      <c r="V173" s="63">
        <f>+'Resumen-DiarioHorario-HP'!AD2444</f>
        <v>0</v>
      </c>
      <c r="W173" s="62">
        <f>+'Resumen-DiarioHorario-HP'!AD2586</f>
        <v>0</v>
      </c>
      <c r="X173" s="63">
        <f>+'Resumen-DiarioHorario-HP'!AD2728</f>
        <v>0</v>
      </c>
      <c r="Y173" s="62">
        <f>+'Resumen-DiarioHorario-HP'!AD2870</f>
        <v>0</v>
      </c>
      <c r="Z173" s="63">
        <f>+'Resumen-DiarioHorario-HP'!AD3012</f>
        <v>0</v>
      </c>
      <c r="AA173" s="62">
        <f>+'Resumen-DiarioHorario-HP'!AD3154</f>
        <v>0</v>
      </c>
      <c r="AB173" s="63">
        <f>+'Resumen-DiarioHorario-HP'!AD3296</f>
        <v>0</v>
      </c>
      <c r="AC173" s="62">
        <f>+'Resumen-DiarioHorario-HP'!AD3438</f>
        <v>0</v>
      </c>
      <c r="AD173" s="63">
        <f>+'Resumen-DiarioHorario-HP'!AD3580</f>
        <v>0</v>
      </c>
      <c r="AE173" s="62">
        <f>+'Resumen-DiarioHorario-HP'!AD3722</f>
        <v>0</v>
      </c>
      <c r="AF173" s="63">
        <f>+'Resumen-DiarioHorario-HP'!AD3864</f>
        <v>0</v>
      </c>
      <c r="AG173" s="62">
        <f>+'Resumen-DiarioHorario-HP'!AD4006</f>
        <v>0</v>
      </c>
      <c r="AH173" s="63">
        <f>+'Resumen-DiarioHorario-HP'!AD4148</f>
        <v>0</v>
      </c>
      <c r="AI173" s="64">
        <f>+'Resumen-DiarioHorario-HP'!AD4290</f>
        <v>0</v>
      </c>
      <c r="AJ173" s="58"/>
      <c r="AK173" s="55">
        <f t="shared" si="14"/>
        <v>0</v>
      </c>
      <c r="AL173" s="58"/>
    </row>
    <row r="174" spans="2:40" x14ac:dyDescent="0.3">
      <c r="B174" s="4" t="s">
        <v>159</v>
      </c>
      <c r="D174" s="68"/>
      <c r="E174" s="62">
        <f>+'Resumen-DiarioHorario-HP'!AD31</f>
        <v>0</v>
      </c>
      <c r="F174" s="63">
        <f>+'Resumen-DiarioHorario-HP'!AD173</f>
        <v>0</v>
      </c>
      <c r="G174" s="62">
        <f>+'Resumen-DiarioHorario-HP'!AD315</f>
        <v>0</v>
      </c>
      <c r="H174" s="63">
        <f>+'Resumen-DiarioHorario-HP'!AD457</f>
        <v>0</v>
      </c>
      <c r="I174" s="62">
        <f>+'Resumen-DiarioHorario-HP'!AD599</f>
        <v>0</v>
      </c>
      <c r="J174" s="63">
        <f>+'Resumen-DiarioHorario-HP'!AD741</f>
        <v>0</v>
      </c>
      <c r="K174" s="62">
        <f>+'Resumen-DiarioHorario-HP'!AD883</f>
        <v>0</v>
      </c>
      <c r="L174" s="63">
        <f>+'Resumen-DiarioHorario-HP'!AD1025</f>
        <v>0</v>
      </c>
      <c r="M174" s="62">
        <f>+'Resumen-DiarioHorario-HP'!AD1167</f>
        <v>0</v>
      </c>
      <c r="N174" s="63">
        <f>+'Resumen-DiarioHorario-HP'!AD1309</f>
        <v>0</v>
      </c>
      <c r="O174" s="62">
        <f>+'Resumen-DiarioHorario-HP'!AD1451</f>
        <v>0</v>
      </c>
      <c r="P174" s="63">
        <f>+'Resumen-DiarioHorario-HP'!AD1593</f>
        <v>0</v>
      </c>
      <c r="Q174" s="62">
        <f>+'Resumen-DiarioHorario-HP'!AD1735</f>
        <v>0</v>
      </c>
      <c r="R174" s="63">
        <f>+'Resumen-DiarioHorario-HP'!AD1877</f>
        <v>0</v>
      </c>
      <c r="S174" s="62">
        <f>+'Resumen-DiarioHorario-HP'!AD2019</f>
        <v>0</v>
      </c>
      <c r="T174" s="63">
        <f>+'Resumen-DiarioHorario-HP'!AD2161</f>
        <v>0</v>
      </c>
      <c r="U174" s="62">
        <f>+'Resumen-DiarioHorario-HP'!AD2303</f>
        <v>0</v>
      </c>
      <c r="V174" s="63">
        <f>+'Resumen-DiarioHorario-HP'!AD2445</f>
        <v>0</v>
      </c>
      <c r="W174" s="62">
        <f>+'Resumen-DiarioHorario-HP'!AD2587</f>
        <v>0</v>
      </c>
      <c r="X174" s="63">
        <f>+'Resumen-DiarioHorario-HP'!AD2729</f>
        <v>0</v>
      </c>
      <c r="Y174" s="62">
        <f>+'Resumen-DiarioHorario-HP'!AD2871</f>
        <v>0</v>
      </c>
      <c r="Z174" s="63">
        <f>+'Resumen-DiarioHorario-HP'!AD3013</f>
        <v>0</v>
      </c>
      <c r="AA174" s="62">
        <f>+'Resumen-DiarioHorario-HP'!AD3155</f>
        <v>0</v>
      </c>
      <c r="AB174" s="63">
        <f>+'Resumen-DiarioHorario-HP'!AD3297</f>
        <v>0</v>
      </c>
      <c r="AC174" s="62">
        <f>+'Resumen-DiarioHorario-HP'!AD3439</f>
        <v>0</v>
      </c>
      <c r="AD174" s="63">
        <f>+'Resumen-DiarioHorario-HP'!AD3581</f>
        <v>0</v>
      </c>
      <c r="AE174" s="62">
        <f>+'Resumen-DiarioHorario-HP'!AD3723</f>
        <v>0</v>
      </c>
      <c r="AF174" s="63">
        <f>+'Resumen-DiarioHorario-HP'!AD3865</f>
        <v>0</v>
      </c>
      <c r="AG174" s="62">
        <f>+'Resumen-DiarioHorario-HP'!AD4007</f>
        <v>0</v>
      </c>
      <c r="AH174" s="63">
        <f>+'Resumen-DiarioHorario-HP'!AD4149</f>
        <v>0</v>
      </c>
      <c r="AI174" s="64">
        <f>+'Resumen-DiarioHorario-HP'!AD4291</f>
        <v>0</v>
      </c>
      <c r="AJ174" s="58"/>
      <c r="AK174" s="55">
        <f t="shared" si="14"/>
        <v>0</v>
      </c>
      <c r="AL174" s="58"/>
    </row>
    <row r="175" spans="2:40" x14ac:dyDescent="0.3">
      <c r="B175" s="4" t="s">
        <v>202</v>
      </c>
      <c r="D175" s="68"/>
      <c r="E175" s="62">
        <f>+'Resumen-DiarioHorario-HP'!AD32</f>
        <v>0</v>
      </c>
      <c r="F175" s="63">
        <f>+'Resumen-DiarioHorario-HP'!AD174</f>
        <v>0</v>
      </c>
      <c r="G175" s="62">
        <f>+'Resumen-DiarioHorario-HP'!AD316</f>
        <v>0</v>
      </c>
      <c r="H175" s="63">
        <f>+'Resumen-DiarioHorario-HP'!AD458</f>
        <v>0</v>
      </c>
      <c r="I175" s="62">
        <f>+'Resumen-DiarioHorario-HP'!AD600</f>
        <v>0</v>
      </c>
      <c r="J175" s="63">
        <f>+'Resumen-DiarioHorario-HP'!AD742</f>
        <v>0</v>
      </c>
      <c r="K175" s="62">
        <f>+'Resumen-DiarioHorario-HP'!AD884</f>
        <v>0</v>
      </c>
      <c r="L175" s="63">
        <f>+'Resumen-DiarioHorario-HP'!AD1026</f>
        <v>0</v>
      </c>
      <c r="M175" s="62">
        <f>+'Resumen-DiarioHorario-HP'!AD1168</f>
        <v>0</v>
      </c>
      <c r="N175" s="63">
        <f>+'Resumen-DiarioHorario-HP'!AD1310</f>
        <v>0</v>
      </c>
      <c r="O175" s="62">
        <f>+'Resumen-DiarioHorario-HP'!AD1452</f>
        <v>0</v>
      </c>
      <c r="P175" s="63">
        <f>+'Resumen-DiarioHorario-HP'!AD1594</f>
        <v>0</v>
      </c>
      <c r="Q175" s="62">
        <f>+'Resumen-DiarioHorario-HP'!AD1736</f>
        <v>0</v>
      </c>
      <c r="R175" s="63">
        <f>+'Resumen-DiarioHorario-HP'!AD1878</f>
        <v>0</v>
      </c>
      <c r="S175" s="62">
        <f>+'Resumen-DiarioHorario-HP'!AD2020</f>
        <v>0</v>
      </c>
      <c r="T175" s="63">
        <f>+'Resumen-DiarioHorario-HP'!AD2162</f>
        <v>0</v>
      </c>
      <c r="U175" s="62">
        <f>+'Resumen-DiarioHorario-HP'!AD2304</f>
        <v>0</v>
      </c>
      <c r="V175" s="63">
        <f>+'Resumen-DiarioHorario-HP'!AD2446</f>
        <v>0</v>
      </c>
      <c r="W175" s="62">
        <f>+'Resumen-DiarioHorario-HP'!AD2588</f>
        <v>0</v>
      </c>
      <c r="X175" s="63">
        <f>+'Resumen-DiarioHorario-HP'!AD2730</f>
        <v>0</v>
      </c>
      <c r="Y175" s="62">
        <f>+'Resumen-DiarioHorario-HP'!AD2872</f>
        <v>0</v>
      </c>
      <c r="Z175" s="63">
        <f>+'Resumen-DiarioHorario-HP'!AD3014</f>
        <v>0</v>
      </c>
      <c r="AA175" s="62">
        <f>+'Resumen-DiarioHorario-HP'!AD3156</f>
        <v>0</v>
      </c>
      <c r="AB175" s="63">
        <f>+'Resumen-DiarioHorario-HP'!AD3298</f>
        <v>0</v>
      </c>
      <c r="AC175" s="62">
        <f>+'Resumen-DiarioHorario-HP'!AD3440</f>
        <v>0</v>
      </c>
      <c r="AD175" s="63">
        <f>+'Resumen-DiarioHorario-HP'!AD3582</f>
        <v>0</v>
      </c>
      <c r="AE175" s="62">
        <f>+'Resumen-DiarioHorario-HP'!AD3724</f>
        <v>0</v>
      </c>
      <c r="AF175" s="63">
        <f>+'Resumen-DiarioHorario-HP'!AD3866</f>
        <v>0</v>
      </c>
      <c r="AG175" s="62">
        <f>+'Resumen-DiarioHorario-HP'!AD4008</f>
        <v>0</v>
      </c>
      <c r="AH175" s="63">
        <f>+'Resumen-DiarioHorario-HP'!AD4150</f>
        <v>0</v>
      </c>
      <c r="AI175" s="64">
        <f>+'Resumen-DiarioHorario-HP'!AD4292</f>
        <v>0</v>
      </c>
      <c r="AJ175" s="58"/>
      <c r="AK175" s="55">
        <f t="shared" si="14"/>
        <v>0</v>
      </c>
      <c r="AL175" s="58"/>
    </row>
    <row r="176" spans="2:40" x14ac:dyDescent="0.3">
      <c r="B176" s="4" t="s">
        <v>203</v>
      </c>
      <c r="D176" s="68"/>
      <c r="E176" s="62">
        <f>+'Resumen-DiarioHorario-HP'!AD33</f>
        <v>0</v>
      </c>
      <c r="F176" s="63">
        <f>+'Resumen-DiarioHorario-HP'!AD175</f>
        <v>0</v>
      </c>
      <c r="G176" s="62">
        <f>+'Resumen-DiarioHorario-HP'!AD317</f>
        <v>0</v>
      </c>
      <c r="H176" s="63">
        <f>+'Resumen-DiarioHorario-HP'!AD459</f>
        <v>0</v>
      </c>
      <c r="I176" s="62">
        <f>+'Resumen-DiarioHorario-HP'!AD601</f>
        <v>0</v>
      </c>
      <c r="J176" s="63">
        <f>+'Resumen-DiarioHorario-HP'!AD743</f>
        <v>0</v>
      </c>
      <c r="K176" s="62">
        <f>+'Resumen-DiarioHorario-HP'!AD885</f>
        <v>0</v>
      </c>
      <c r="L176" s="63">
        <f>+'Resumen-DiarioHorario-HP'!AD1027</f>
        <v>0</v>
      </c>
      <c r="M176" s="62">
        <f>+'Resumen-DiarioHorario-HP'!AD1169</f>
        <v>0</v>
      </c>
      <c r="N176" s="63">
        <f>+'Resumen-DiarioHorario-HP'!AD1311</f>
        <v>0</v>
      </c>
      <c r="O176" s="62">
        <f>+'Resumen-DiarioHorario-HP'!AD1453</f>
        <v>0</v>
      </c>
      <c r="P176" s="63">
        <f>+'Resumen-DiarioHorario-HP'!AD1595</f>
        <v>0</v>
      </c>
      <c r="Q176" s="62">
        <f>+'Resumen-DiarioHorario-HP'!AD1737</f>
        <v>0</v>
      </c>
      <c r="R176" s="63">
        <f>+'Resumen-DiarioHorario-HP'!AD1879</f>
        <v>0</v>
      </c>
      <c r="S176" s="62">
        <f>+'Resumen-DiarioHorario-HP'!AD2021</f>
        <v>0</v>
      </c>
      <c r="T176" s="63">
        <f>+'Resumen-DiarioHorario-HP'!AD2163</f>
        <v>0</v>
      </c>
      <c r="U176" s="62">
        <f>+'Resumen-DiarioHorario-HP'!AD2305</f>
        <v>0</v>
      </c>
      <c r="V176" s="63">
        <f>+'Resumen-DiarioHorario-HP'!AD2447</f>
        <v>0</v>
      </c>
      <c r="W176" s="62">
        <f>+'Resumen-DiarioHorario-HP'!AD2589</f>
        <v>0</v>
      </c>
      <c r="X176" s="63">
        <f>+'Resumen-DiarioHorario-HP'!AD2731</f>
        <v>0</v>
      </c>
      <c r="Y176" s="62">
        <f>+'Resumen-DiarioHorario-HP'!AD2873</f>
        <v>0</v>
      </c>
      <c r="Z176" s="63">
        <f>+'Resumen-DiarioHorario-HP'!AD3015</f>
        <v>0</v>
      </c>
      <c r="AA176" s="62">
        <f>+'Resumen-DiarioHorario-HP'!AD3157</f>
        <v>0</v>
      </c>
      <c r="AB176" s="63">
        <f>+'Resumen-DiarioHorario-HP'!AD3299</f>
        <v>0</v>
      </c>
      <c r="AC176" s="62">
        <f>+'Resumen-DiarioHorario-HP'!AD3441</f>
        <v>0</v>
      </c>
      <c r="AD176" s="63">
        <f>+'Resumen-DiarioHorario-HP'!AD3583</f>
        <v>0</v>
      </c>
      <c r="AE176" s="62">
        <f>+'Resumen-DiarioHorario-HP'!AD3725</f>
        <v>0</v>
      </c>
      <c r="AF176" s="63">
        <f>+'Resumen-DiarioHorario-HP'!AD3867</f>
        <v>0</v>
      </c>
      <c r="AG176" s="62">
        <f>+'Resumen-DiarioHorario-HP'!AD4009</f>
        <v>0</v>
      </c>
      <c r="AH176" s="63">
        <f>+'Resumen-DiarioHorario-HP'!AD4151</f>
        <v>0</v>
      </c>
      <c r="AI176" s="64">
        <f>+'Resumen-DiarioHorario-HP'!AD4293</f>
        <v>0</v>
      </c>
      <c r="AJ176" s="58"/>
      <c r="AK176" s="55">
        <f t="shared" si="14"/>
        <v>0</v>
      </c>
      <c r="AL176" s="58"/>
    </row>
    <row r="177" spans="2:38" x14ac:dyDescent="0.3">
      <c r="B177" s="4" t="s">
        <v>187</v>
      </c>
      <c r="D177" s="68"/>
      <c r="E177" s="62">
        <f>+'Resumen-DiarioHorario-HP'!AD34</f>
        <v>0</v>
      </c>
      <c r="F177" s="63">
        <f>+'Resumen-DiarioHorario-HP'!AD176</f>
        <v>0</v>
      </c>
      <c r="G177" s="62">
        <f>+'Resumen-DiarioHorario-HP'!AD318</f>
        <v>0</v>
      </c>
      <c r="H177" s="63">
        <f>+'Resumen-DiarioHorario-HP'!AD460</f>
        <v>0</v>
      </c>
      <c r="I177" s="62">
        <f>+'Resumen-DiarioHorario-HP'!AD602</f>
        <v>0</v>
      </c>
      <c r="J177" s="63">
        <f>+'Resumen-DiarioHorario-HP'!AD744</f>
        <v>0</v>
      </c>
      <c r="K177" s="62">
        <f>+'Resumen-DiarioHorario-HP'!AD886</f>
        <v>0</v>
      </c>
      <c r="L177" s="63">
        <f>+'Resumen-DiarioHorario-HP'!AD1028</f>
        <v>13.405865926717713</v>
      </c>
      <c r="M177" s="62">
        <f>+'Resumen-DiarioHorario-HP'!AD1170</f>
        <v>0</v>
      </c>
      <c r="N177" s="63">
        <f>+'Resumen-DiarioHorario-HP'!AD1312</f>
        <v>0</v>
      </c>
      <c r="O177" s="62">
        <f>+'Resumen-DiarioHorario-HP'!AD1454</f>
        <v>2.0790775616963742E-3</v>
      </c>
      <c r="P177" s="63">
        <f>+'Resumen-DiarioHorario-HP'!AD1596</f>
        <v>0</v>
      </c>
      <c r="Q177" s="62">
        <f>+'Resumen-DiarioHorario-HP'!AD1738</f>
        <v>3.3333333333333333E-2</v>
      </c>
      <c r="R177" s="63">
        <f>+'Resumen-DiarioHorario-HP'!AD1880</f>
        <v>0</v>
      </c>
      <c r="S177" s="62">
        <f>+'Resumen-DiarioHorario-HP'!AD2022</f>
        <v>0.73698611111111167</v>
      </c>
      <c r="T177" s="63">
        <f>+'Resumen-DiarioHorario-HP'!AD2164</f>
        <v>0</v>
      </c>
      <c r="U177" s="62">
        <f>+'Resumen-DiarioHorario-HP'!AD2306</f>
        <v>0</v>
      </c>
      <c r="V177" s="63">
        <f>+'Resumen-DiarioHorario-HP'!AD2448</f>
        <v>0</v>
      </c>
      <c r="W177" s="62">
        <f>+'Resumen-DiarioHorario-HP'!AD2590</f>
        <v>0</v>
      </c>
      <c r="X177" s="63">
        <f>+'Resumen-DiarioHorario-HP'!AD2732</f>
        <v>0.46884312629699709</v>
      </c>
      <c r="Y177" s="62">
        <f>+'Resumen-DiarioHorario-HP'!AD2874</f>
        <v>0</v>
      </c>
      <c r="Z177" s="63">
        <f>+'Resumen-DiarioHorario-HP'!AD3016</f>
        <v>0.81420227686564128</v>
      </c>
      <c r="AA177" s="62">
        <f>+'Resumen-DiarioHorario-HP'!AD3158</f>
        <v>0</v>
      </c>
      <c r="AB177" s="63">
        <f>+'Resumen-DiarioHorario-HP'!AD3300</f>
        <v>0</v>
      </c>
      <c r="AC177" s="62">
        <f>+'Resumen-DiarioHorario-HP'!AD3442</f>
        <v>0</v>
      </c>
      <c r="AD177" s="63">
        <f>+'Resumen-DiarioHorario-HP'!AD3584</f>
        <v>0</v>
      </c>
      <c r="AE177" s="62">
        <f>+'Resumen-DiarioHorario-HP'!AD3726</f>
        <v>0</v>
      </c>
      <c r="AF177" s="63">
        <f>+'Resumen-DiarioHorario-HP'!AD3868</f>
        <v>0</v>
      </c>
      <c r="AG177" s="62">
        <f>+'Resumen-DiarioHorario-HP'!AD4010</f>
        <v>0</v>
      </c>
      <c r="AH177" s="63">
        <f>+'Resumen-DiarioHorario-HP'!AD4152</f>
        <v>0</v>
      </c>
      <c r="AI177" s="64">
        <f>+'Resumen-DiarioHorario-HP'!AD4294</f>
        <v>0</v>
      </c>
      <c r="AJ177" s="58"/>
      <c r="AK177" s="55">
        <f t="shared" si="14"/>
        <v>15.461309851886492</v>
      </c>
      <c r="AL177" s="58"/>
    </row>
    <row r="178" spans="2:38" x14ac:dyDescent="0.3">
      <c r="B178" s="4" t="s">
        <v>188</v>
      </c>
      <c r="D178" s="68"/>
      <c r="E178" s="62">
        <f>+'Resumen-DiarioHorario-HP'!AD35</f>
        <v>0</v>
      </c>
      <c r="F178" s="63">
        <f>+'Resumen-DiarioHorario-HP'!AD177</f>
        <v>1.7041666666666667E-2</v>
      </c>
      <c r="G178" s="62">
        <f>+'Resumen-DiarioHorario-HP'!AD319</f>
        <v>0</v>
      </c>
      <c r="H178" s="63">
        <f>+'Resumen-DiarioHorario-HP'!AD461</f>
        <v>0</v>
      </c>
      <c r="I178" s="62">
        <f>+'Resumen-DiarioHorario-HP'!AD603</f>
        <v>0</v>
      </c>
      <c r="J178" s="63">
        <f>+'Resumen-DiarioHorario-HP'!AD745</f>
        <v>7.8744444444444532</v>
      </c>
      <c r="K178" s="62">
        <f>+'Resumen-DiarioHorario-HP'!AD887</f>
        <v>0.45372593932681615</v>
      </c>
      <c r="L178" s="63">
        <f>+'Resumen-DiarioHorario-HP'!AD1029</f>
        <v>8.050833333333328</v>
      </c>
      <c r="M178" s="62">
        <f>+'Resumen-DiarioHorario-HP'!AD1171</f>
        <v>1.1208435388921449</v>
      </c>
      <c r="N178" s="63">
        <f>+'Resumen-DiarioHorario-HP'!AD1313</f>
        <v>0</v>
      </c>
      <c r="O178" s="62">
        <f>+'Resumen-DiarioHorario-HP'!AD1455</f>
        <v>0</v>
      </c>
      <c r="P178" s="63">
        <f>+'Resumen-DiarioHorario-HP'!AD1597</f>
        <v>0</v>
      </c>
      <c r="Q178" s="62">
        <f>+'Resumen-DiarioHorario-HP'!AD1739</f>
        <v>0</v>
      </c>
      <c r="R178" s="63">
        <f>+'Resumen-DiarioHorario-HP'!AD1881</f>
        <v>0</v>
      </c>
      <c r="S178" s="62">
        <f>+'Resumen-DiarioHorario-HP'!AD2023</f>
        <v>0</v>
      </c>
      <c r="T178" s="63">
        <f>+'Resumen-DiarioHorario-HP'!AD2165</f>
        <v>9.6527777777777768E-2</v>
      </c>
      <c r="U178" s="62">
        <f>+'Resumen-DiarioHorario-HP'!AD2307</f>
        <v>0</v>
      </c>
      <c r="V178" s="63">
        <f>+'Resumen-DiarioHorario-HP'!AD2449</f>
        <v>0</v>
      </c>
      <c r="W178" s="62">
        <f>+'Resumen-DiarioHorario-HP'!AD2591</f>
        <v>0</v>
      </c>
      <c r="X178" s="63">
        <f>+'Resumen-DiarioHorario-HP'!AD2733</f>
        <v>0</v>
      </c>
      <c r="Y178" s="62">
        <f>+'Resumen-DiarioHorario-HP'!AD2875</f>
        <v>1.2675000000000007</v>
      </c>
      <c r="Z178" s="63">
        <f>+'Resumen-DiarioHorario-HP'!AD3017</f>
        <v>0</v>
      </c>
      <c r="AA178" s="62">
        <f>+'Resumen-DiarioHorario-HP'!AD3159</f>
        <v>0</v>
      </c>
      <c r="AB178" s="63">
        <f>+'Resumen-DiarioHorario-HP'!AD3301</f>
        <v>5.478333333333333E-2</v>
      </c>
      <c r="AC178" s="62">
        <f>+'Resumen-DiarioHorario-HP'!AD3443</f>
        <v>0</v>
      </c>
      <c r="AD178" s="63">
        <f>+'Resumen-DiarioHorario-HP'!AD3585</f>
        <v>0</v>
      </c>
      <c r="AE178" s="62">
        <f>+'Resumen-DiarioHorario-HP'!AD3727</f>
        <v>0.47660674417018895</v>
      </c>
      <c r="AF178" s="63">
        <f>+'Resumen-DiarioHorario-HP'!AD3869</f>
        <v>0.6606043382485709</v>
      </c>
      <c r="AG178" s="62">
        <f>+'Resumen-DiarioHorario-HP'!AD4011</f>
        <v>0</v>
      </c>
      <c r="AH178" s="63">
        <f>+'Resumen-DiarioHorario-HP'!AD4153</f>
        <v>0</v>
      </c>
      <c r="AI178" s="64">
        <f>+'Resumen-DiarioHorario-HP'!AD4295</f>
        <v>0</v>
      </c>
      <c r="AJ178" s="58"/>
      <c r="AK178" s="55">
        <f t="shared" si="14"/>
        <v>20.072911116193286</v>
      </c>
      <c r="AL178" s="58"/>
    </row>
    <row r="179" spans="2:38" x14ac:dyDescent="0.3">
      <c r="B179" s="4" t="s">
        <v>259</v>
      </c>
      <c r="D179" s="68"/>
      <c r="E179" s="62">
        <f>+'Resumen-DiarioHorario-HP'!AD36</f>
        <v>0</v>
      </c>
      <c r="F179" s="63">
        <f>+'Resumen-DiarioHorario-HP'!AD178</f>
        <v>0</v>
      </c>
      <c r="G179" s="62">
        <f>+'Resumen-DiarioHorario-HP'!AD320</f>
        <v>0</v>
      </c>
      <c r="H179" s="63">
        <f>+'Resumen-DiarioHorario-HP'!AD462</f>
        <v>0</v>
      </c>
      <c r="I179" s="62">
        <f>+'Resumen-DiarioHorario-HP'!AD604</f>
        <v>0</v>
      </c>
      <c r="J179" s="63">
        <f>+'Resumen-DiarioHorario-HP'!AD746</f>
        <v>0</v>
      </c>
      <c r="K179" s="62">
        <f>+'Resumen-DiarioHorario-HP'!AD888</f>
        <v>0</v>
      </c>
      <c r="L179" s="63">
        <f>+'Resumen-DiarioHorario-HP'!AD1030</f>
        <v>0</v>
      </c>
      <c r="M179" s="62">
        <f>+'Resumen-DiarioHorario-HP'!AD1172</f>
        <v>0</v>
      </c>
      <c r="N179" s="63">
        <f>+'Resumen-DiarioHorario-HP'!AD1314</f>
        <v>0</v>
      </c>
      <c r="O179" s="62">
        <f>+'Resumen-DiarioHorario-HP'!AD1456</f>
        <v>0</v>
      </c>
      <c r="P179" s="63">
        <f>+'Resumen-DiarioHorario-HP'!AD1598</f>
        <v>0</v>
      </c>
      <c r="Q179" s="62">
        <f>+'Resumen-DiarioHorario-HP'!AD1740</f>
        <v>0</v>
      </c>
      <c r="R179" s="63">
        <f>+'Resumen-DiarioHorario-HP'!AD1882</f>
        <v>0</v>
      </c>
      <c r="S179" s="62">
        <f>+'Resumen-DiarioHorario-HP'!AD2024</f>
        <v>0</v>
      </c>
      <c r="T179" s="63">
        <f>+'Resumen-DiarioHorario-HP'!AD2166</f>
        <v>0</v>
      </c>
      <c r="U179" s="62">
        <f>+'Resumen-DiarioHorario-HP'!AD2308</f>
        <v>0</v>
      </c>
      <c r="V179" s="63">
        <f>+'Resumen-DiarioHorario-HP'!AD2450</f>
        <v>0</v>
      </c>
      <c r="W179" s="62">
        <f>+'Resumen-DiarioHorario-HP'!AD2592</f>
        <v>0</v>
      </c>
      <c r="X179" s="63">
        <f>+'Resumen-DiarioHorario-HP'!AD2734</f>
        <v>0</v>
      </c>
      <c r="Y179" s="62">
        <f>+'Resumen-DiarioHorario-HP'!AD2876</f>
        <v>0</v>
      </c>
      <c r="Z179" s="63">
        <f>+'Resumen-DiarioHorario-HP'!AD3018</f>
        <v>0</v>
      </c>
      <c r="AA179" s="62">
        <f>+'Resumen-DiarioHorario-HP'!AD3160</f>
        <v>0</v>
      </c>
      <c r="AB179" s="63">
        <f>+'Resumen-DiarioHorario-HP'!AD3302</f>
        <v>0</v>
      </c>
      <c r="AC179" s="62">
        <f>+'Resumen-DiarioHorario-HP'!AD3444</f>
        <v>0</v>
      </c>
      <c r="AD179" s="63">
        <f>+'Resumen-DiarioHorario-HP'!AD3586</f>
        <v>0</v>
      </c>
      <c r="AE179" s="62">
        <f>+'Resumen-DiarioHorario-HP'!AD3728</f>
        <v>0</v>
      </c>
      <c r="AF179" s="63">
        <f>+'Resumen-DiarioHorario-HP'!AD3870</f>
        <v>0</v>
      </c>
      <c r="AG179" s="62">
        <f>+'Resumen-DiarioHorario-HP'!AD4012</f>
        <v>0</v>
      </c>
      <c r="AH179" s="63">
        <f>+'Resumen-DiarioHorario-HP'!AD4154</f>
        <v>0</v>
      </c>
      <c r="AI179" s="64">
        <f>+'Resumen-DiarioHorario-HP'!AD4296</f>
        <v>0</v>
      </c>
      <c r="AJ179" s="58"/>
      <c r="AK179" s="55">
        <f t="shared" si="14"/>
        <v>0</v>
      </c>
      <c r="AL179" s="58"/>
    </row>
    <row r="180" spans="2:38" x14ac:dyDescent="0.3">
      <c r="B180" s="4" t="s">
        <v>160</v>
      </c>
      <c r="D180" s="68"/>
      <c r="E180" s="62">
        <f>+'Resumen-DiarioHorario-HP'!AD37</f>
        <v>0</v>
      </c>
      <c r="F180" s="63">
        <f>+'Resumen-DiarioHorario-HP'!AD179</f>
        <v>0</v>
      </c>
      <c r="G180" s="62">
        <f>+'Resumen-DiarioHorario-HP'!AD321</f>
        <v>0</v>
      </c>
      <c r="H180" s="63">
        <f>+'Resumen-DiarioHorario-HP'!AD463</f>
        <v>0</v>
      </c>
      <c r="I180" s="62">
        <f>+'Resumen-DiarioHorario-HP'!AD605</f>
        <v>0</v>
      </c>
      <c r="J180" s="63">
        <f>+'Resumen-DiarioHorario-HP'!AD747</f>
        <v>0</v>
      </c>
      <c r="K180" s="62">
        <f>+'Resumen-DiarioHorario-HP'!AD889</f>
        <v>0</v>
      </c>
      <c r="L180" s="63">
        <f>+'Resumen-DiarioHorario-HP'!AD1031</f>
        <v>0</v>
      </c>
      <c r="M180" s="62">
        <f>+'Resumen-DiarioHorario-HP'!AD1173</f>
        <v>0</v>
      </c>
      <c r="N180" s="63">
        <f>+'Resumen-DiarioHorario-HP'!AD1315</f>
        <v>0</v>
      </c>
      <c r="O180" s="62">
        <f>+'Resumen-DiarioHorario-HP'!AD1457</f>
        <v>0</v>
      </c>
      <c r="P180" s="63">
        <f>+'Resumen-DiarioHorario-HP'!AD1599</f>
        <v>0</v>
      </c>
      <c r="Q180" s="62">
        <f>+'Resumen-DiarioHorario-HP'!AD1741</f>
        <v>0</v>
      </c>
      <c r="R180" s="63">
        <f>+'Resumen-DiarioHorario-HP'!AD1883</f>
        <v>0</v>
      </c>
      <c r="S180" s="62">
        <f>+'Resumen-DiarioHorario-HP'!AD2025</f>
        <v>0</v>
      </c>
      <c r="T180" s="63">
        <f>+'Resumen-DiarioHorario-HP'!AD2167</f>
        <v>0</v>
      </c>
      <c r="U180" s="62">
        <f>+'Resumen-DiarioHorario-HP'!AD2309</f>
        <v>0</v>
      </c>
      <c r="V180" s="63">
        <f>+'Resumen-DiarioHorario-HP'!AD2451</f>
        <v>0</v>
      </c>
      <c r="W180" s="62">
        <f>+'Resumen-DiarioHorario-HP'!AD2593</f>
        <v>0</v>
      </c>
      <c r="X180" s="63">
        <f>+'Resumen-DiarioHorario-HP'!AD2735</f>
        <v>1.7115395196278884</v>
      </c>
      <c r="Y180" s="62">
        <f>+'Resumen-DiarioHorario-HP'!AD2877</f>
        <v>0</v>
      </c>
      <c r="Z180" s="63">
        <f>+'Resumen-DiarioHorario-HP'!AD3019</f>
        <v>0</v>
      </c>
      <c r="AA180" s="62">
        <f>+'Resumen-DiarioHorario-HP'!AD3161</f>
        <v>0</v>
      </c>
      <c r="AB180" s="63">
        <f>+'Resumen-DiarioHorario-HP'!AD3303</f>
        <v>0</v>
      </c>
      <c r="AC180" s="62">
        <f>+'Resumen-DiarioHorario-HP'!AD3445</f>
        <v>0</v>
      </c>
      <c r="AD180" s="63">
        <f>+'Resumen-DiarioHorario-HP'!AD3587</f>
        <v>0</v>
      </c>
      <c r="AE180" s="62">
        <f>+'Resumen-DiarioHorario-HP'!AD3729</f>
        <v>0</v>
      </c>
      <c r="AF180" s="63">
        <f>+'Resumen-DiarioHorario-HP'!AD3871</f>
        <v>0</v>
      </c>
      <c r="AG180" s="62">
        <f>+'Resumen-DiarioHorario-HP'!AD4013</f>
        <v>0</v>
      </c>
      <c r="AH180" s="63">
        <f>+'Resumen-DiarioHorario-HP'!AD4155</f>
        <v>0</v>
      </c>
      <c r="AI180" s="64">
        <f>+'Resumen-DiarioHorario-HP'!AD4297</f>
        <v>0</v>
      </c>
      <c r="AJ180" s="58"/>
      <c r="AK180" s="55">
        <f t="shared" si="14"/>
        <v>1.7115395196278884</v>
      </c>
      <c r="AL180" s="58"/>
    </row>
    <row r="181" spans="2:38" x14ac:dyDescent="0.3">
      <c r="B181" s="4" t="s">
        <v>161</v>
      </c>
      <c r="D181" s="68"/>
      <c r="E181" s="62">
        <f>+'Resumen-DiarioHorario-HP'!AD38</f>
        <v>0</v>
      </c>
      <c r="F181" s="63">
        <f>+'Resumen-DiarioHorario-HP'!AD180</f>
        <v>0</v>
      </c>
      <c r="G181" s="62">
        <f>+'Resumen-DiarioHorario-HP'!AD322</f>
        <v>0</v>
      </c>
      <c r="H181" s="63">
        <f>+'Resumen-DiarioHorario-HP'!AD464</f>
        <v>0</v>
      </c>
      <c r="I181" s="62">
        <f>+'Resumen-DiarioHorario-HP'!AD606</f>
        <v>0</v>
      </c>
      <c r="J181" s="63">
        <f>+'Resumen-DiarioHorario-HP'!AD748</f>
        <v>0</v>
      </c>
      <c r="K181" s="62">
        <f>+'Resumen-DiarioHorario-HP'!AD890</f>
        <v>0</v>
      </c>
      <c r="L181" s="63">
        <f>+'Resumen-DiarioHorario-HP'!AD1032</f>
        <v>0</v>
      </c>
      <c r="M181" s="62">
        <f>+'Resumen-DiarioHorario-HP'!AD1174</f>
        <v>0</v>
      </c>
      <c r="N181" s="63">
        <f>+'Resumen-DiarioHorario-HP'!AD1316</f>
        <v>0</v>
      </c>
      <c r="O181" s="62">
        <f>+'Resumen-DiarioHorario-HP'!AD1458</f>
        <v>0</v>
      </c>
      <c r="P181" s="63">
        <f>+'Resumen-DiarioHorario-HP'!AD1600</f>
        <v>0</v>
      </c>
      <c r="Q181" s="62">
        <f>+'Resumen-DiarioHorario-HP'!AD1742</f>
        <v>0</v>
      </c>
      <c r="R181" s="63">
        <f>+'Resumen-DiarioHorario-HP'!AD1884</f>
        <v>0</v>
      </c>
      <c r="S181" s="62">
        <f>+'Resumen-DiarioHorario-HP'!AD2026</f>
        <v>0</v>
      </c>
      <c r="T181" s="63">
        <f>+'Resumen-DiarioHorario-HP'!AD2168</f>
        <v>0</v>
      </c>
      <c r="U181" s="62">
        <f>+'Resumen-DiarioHorario-HP'!AD2310</f>
        <v>0</v>
      </c>
      <c r="V181" s="63">
        <f>+'Resumen-DiarioHorario-HP'!AD2452</f>
        <v>0</v>
      </c>
      <c r="W181" s="62">
        <f>+'Resumen-DiarioHorario-HP'!AD2594</f>
        <v>0</v>
      </c>
      <c r="X181" s="63">
        <f>+'Resumen-DiarioHorario-HP'!AD2736</f>
        <v>0</v>
      </c>
      <c r="Y181" s="62">
        <f>+'Resumen-DiarioHorario-HP'!AD2878</f>
        <v>0</v>
      </c>
      <c r="Z181" s="63">
        <f>+'Resumen-DiarioHorario-HP'!AD3020</f>
        <v>0</v>
      </c>
      <c r="AA181" s="62">
        <f>+'Resumen-DiarioHorario-HP'!AD3162</f>
        <v>0</v>
      </c>
      <c r="AB181" s="63">
        <f>+'Resumen-DiarioHorario-HP'!AD3304</f>
        <v>0</v>
      </c>
      <c r="AC181" s="62">
        <f>+'Resumen-DiarioHorario-HP'!AD3446</f>
        <v>0</v>
      </c>
      <c r="AD181" s="63">
        <f>+'Resumen-DiarioHorario-HP'!AD3588</f>
        <v>0</v>
      </c>
      <c r="AE181" s="62">
        <f>+'Resumen-DiarioHorario-HP'!AD3730</f>
        <v>0</v>
      </c>
      <c r="AF181" s="63">
        <f>+'Resumen-DiarioHorario-HP'!AD3872</f>
        <v>0</v>
      </c>
      <c r="AG181" s="62">
        <f>+'Resumen-DiarioHorario-HP'!AD4014</f>
        <v>0</v>
      </c>
      <c r="AH181" s="63">
        <f>+'Resumen-DiarioHorario-HP'!AD4156</f>
        <v>0</v>
      </c>
      <c r="AI181" s="64">
        <f>+'Resumen-DiarioHorario-HP'!AD4298</f>
        <v>0</v>
      </c>
      <c r="AJ181" s="58"/>
      <c r="AK181" s="55">
        <f t="shared" si="14"/>
        <v>0</v>
      </c>
      <c r="AL181" s="58"/>
    </row>
    <row r="182" spans="2:38" x14ac:dyDescent="0.3">
      <c r="B182" s="4" t="s">
        <v>162</v>
      </c>
      <c r="D182" s="68"/>
      <c r="E182" s="62">
        <f>+'Resumen-DiarioHorario-HP'!AD39</f>
        <v>0</v>
      </c>
      <c r="F182" s="63">
        <f>+'Resumen-DiarioHorario-HP'!AD181</f>
        <v>0</v>
      </c>
      <c r="G182" s="62">
        <f>+'Resumen-DiarioHorario-HP'!AD323</f>
        <v>0</v>
      </c>
      <c r="H182" s="63">
        <f>+'Resumen-DiarioHorario-HP'!AD465</f>
        <v>0</v>
      </c>
      <c r="I182" s="62">
        <f>+'Resumen-DiarioHorario-HP'!AD607</f>
        <v>0</v>
      </c>
      <c r="J182" s="63">
        <f>+'Resumen-DiarioHorario-HP'!AD749</f>
        <v>0</v>
      </c>
      <c r="K182" s="62">
        <f>+'Resumen-DiarioHorario-HP'!AD891</f>
        <v>0</v>
      </c>
      <c r="L182" s="63">
        <f>+'Resumen-DiarioHorario-HP'!AD1033</f>
        <v>0</v>
      </c>
      <c r="M182" s="62">
        <f>+'Resumen-DiarioHorario-HP'!AD1175</f>
        <v>0</v>
      </c>
      <c r="N182" s="63">
        <f>+'Resumen-DiarioHorario-HP'!AD1317</f>
        <v>0</v>
      </c>
      <c r="O182" s="62">
        <f>+'Resumen-DiarioHorario-HP'!AD1459</f>
        <v>0</v>
      </c>
      <c r="P182" s="63">
        <f>+'Resumen-DiarioHorario-HP'!AD1601</f>
        <v>0</v>
      </c>
      <c r="Q182" s="62">
        <f>+'Resumen-DiarioHorario-HP'!AD1743</f>
        <v>0</v>
      </c>
      <c r="R182" s="63">
        <f>+'Resumen-DiarioHorario-HP'!AD1885</f>
        <v>0</v>
      </c>
      <c r="S182" s="62">
        <f>+'Resumen-DiarioHorario-HP'!AD2027</f>
        <v>0</v>
      </c>
      <c r="T182" s="63">
        <f>+'Resumen-DiarioHorario-HP'!AD2169</f>
        <v>0</v>
      </c>
      <c r="U182" s="62">
        <f>+'Resumen-DiarioHorario-HP'!AD2311</f>
        <v>0</v>
      </c>
      <c r="V182" s="63">
        <f>+'Resumen-DiarioHorario-HP'!AD2453</f>
        <v>0</v>
      </c>
      <c r="W182" s="62">
        <f>+'Resumen-DiarioHorario-HP'!AD2595</f>
        <v>0</v>
      </c>
      <c r="X182" s="63">
        <f>+'Resumen-DiarioHorario-HP'!AD2737</f>
        <v>0</v>
      </c>
      <c r="Y182" s="62">
        <f>+'Resumen-DiarioHorario-HP'!AD2879</f>
        <v>0</v>
      </c>
      <c r="Z182" s="63">
        <f>+'Resumen-DiarioHorario-HP'!AD3021</f>
        <v>0</v>
      </c>
      <c r="AA182" s="62">
        <f>+'Resumen-DiarioHorario-HP'!AD3163</f>
        <v>0</v>
      </c>
      <c r="AB182" s="63">
        <f>+'Resumen-DiarioHorario-HP'!AD3305</f>
        <v>0</v>
      </c>
      <c r="AC182" s="62">
        <f>+'Resumen-DiarioHorario-HP'!AD3447</f>
        <v>0</v>
      </c>
      <c r="AD182" s="63">
        <f>+'Resumen-DiarioHorario-HP'!AD3589</f>
        <v>0</v>
      </c>
      <c r="AE182" s="62">
        <f>+'Resumen-DiarioHorario-HP'!AD3731</f>
        <v>0</v>
      </c>
      <c r="AF182" s="63">
        <f>+'Resumen-DiarioHorario-HP'!AD3873</f>
        <v>0</v>
      </c>
      <c r="AG182" s="62">
        <f>+'Resumen-DiarioHorario-HP'!AD4015</f>
        <v>0</v>
      </c>
      <c r="AH182" s="63">
        <f>+'Resumen-DiarioHorario-HP'!AD4157</f>
        <v>0</v>
      </c>
      <c r="AI182" s="64">
        <f>+'Resumen-DiarioHorario-HP'!AD4299</f>
        <v>0</v>
      </c>
      <c r="AJ182" s="58"/>
      <c r="AK182" s="55">
        <f t="shared" si="14"/>
        <v>0</v>
      </c>
      <c r="AL182" s="58"/>
    </row>
    <row r="183" spans="2:38" x14ac:dyDescent="0.3">
      <c r="B183" s="4" t="s">
        <v>149</v>
      </c>
      <c r="D183" s="68"/>
      <c r="E183" s="62">
        <f>+'Resumen-DiarioHorario-HP'!AD40</f>
        <v>0</v>
      </c>
      <c r="F183" s="63">
        <f>+'Resumen-DiarioHorario-HP'!AD182</f>
        <v>1.9500000000000008</v>
      </c>
      <c r="G183" s="62">
        <f>+'Resumen-DiarioHorario-HP'!AD324</f>
        <v>104.23511258837382</v>
      </c>
      <c r="H183" s="63">
        <f>+'Resumen-DiarioHorario-HP'!AD466</f>
        <v>112.20115854925579</v>
      </c>
      <c r="I183" s="62">
        <f>+'Resumen-DiarioHorario-HP'!AD608</f>
        <v>66.54325</v>
      </c>
      <c r="J183" s="63">
        <f>+'Resumen-DiarioHorario-HP'!AD750</f>
        <v>0</v>
      </c>
      <c r="K183" s="62">
        <f>+'Resumen-DiarioHorario-HP'!AD892</f>
        <v>65.486226514053342</v>
      </c>
      <c r="L183" s="63">
        <f>+'Resumen-DiarioHorario-HP'!AD1034</f>
        <v>97.323669169616693</v>
      </c>
      <c r="M183" s="62">
        <f>+'Resumen-DiarioHorario-HP'!AD1176</f>
        <v>54.190236298942565</v>
      </c>
      <c r="N183" s="63">
        <f>+'Resumen-DiarioHorario-HP'!AD1318</f>
        <v>86.931659541320798</v>
      </c>
      <c r="O183" s="62">
        <f>+'Resumen-DiarioHorario-HP'!AD1460</f>
        <v>99.546055238819122</v>
      </c>
      <c r="P183" s="63">
        <f>+'Resumen-DiarioHorario-HP'!AD1602</f>
        <v>0</v>
      </c>
      <c r="Q183" s="62">
        <f>+'Resumen-DiarioHorario-HP'!AD1744</f>
        <v>0</v>
      </c>
      <c r="R183" s="63">
        <f>+'Resumen-DiarioHorario-HP'!AD1886</f>
        <v>0</v>
      </c>
      <c r="S183" s="62">
        <f>+'Resumen-DiarioHorario-HP'!AD2028</f>
        <v>0</v>
      </c>
      <c r="T183" s="63">
        <f>+'Resumen-DiarioHorario-HP'!AD2170</f>
        <v>0</v>
      </c>
      <c r="U183" s="62">
        <f>+'Resumen-DiarioHorario-HP'!AD2312</f>
        <v>0</v>
      </c>
      <c r="V183" s="63">
        <f>+'Resumen-DiarioHorario-HP'!AD2454</f>
        <v>8.9163910996331097</v>
      </c>
      <c r="W183" s="62">
        <f>+'Resumen-DiarioHorario-HP'!AD2596</f>
        <v>0</v>
      </c>
      <c r="X183" s="63">
        <f>+'Resumen-DiarioHorario-HP'!AD2738</f>
        <v>0</v>
      </c>
      <c r="Y183" s="62">
        <f>+'Resumen-DiarioHorario-HP'!AD2880</f>
        <v>0</v>
      </c>
      <c r="Z183" s="63">
        <f>+'Resumen-DiarioHorario-HP'!AD3022</f>
        <v>16.097029423847463</v>
      </c>
      <c r="AA183" s="62">
        <f>+'Resumen-DiarioHorario-HP'!AD3164</f>
        <v>0</v>
      </c>
      <c r="AB183" s="63">
        <f>+'Resumen-DiarioHorario-HP'!AD3306</f>
        <v>44.524892310752151</v>
      </c>
      <c r="AC183" s="62">
        <f>+'Resumen-DiarioHorario-HP'!AD3448</f>
        <v>11.713231630851411</v>
      </c>
      <c r="AD183" s="63">
        <f>+'Resumen-DiarioHorario-HP'!AD3590</f>
        <v>31.667868854632474</v>
      </c>
      <c r="AE183" s="62">
        <f>+'Resumen-DiarioHorario-HP'!AD3732</f>
        <v>68.479377118591955</v>
      </c>
      <c r="AF183" s="63">
        <f>+'Resumen-DiarioHorario-HP'!AD3874</f>
        <v>76.805668241232951</v>
      </c>
      <c r="AG183" s="62">
        <f>+'Resumen-DiarioHorario-HP'!AD4016</f>
        <v>0</v>
      </c>
      <c r="AH183" s="63">
        <f>+'Resumen-DiarioHorario-HP'!AD4158</f>
        <v>0</v>
      </c>
      <c r="AI183" s="64">
        <f>+'Resumen-DiarioHorario-HP'!AD4300</f>
        <v>16.836304739782552</v>
      </c>
      <c r="AJ183" s="58"/>
      <c r="AK183" s="55">
        <f t="shared" si="14"/>
        <v>963.44813131970636</v>
      </c>
      <c r="AL183" s="58"/>
    </row>
    <row r="184" spans="2:38" x14ac:dyDescent="0.3">
      <c r="B184" s="4" t="s">
        <v>230</v>
      </c>
      <c r="D184" s="68"/>
      <c r="E184" s="62">
        <f>+'Resumen-DiarioHorario-HP'!AD41</f>
        <v>70.037062328901172</v>
      </c>
      <c r="F184" s="63">
        <f>+'Resumen-DiarioHorario-HP'!AD183</f>
        <v>2.9165749999999999</v>
      </c>
      <c r="G184" s="62">
        <f>+'Resumen-DiarioHorario-HP'!AD325</f>
        <v>0</v>
      </c>
      <c r="H184" s="63">
        <f>+'Resumen-DiarioHorario-HP'!AD467</f>
        <v>7.2432676951090487E-3</v>
      </c>
      <c r="I184" s="62">
        <f>+'Resumen-DiarioHorario-HP'!AD609</f>
        <v>29.881011111111096</v>
      </c>
      <c r="J184" s="63">
        <f>+'Resumen-DiarioHorario-HP'!AD751</f>
        <v>3.8299621538586091</v>
      </c>
      <c r="K184" s="62">
        <f>+'Resumen-DiarioHorario-HP'!AD893</f>
        <v>0</v>
      </c>
      <c r="L184" s="63">
        <f>+'Resumen-DiarioHorario-HP'!AD1035</f>
        <v>0</v>
      </c>
      <c r="M184" s="62">
        <f>+'Resumen-DiarioHorario-HP'!AD1177</f>
        <v>3.3309894736607855</v>
      </c>
      <c r="N184" s="63">
        <f>+'Resumen-DiarioHorario-HP'!AD1319</f>
        <v>0</v>
      </c>
      <c r="O184" s="62">
        <f>+'Resumen-DiarioHorario-HP'!AD1461</f>
        <v>8.5313962214787793</v>
      </c>
      <c r="P184" s="63">
        <f>+'Resumen-DiarioHorario-HP'!AD1603</f>
        <v>13.26345853389104</v>
      </c>
      <c r="Q184" s="62">
        <f>+'Resumen-DiarioHorario-HP'!AD1745</f>
        <v>4.8078573013623549</v>
      </c>
      <c r="R184" s="63">
        <f>+'Resumen-DiarioHorario-HP'!AD1887</f>
        <v>0.42812845706939695</v>
      </c>
      <c r="S184" s="62">
        <f>+'Resumen-DiarioHorario-HP'!AD2029</f>
        <v>11.892461111111112</v>
      </c>
      <c r="T184" s="63">
        <f>+'Resumen-DiarioHorario-HP'!AD2171</f>
        <v>0</v>
      </c>
      <c r="U184" s="62">
        <f>+'Resumen-DiarioHorario-HP'!AD2313</f>
        <v>0</v>
      </c>
      <c r="V184" s="63">
        <f>+'Resumen-DiarioHorario-HP'!AD2455</f>
        <v>0.874698277314504</v>
      </c>
      <c r="W184" s="62">
        <f>+'Resumen-DiarioHorario-HP'!AD2597</f>
        <v>0</v>
      </c>
      <c r="X184" s="63">
        <f>+'Resumen-DiarioHorario-HP'!AD2739</f>
        <v>0</v>
      </c>
      <c r="Y184" s="62">
        <f>+'Resumen-DiarioHorario-HP'!AD2881</f>
        <v>0</v>
      </c>
      <c r="Z184" s="63">
        <f>+'Resumen-DiarioHorario-HP'!AD3023</f>
        <v>0</v>
      </c>
      <c r="AA184" s="62">
        <f>+'Resumen-DiarioHorario-HP'!AD3165</f>
        <v>0</v>
      </c>
      <c r="AB184" s="63">
        <f>+'Resumen-DiarioHorario-HP'!AD3307</f>
        <v>0.37548469370735976</v>
      </c>
      <c r="AC184" s="62">
        <f>+'Resumen-DiarioHorario-HP'!AD3449</f>
        <v>5.3433727150440209</v>
      </c>
      <c r="AD184" s="63">
        <f>+'Resumen-DiarioHorario-HP'!AD3591</f>
        <v>0.1511888888888889</v>
      </c>
      <c r="AE184" s="62">
        <f>+'Resumen-DiarioHorario-HP'!AD3733</f>
        <v>0</v>
      </c>
      <c r="AF184" s="63">
        <f>+'Resumen-DiarioHorario-HP'!AD3875</f>
        <v>0.2639726941426595</v>
      </c>
      <c r="AG184" s="62">
        <f>+'Resumen-DiarioHorario-HP'!AD4017</f>
        <v>0.45942209871080186</v>
      </c>
      <c r="AH184" s="63">
        <f>+'Resumen-DiarioHorario-HP'!AD4159</f>
        <v>0</v>
      </c>
      <c r="AI184" s="64">
        <f>+'Resumen-DiarioHorario-HP'!AD4301</f>
        <v>0</v>
      </c>
      <c r="AJ184" s="58"/>
      <c r="AK184" s="55">
        <f t="shared" si="14"/>
        <v>156.39428432794767</v>
      </c>
      <c r="AL184" s="58"/>
    </row>
    <row r="185" spans="2:38" x14ac:dyDescent="0.3">
      <c r="B185" s="4" t="s">
        <v>248</v>
      </c>
      <c r="D185" s="68"/>
      <c r="E185" s="62">
        <f>+'Resumen-DiarioHorario-HP'!AD42</f>
        <v>0</v>
      </c>
      <c r="F185" s="63">
        <f>+'Resumen-DiarioHorario-HP'!AD184</f>
        <v>0</v>
      </c>
      <c r="G185" s="62">
        <f>+'Resumen-DiarioHorario-HP'!AD326</f>
        <v>0</v>
      </c>
      <c r="H185" s="63">
        <f>+'Resumen-DiarioHorario-HP'!AD468</f>
        <v>0</v>
      </c>
      <c r="I185" s="62">
        <f>+'Resumen-DiarioHorario-HP'!AD610</f>
        <v>0</v>
      </c>
      <c r="J185" s="63">
        <f>+'Resumen-DiarioHorario-HP'!AD752</f>
        <v>0</v>
      </c>
      <c r="K185" s="62">
        <f>+'Resumen-DiarioHorario-HP'!AD894</f>
        <v>0</v>
      </c>
      <c r="L185" s="63">
        <f>+'Resumen-DiarioHorario-HP'!AD1036</f>
        <v>0</v>
      </c>
      <c r="M185" s="62">
        <f>+'Resumen-DiarioHorario-HP'!AD1178</f>
        <v>0</v>
      </c>
      <c r="N185" s="63">
        <f>+'Resumen-DiarioHorario-HP'!AD1320</f>
        <v>0</v>
      </c>
      <c r="O185" s="62">
        <f>+'Resumen-DiarioHorario-HP'!AD1462</f>
        <v>0</v>
      </c>
      <c r="P185" s="63">
        <f>+'Resumen-DiarioHorario-HP'!AD1604</f>
        <v>0</v>
      </c>
      <c r="Q185" s="62">
        <f>+'Resumen-DiarioHorario-HP'!AD1746</f>
        <v>0</v>
      </c>
      <c r="R185" s="63">
        <f>+'Resumen-DiarioHorario-HP'!AD1888</f>
        <v>0</v>
      </c>
      <c r="S185" s="62">
        <f>+'Resumen-DiarioHorario-HP'!AD2030</f>
        <v>0</v>
      </c>
      <c r="T185" s="63">
        <f>+'Resumen-DiarioHorario-HP'!AD2172</f>
        <v>0</v>
      </c>
      <c r="U185" s="62">
        <f>+'Resumen-DiarioHorario-HP'!AD2314</f>
        <v>0</v>
      </c>
      <c r="V185" s="63">
        <f>+'Resumen-DiarioHorario-HP'!AD2456</f>
        <v>0</v>
      </c>
      <c r="W185" s="62">
        <f>+'Resumen-DiarioHorario-HP'!AD2598</f>
        <v>0</v>
      </c>
      <c r="X185" s="63">
        <f>+'Resumen-DiarioHorario-HP'!AD2740</f>
        <v>0</v>
      </c>
      <c r="Y185" s="62">
        <f>+'Resumen-DiarioHorario-HP'!AD2882</f>
        <v>0</v>
      </c>
      <c r="Z185" s="63">
        <f>+'Resumen-DiarioHorario-HP'!AD3024</f>
        <v>0</v>
      </c>
      <c r="AA185" s="62">
        <f>+'Resumen-DiarioHorario-HP'!AD3166</f>
        <v>0</v>
      </c>
      <c r="AB185" s="63">
        <f>+'Resumen-DiarioHorario-HP'!AD3308</f>
        <v>0</v>
      </c>
      <c r="AC185" s="62">
        <f>+'Resumen-DiarioHorario-HP'!AD3450</f>
        <v>0</v>
      </c>
      <c r="AD185" s="63">
        <f>+'Resumen-DiarioHorario-HP'!AD3592</f>
        <v>0</v>
      </c>
      <c r="AE185" s="62">
        <f>+'Resumen-DiarioHorario-HP'!AD3734</f>
        <v>0</v>
      </c>
      <c r="AF185" s="63">
        <f>+'Resumen-DiarioHorario-HP'!AD3876</f>
        <v>0</v>
      </c>
      <c r="AG185" s="62">
        <f>+'Resumen-DiarioHorario-HP'!AD4018</f>
        <v>0</v>
      </c>
      <c r="AH185" s="63">
        <f>+'Resumen-DiarioHorario-HP'!AD4160</f>
        <v>0</v>
      </c>
      <c r="AI185" s="64">
        <f>+'Resumen-DiarioHorario-HP'!AD4302</f>
        <v>0</v>
      </c>
      <c r="AJ185" s="58"/>
      <c r="AK185" s="55">
        <f t="shared" si="14"/>
        <v>0</v>
      </c>
      <c r="AL185" s="58"/>
    </row>
    <row r="186" spans="2:38" x14ac:dyDescent="0.3">
      <c r="B186" s="4" t="s">
        <v>231</v>
      </c>
      <c r="D186" s="68"/>
      <c r="E186" s="62">
        <f>+'Resumen-DiarioHorario-HP'!AD43</f>
        <v>0</v>
      </c>
      <c r="F186" s="63">
        <f>+'Resumen-DiarioHorario-HP'!AD185</f>
        <v>0</v>
      </c>
      <c r="G186" s="62">
        <f>+'Resumen-DiarioHorario-HP'!AD327</f>
        <v>0</v>
      </c>
      <c r="H186" s="63">
        <f>+'Resumen-DiarioHorario-HP'!AD469</f>
        <v>30.720800366889097</v>
      </c>
      <c r="I186" s="62">
        <f>+'Resumen-DiarioHorario-HP'!AD611</f>
        <v>5.6094666666666635</v>
      </c>
      <c r="J186" s="63">
        <f>+'Resumen-DiarioHorario-HP'!AD753</f>
        <v>2.6027370023091638</v>
      </c>
      <c r="K186" s="62">
        <f>+'Resumen-DiarioHorario-HP'!AD895</f>
        <v>0</v>
      </c>
      <c r="L186" s="63">
        <f>+'Resumen-DiarioHorario-HP'!AD1037</f>
        <v>0</v>
      </c>
      <c r="M186" s="62">
        <f>+'Resumen-DiarioHorario-HP'!AD1179</f>
        <v>3.4859696077982583</v>
      </c>
      <c r="N186" s="63">
        <f>+'Resumen-DiarioHorario-HP'!AD1321</f>
        <v>0</v>
      </c>
      <c r="O186" s="62">
        <f>+'Resumen-DiarioHorario-HP'!AD1463</f>
        <v>5.4871613423029588</v>
      </c>
      <c r="P186" s="63">
        <f>+'Resumen-DiarioHorario-HP'!AD1605</f>
        <v>12.861984358151755</v>
      </c>
      <c r="Q186" s="62">
        <f>+'Resumen-DiarioHorario-HP'!AD1747</f>
        <v>3.6494934856414796</v>
      </c>
      <c r="R186" s="63">
        <f>+'Resumen-DiarioHorario-HP'!AD1889</f>
        <v>2.258518998887803E-2</v>
      </c>
      <c r="S186" s="62">
        <f>+'Resumen-DiarioHorario-HP'!AD2031</f>
        <v>28.622291666666673</v>
      </c>
      <c r="T186" s="63">
        <f>+'Resumen-DiarioHorario-HP'!AD2173</f>
        <v>0</v>
      </c>
      <c r="U186" s="62">
        <f>+'Resumen-DiarioHorario-HP'!AD2315</f>
        <v>0</v>
      </c>
      <c r="V186" s="63">
        <f>+'Resumen-DiarioHorario-HP'!AD2457</f>
        <v>2.2092691051271225</v>
      </c>
      <c r="W186" s="62">
        <f>+'Resumen-DiarioHorario-HP'!AD2599</f>
        <v>0</v>
      </c>
      <c r="X186" s="63">
        <f>+'Resumen-DiarioHorario-HP'!AD2741</f>
        <v>0</v>
      </c>
      <c r="Y186" s="62">
        <f>+'Resumen-DiarioHorario-HP'!AD2883</f>
        <v>0</v>
      </c>
      <c r="Z186" s="63">
        <f>+'Resumen-DiarioHorario-HP'!AD3025</f>
        <v>0</v>
      </c>
      <c r="AA186" s="62">
        <f>+'Resumen-DiarioHorario-HP'!AD3167</f>
        <v>0</v>
      </c>
      <c r="AB186" s="63">
        <f>+'Resumen-DiarioHorario-HP'!AD3309</f>
        <v>0.18796426315307621</v>
      </c>
      <c r="AC186" s="62">
        <f>+'Resumen-DiarioHorario-HP'!AD3451</f>
        <v>5.2908147647221879</v>
      </c>
      <c r="AD186" s="63">
        <f>+'Resumen-DiarioHorario-HP'!AD3593</f>
        <v>0.48683333333333345</v>
      </c>
      <c r="AE186" s="62">
        <f>+'Resumen-DiarioHorario-HP'!AD3735</f>
        <v>0</v>
      </c>
      <c r="AF186" s="63">
        <f>+'Resumen-DiarioHorario-HP'!AD3877</f>
        <v>0.81798984177907286</v>
      </c>
      <c r="AG186" s="62">
        <f>+'Resumen-DiarioHorario-HP'!AD4019</f>
        <v>0.66117630409664585</v>
      </c>
      <c r="AH186" s="63">
        <f>+'Resumen-DiarioHorario-HP'!AD4161</f>
        <v>0</v>
      </c>
      <c r="AI186" s="64">
        <f>+'Resumen-DiarioHorario-HP'!AD4303</f>
        <v>0.84882298155890556</v>
      </c>
      <c r="AJ186" s="58"/>
      <c r="AK186" s="55">
        <f t="shared" si="14"/>
        <v>103.56536028018527</v>
      </c>
      <c r="AL186" s="58"/>
    </row>
    <row r="187" spans="2:38" x14ac:dyDescent="0.3">
      <c r="B187" s="4" t="s">
        <v>292</v>
      </c>
      <c r="D187" s="68"/>
      <c r="E187" s="62">
        <f>+'Resumen-DiarioHorario-HP'!AD44</f>
        <v>0</v>
      </c>
      <c r="F187" s="63">
        <f>+'Resumen-DiarioHorario-HP'!AD186</f>
        <v>0</v>
      </c>
      <c r="G187" s="62">
        <f>+'Resumen-DiarioHorario-HP'!AD328</f>
        <v>0</v>
      </c>
      <c r="H187" s="63">
        <f>+'Resumen-DiarioHorario-HP'!AD470</f>
        <v>0</v>
      </c>
      <c r="I187" s="62">
        <f>+'Resumen-DiarioHorario-HP'!AD612</f>
        <v>0</v>
      </c>
      <c r="J187" s="63">
        <f>+'Resumen-DiarioHorario-HP'!AD754</f>
        <v>0</v>
      </c>
      <c r="K187" s="62">
        <f>+'Resumen-DiarioHorario-HP'!AD896</f>
        <v>0</v>
      </c>
      <c r="L187" s="63">
        <f>+'Resumen-DiarioHorario-HP'!AD1038</f>
        <v>0</v>
      </c>
      <c r="M187" s="62">
        <f>+'Resumen-DiarioHorario-HP'!AD1180</f>
        <v>0</v>
      </c>
      <c r="N187" s="63">
        <f>+'Resumen-DiarioHorario-HP'!AD1322</f>
        <v>0</v>
      </c>
      <c r="O187" s="62">
        <f>+'Resumen-DiarioHorario-HP'!AD1464</f>
        <v>0</v>
      </c>
      <c r="P187" s="63">
        <f>+'Resumen-DiarioHorario-HP'!AD1606</f>
        <v>0</v>
      </c>
      <c r="Q187" s="62">
        <f>+'Resumen-DiarioHorario-HP'!AD1748</f>
        <v>0</v>
      </c>
      <c r="R187" s="63">
        <f>+'Resumen-DiarioHorario-HP'!AD1890</f>
        <v>0</v>
      </c>
      <c r="S187" s="62">
        <f>+'Resumen-DiarioHorario-HP'!AD2032</f>
        <v>0</v>
      </c>
      <c r="T187" s="63">
        <f>+'Resumen-DiarioHorario-HP'!AD2174</f>
        <v>0</v>
      </c>
      <c r="U187" s="62">
        <f>+'Resumen-DiarioHorario-HP'!AD2316</f>
        <v>0</v>
      </c>
      <c r="V187" s="63">
        <f>+'Resumen-DiarioHorario-HP'!AD2458</f>
        <v>0</v>
      </c>
      <c r="W187" s="62">
        <f>+'Resumen-DiarioHorario-HP'!AD2600</f>
        <v>0</v>
      </c>
      <c r="X187" s="63">
        <f>+'Resumen-DiarioHorario-HP'!AD2742</f>
        <v>0</v>
      </c>
      <c r="Y187" s="62">
        <f>+'Resumen-DiarioHorario-HP'!AD2884</f>
        <v>0</v>
      </c>
      <c r="Z187" s="63">
        <f>+'Resumen-DiarioHorario-HP'!AD3026</f>
        <v>0</v>
      </c>
      <c r="AA187" s="62">
        <f>+'Resumen-DiarioHorario-HP'!AD3168</f>
        <v>0</v>
      </c>
      <c r="AB187" s="63">
        <f>+'Resumen-DiarioHorario-HP'!AD3310</f>
        <v>0</v>
      </c>
      <c r="AC187" s="62">
        <f>+'Resumen-DiarioHorario-HP'!AD3452</f>
        <v>0</v>
      </c>
      <c r="AD187" s="63">
        <f>+'Resumen-DiarioHorario-HP'!AD3594</f>
        <v>0</v>
      </c>
      <c r="AE187" s="62">
        <f>+'Resumen-DiarioHorario-HP'!AD3736</f>
        <v>0</v>
      </c>
      <c r="AF187" s="63">
        <f>+'Resumen-DiarioHorario-HP'!AD3878</f>
        <v>0</v>
      </c>
      <c r="AG187" s="62">
        <f>+'Resumen-DiarioHorario-HP'!AD4020</f>
        <v>0</v>
      </c>
      <c r="AH187" s="63">
        <f>+'Resumen-DiarioHorario-HP'!AD4162</f>
        <v>0</v>
      </c>
      <c r="AI187" s="64">
        <f>+'Resumen-DiarioHorario-HP'!AD4304</f>
        <v>0</v>
      </c>
      <c r="AJ187" s="58"/>
      <c r="AK187" s="55">
        <f t="shared" si="14"/>
        <v>0</v>
      </c>
      <c r="AL187" s="58"/>
    </row>
    <row r="188" spans="2:38" x14ac:dyDescent="0.3">
      <c r="B188" s="4" t="s">
        <v>244</v>
      </c>
      <c r="D188" s="68"/>
      <c r="E188" s="62">
        <f>+'Resumen-DiarioHorario-HP'!AD45</f>
        <v>0</v>
      </c>
      <c r="F188" s="63">
        <f>+'Resumen-DiarioHorario-HP'!AD187</f>
        <v>0</v>
      </c>
      <c r="G188" s="62">
        <f>+'Resumen-DiarioHorario-HP'!AD329</f>
        <v>0</v>
      </c>
      <c r="H188" s="63">
        <f>+'Resumen-DiarioHorario-HP'!AD471</f>
        <v>0</v>
      </c>
      <c r="I188" s="62">
        <f>+'Resumen-DiarioHorario-HP'!AD613</f>
        <v>0</v>
      </c>
      <c r="J188" s="63">
        <f>+'Resumen-DiarioHorario-HP'!AD755</f>
        <v>0</v>
      </c>
      <c r="K188" s="62">
        <f>+'Resumen-DiarioHorario-HP'!AD897</f>
        <v>0</v>
      </c>
      <c r="L188" s="63">
        <f>+'Resumen-DiarioHorario-HP'!AD1039</f>
        <v>0</v>
      </c>
      <c r="M188" s="62">
        <f>+'Resumen-DiarioHorario-HP'!AD1181</f>
        <v>0</v>
      </c>
      <c r="N188" s="63">
        <f>+'Resumen-DiarioHorario-HP'!AD1323</f>
        <v>0</v>
      </c>
      <c r="O188" s="62">
        <f>+'Resumen-DiarioHorario-HP'!AD1465</f>
        <v>0</v>
      </c>
      <c r="P188" s="63">
        <f>+'Resumen-DiarioHorario-HP'!AD1607</f>
        <v>0</v>
      </c>
      <c r="Q188" s="62">
        <f>+'Resumen-DiarioHorario-HP'!AD1749</f>
        <v>0</v>
      </c>
      <c r="R188" s="63">
        <f>+'Resumen-DiarioHorario-HP'!AD1891</f>
        <v>0</v>
      </c>
      <c r="S188" s="62">
        <f>+'Resumen-DiarioHorario-HP'!AD2033</f>
        <v>0</v>
      </c>
      <c r="T188" s="63">
        <f>+'Resumen-DiarioHorario-HP'!AD2175</f>
        <v>0</v>
      </c>
      <c r="U188" s="62">
        <f>+'Resumen-DiarioHorario-HP'!AD2317</f>
        <v>1.5080280705458592E-2</v>
      </c>
      <c r="V188" s="63">
        <f>+'Resumen-DiarioHorario-HP'!AD2459</f>
        <v>1.57131685632103</v>
      </c>
      <c r="W188" s="62">
        <f>+'Resumen-DiarioHorario-HP'!AD2601</f>
        <v>0</v>
      </c>
      <c r="X188" s="63">
        <f>+'Resumen-DiarioHorario-HP'!AD2743</f>
        <v>0</v>
      </c>
      <c r="Y188" s="62">
        <f>+'Resumen-DiarioHorario-HP'!AD2885</f>
        <v>0</v>
      </c>
      <c r="Z188" s="63">
        <f>+'Resumen-DiarioHorario-HP'!AD3027</f>
        <v>0</v>
      </c>
      <c r="AA188" s="62">
        <f>+'Resumen-DiarioHorario-HP'!AD3169</f>
        <v>0</v>
      </c>
      <c r="AB188" s="63">
        <f>+'Resumen-DiarioHorario-HP'!AD3311</f>
        <v>0</v>
      </c>
      <c r="AC188" s="62">
        <f>+'Resumen-DiarioHorario-HP'!AD3453</f>
        <v>0</v>
      </c>
      <c r="AD188" s="63">
        <f>+'Resumen-DiarioHorario-HP'!AD3595</f>
        <v>0</v>
      </c>
      <c r="AE188" s="62">
        <f>+'Resumen-DiarioHorario-HP'!AD3737</f>
        <v>0.57377313347061476</v>
      </c>
      <c r="AF188" s="63">
        <f>+'Resumen-DiarioHorario-HP'!AD3879</f>
        <v>0</v>
      </c>
      <c r="AG188" s="62">
        <f>+'Resumen-DiarioHorario-HP'!AD4021</f>
        <v>0</v>
      </c>
      <c r="AH188" s="63">
        <f>+'Resumen-DiarioHorario-HP'!AD4163</f>
        <v>0</v>
      </c>
      <c r="AI188" s="64">
        <f>+'Resumen-DiarioHorario-HP'!AD4305</f>
        <v>0.2346274775546458</v>
      </c>
      <c r="AJ188" s="58"/>
      <c r="AK188" s="55">
        <f t="shared" si="14"/>
        <v>2.3947977480517491</v>
      </c>
      <c r="AL188" s="58"/>
    </row>
    <row r="189" spans="2:38" x14ac:dyDescent="0.3">
      <c r="B189" s="4" t="s">
        <v>245</v>
      </c>
      <c r="D189" s="68"/>
      <c r="E189" s="62">
        <f>+'Resumen-DiarioHorario-HP'!AD46</f>
        <v>0</v>
      </c>
      <c r="F189" s="63">
        <f>+'Resumen-DiarioHorario-HP'!AD188</f>
        <v>0</v>
      </c>
      <c r="G189" s="62">
        <f>+'Resumen-DiarioHorario-HP'!AD330</f>
        <v>0</v>
      </c>
      <c r="H189" s="63">
        <f>+'Resumen-DiarioHorario-HP'!AD472</f>
        <v>0</v>
      </c>
      <c r="I189" s="62">
        <f>+'Resumen-DiarioHorario-HP'!AD614</f>
        <v>0</v>
      </c>
      <c r="J189" s="63">
        <f>+'Resumen-DiarioHorario-HP'!AD756</f>
        <v>0</v>
      </c>
      <c r="K189" s="62">
        <f>+'Resumen-DiarioHorario-HP'!AD898</f>
        <v>0</v>
      </c>
      <c r="L189" s="63">
        <f>+'Resumen-DiarioHorario-HP'!AD1040</f>
        <v>0</v>
      </c>
      <c r="M189" s="62">
        <f>+'Resumen-DiarioHorario-HP'!AD1182</f>
        <v>0</v>
      </c>
      <c r="N189" s="63">
        <f>+'Resumen-DiarioHorario-HP'!AD1324</f>
        <v>0</v>
      </c>
      <c r="O189" s="62">
        <f>+'Resumen-DiarioHorario-HP'!AD1466</f>
        <v>0</v>
      </c>
      <c r="P189" s="63">
        <f>+'Resumen-DiarioHorario-HP'!AD1608</f>
        <v>0</v>
      </c>
      <c r="Q189" s="62">
        <f>+'Resumen-DiarioHorario-HP'!AD1750</f>
        <v>0</v>
      </c>
      <c r="R189" s="63">
        <f>+'Resumen-DiarioHorario-HP'!AD1892</f>
        <v>0</v>
      </c>
      <c r="S189" s="62">
        <f>+'Resumen-DiarioHorario-HP'!AD2034</f>
        <v>0</v>
      </c>
      <c r="T189" s="63">
        <f>+'Resumen-DiarioHorario-HP'!AD2176</f>
        <v>0</v>
      </c>
      <c r="U189" s="62">
        <f>+'Resumen-DiarioHorario-HP'!AD2318</f>
        <v>0</v>
      </c>
      <c r="V189" s="63">
        <f>+'Resumen-DiarioHorario-HP'!AD2460</f>
        <v>0</v>
      </c>
      <c r="W189" s="62">
        <f>+'Resumen-DiarioHorario-HP'!AD2602</f>
        <v>0</v>
      </c>
      <c r="X189" s="63">
        <f>+'Resumen-DiarioHorario-HP'!AD2744</f>
        <v>0</v>
      </c>
      <c r="Y189" s="62">
        <f>+'Resumen-DiarioHorario-HP'!AD2886</f>
        <v>0</v>
      </c>
      <c r="Z189" s="63">
        <f>+'Resumen-DiarioHorario-HP'!AD3028</f>
        <v>0</v>
      </c>
      <c r="AA189" s="62">
        <f>+'Resumen-DiarioHorario-HP'!AD3170</f>
        <v>0</v>
      </c>
      <c r="AB189" s="63">
        <f>+'Resumen-DiarioHorario-HP'!AD3312</f>
        <v>0</v>
      </c>
      <c r="AC189" s="62">
        <f>+'Resumen-DiarioHorario-HP'!AD3454</f>
        <v>0</v>
      </c>
      <c r="AD189" s="63">
        <f>+'Resumen-DiarioHorario-HP'!AD3596</f>
        <v>0</v>
      </c>
      <c r="AE189" s="62">
        <f>+'Resumen-DiarioHorario-HP'!AD3738</f>
        <v>0.57284009316464257</v>
      </c>
      <c r="AF189" s="63">
        <f>+'Resumen-DiarioHorario-HP'!AD3880</f>
        <v>0</v>
      </c>
      <c r="AG189" s="62">
        <f>+'Resumen-DiarioHorario-HP'!AD4022</f>
        <v>0</v>
      </c>
      <c r="AH189" s="63">
        <f>+'Resumen-DiarioHorario-HP'!AD4164</f>
        <v>0</v>
      </c>
      <c r="AI189" s="64">
        <f>+'Resumen-DiarioHorario-HP'!AD4306</f>
        <v>0.19227377689447667</v>
      </c>
      <c r="AJ189" s="58"/>
      <c r="AK189" s="55">
        <f t="shared" si="14"/>
        <v>0.76511387005911924</v>
      </c>
      <c r="AL189" s="58"/>
    </row>
    <row r="190" spans="2:38" x14ac:dyDescent="0.3">
      <c r="B190" s="4" t="s">
        <v>257</v>
      </c>
      <c r="D190" s="68"/>
      <c r="E190" s="62">
        <f>+'Resumen-DiarioHorario-HP'!AD47</f>
        <v>0</v>
      </c>
      <c r="F190" s="63">
        <f>+'Resumen-DiarioHorario-HP'!AD189</f>
        <v>0</v>
      </c>
      <c r="G190" s="62">
        <f>+'Resumen-DiarioHorario-HP'!AD331</f>
        <v>0</v>
      </c>
      <c r="H190" s="63">
        <f>+'Resumen-DiarioHorario-HP'!AD473</f>
        <v>0</v>
      </c>
      <c r="I190" s="62">
        <f>+'Resumen-DiarioHorario-HP'!AD615</f>
        <v>0</v>
      </c>
      <c r="J190" s="63">
        <f>+'Resumen-DiarioHorario-HP'!AD757</f>
        <v>0</v>
      </c>
      <c r="K190" s="62">
        <f>+'Resumen-DiarioHorario-HP'!AD899</f>
        <v>0</v>
      </c>
      <c r="L190" s="63">
        <f>+'Resumen-DiarioHorario-HP'!AD1041</f>
        <v>0</v>
      </c>
      <c r="M190" s="62">
        <f>+'Resumen-DiarioHorario-HP'!AD1183</f>
        <v>0</v>
      </c>
      <c r="N190" s="63">
        <f>+'Resumen-DiarioHorario-HP'!AD1325</f>
        <v>0</v>
      </c>
      <c r="O190" s="62">
        <f>+'Resumen-DiarioHorario-HP'!AD1467</f>
        <v>0</v>
      </c>
      <c r="P190" s="63">
        <f>+'Resumen-DiarioHorario-HP'!AD1609</f>
        <v>0</v>
      </c>
      <c r="Q190" s="62">
        <f>+'Resumen-DiarioHorario-HP'!AD1751</f>
        <v>0</v>
      </c>
      <c r="R190" s="63">
        <f>+'Resumen-DiarioHorario-HP'!AD1893</f>
        <v>0</v>
      </c>
      <c r="S190" s="62">
        <f>+'Resumen-DiarioHorario-HP'!AD2035</f>
        <v>0</v>
      </c>
      <c r="T190" s="63">
        <f>+'Resumen-DiarioHorario-HP'!AD2177</f>
        <v>0</v>
      </c>
      <c r="U190" s="62">
        <f>+'Resumen-DiarioHorario-HP'!AD2319</f>
        <v>0</v>
      </c>
      <c r="V190" s="63">
        <f>+'Resumen-DiarioHorario-HP'!AD2461</f>
        <v>0</v>
      </c>
      <c r="W190" s="62">
        <f>+'Resumen-DiarioHorario-HP'!AD2603</f>
        <v>0</v>
      </c>
      <c r="X190" s="63">
        <f>+'Resumen-DiarioHorario-HP'!AD2745</f>
        <v>0</v>
      </c>
      <c r="Y190" s="62">
        <f>+'Resumen-DiarioHorario-HP'!AD2887</f>
        <v>0</v>
      </c>
      <c r="Z190" s="63">
        <f>+'Resumen-DiarioHorario-HP'!AD3029</f>
        <v>0</v>
      </c>
      <c r="AA190" s="62">
        <f>+'Resumen-DiarioHorario-HP'!AD3171</f>
        <v>0</v>
      </c>
      <c r="AB190" s="63">
        <f>+'Resumen-DiarioHorario-HP'!AD3313</f>
        <v>0</v>
      </c>
      <c r="AC190" s="62">
        <f>+'Resumen-DiarioHorario-HP'!AD3455</f>
        <v>0</v>
      </c>
      <c r="AD190" s="63">
        <f>+'Resumen-DiarioHorario-HP'!AD3597</f>
        <v>0</v>
      </c>
      <c r="AE190" s="62">
        <f>+'Resumen-DiarioHorario-HP'!AD3739</f>
        <v>0</v>
      </c>
      <c r="AF190" s="63">
        <f>+'Resumen-DiarioHorario-HP'!AD3881</f>
        <v>0</v>
      </c>
      <c r="AG190" s="62">
        <f>+'Resumen-DiarioHorario-HP'!AD4023</f>
        <v>0</v>
      </c>
      <c r="AH190" s="63">
        <f>+'Resumen-DiarioHorario-HP'!AD4165</f>
        <v>0</v>
      </c>
      <c r="AI190" s="64">
        <f>+'Resumen-DiarioHorario-HP'!AD4307</f>
        <v>0</v>
      </c>
      <c r="AJ190" s="58"/>
      <c r="AK190" s="55">
        <f t="shared" si="14"/>
        <v>0</v>
      </c>
      <c r="AL190" s="58"/>
    </row>
    <row r="191" spans="2:38" x14ac:dyDescent="0.3">
      <c r="B191" s="4" t="s">
        <v>222</v>
      </c>
      <c r="D191" s="68"/>
      <c r="E191" s="62">
        <f>+'Resumen-DiarioHorario-HP'!AD48</f>
        <v>0</v>
      </c>
      <c r="F191" s="63">
        <f>+'Resumen-DiarioHorario-HP'!AD190</f>
        <v>0</v>
      </c>
      <c r="G191" s="62">
        <f>+'Resumen-DiarioHorario-HP'!AD332</f>
        <v>0</v>
      </c>
      <c r="H191" s="63">
        <f>+'Resumen-DiarioHorario-HP'!AD474</f>
        <v>0</v>
      </c>
      <c r="I191" s="62">
        <f>+'Resumen-DiarioHorario-HP'!AD616</f>
        <v>0</v>
      </c>
      <c r="J191" s="63">
        <f>+'Resumen-DiarioHorario-HP'!AD758</f>
        <v>0</v>
      </c>
      <c r="K191" s="62">
        <f>+'Resumen-DiarioHorario-HP'!AD900</f>
        <v>0</v>
      </c>
      <c r="L191" s="63">
        <f>+'Resumen-DiarioHorario-HP'!AD1042</f>
        <v>0</v>
      </c>
      <c r="M191" s="62">
        <f>+'Resumen-DiarioHorario-HP'!AD1184</f>
        <v>0</v>
      </c>
      <c r="N191" s="63">
        <f>+'Resumen-DiarioHorario-HP'!AD1326</f>
        <v>0</v>
      </c>
      <c r="O191" s="62">
        <f>+'Resumen-DiarioHorario-HP'!AD1468</f>
        <v>0</v>
      </c>
      <c r="P191" s="63">
        <f>+'Resumen-DiarioHorario-HP'!AD1610</f>
        <v>3.2266666666666666</v>
      </c>
      <c r="Q191" s="62">
        <f>+'Resumen-DiarioHorario-HP'!AD1752</f>
        <v>0</v>
      </c>
      <c r="R191" s="63">
        <f>+'Resumen-DiarioHorario-HP'!AD1894</f>
        <v>0</v>
      </c>
      <c r="S191" s="62">
        <f>+'Resumen-DiarioHorario-HP'!AD2036</f>
        <v>0</v>
      </c>
      <c r="T191" s="63">
        <f>+'Resumen-DiarioHorario-HP'!AD2178</f>
        <v>0</v>
      </c>
      <c r="U191" s="62">
        <f>+'Resumen-DiarioHorario-HP'!AD2320</f>
        <v>0</v>
      </c>
      <c r="V191" s="63">
        <f>+'Resumen-DiarioHorario-HP'!AD2462</f>
        <v>0</v>
      </c>
      <c r="W191" s="62">
        <f>+'Resumen-DiarioHorario-HP'!AD2604</f>
        <v>0</v>
      </c>
      <c r="X191" s="63">
        <f>+'Resumen-DiarioHorario-HP'!AD2746</f>
        <v>0</v>
      </c>
      <c r="Y191" s="62">
        <f>+'Resumen-DiarioHorario-HP'!AD2888</f>
        <v>0</v>
      </c>
      <c r="Z191" s="63">
        <f>+'Resumen-DiarioHorario-HP'!AD3030</f>
        <v>0.88061111111111123</v>
      </c>
      <c r="AA191" s="62">
        <f>+'Resumen-DiarioHorario-HP'!AD3172</f>
        <v>0</v>
      </c>
      <c r="AB191" s="63">
        <f>+'Resumen-DiarioHorario-HP'!AD3314</f>
        <v>4.8949541782615356</v>
      </c>
      <c r="AC191" s="62">
        <f>+'Resumen-DiarioHorario-HP'!AD3456</f>
        <v>0</v>
      </c>
      <c r="AD191" s="63">
        <f>+'Resumen-DiarioHorario-HP'!AD3598</f>
        <v>0</v>
      </c>
      <c r="AE191" s="62">
        <f>+'Resumen-DiarioHorario-HP'!AD3740</f>
        <v>0</v>
      </c>
      <c r="AF191" s="63">
        <f>+'Resumen-DiarioHorario-HP'!AD3882</f>
        <v>0</v>
      </c>
      <c r="AG191" s="62">
        <f>+'Resumen-DiarioHorario-HP'!AD4024</f>
        <v>0</v>
      </c>
      <c r="AH191" s="63">
        <f>+'Resumen-DiarioHorario-HP'!AD4166</f>
        <v>0</v>
      </c>
      <c r="AI191" s="64">
        <f>+'Resumen-DiarioHorario-HP'!AD4308</f>
        <v>0</v>
      </c>
      <c r="AJ191" s="58"/>
      <c r="AK191" s="55">
        <f t="shared" si="14"/>
        <v>9.0022319560393136</v>
      </c>
      <c r="AL191" s="58"/>
    </row>
    <row r="192" spans="2:38" x14ac:dyDescent="0.3">
      <c r="B192" s="4" t="s">
        <v>223</v>
      </c>
      <c r="D192" s="68"/>
      <c r="E192" s="62">
        <f>+'Resumen-DiarioHorario-HP'!AD49</f>
        <v>0</v>
      </c>
      <c r="F192" s="63">
        <f>+'Resumen-DiarioHorario-HP'!AD191</f>
        <v>0</v>
      </c>
      <c r="G192" s="62">
        <f>+'Resumen-DiarioHorario-HP'!AD333</f>
        <v>5.6633333333333322</v>
      </c>
      <c r="H192" s="63">
        <f>+'Resumen-DiarioHorario-HP'!AD475</f>
        <v>2.4433135218090483</v>
      </c>
      <c r="I192" s="62">
        <f>+'Resumen-DiarioHorario-HP'!AD617</f>
        <v>1.3018518518518553E-2</v>
      </c>
      <c r="J192" s="63">
        <f>+'Resumen-DiarioHorario-HP'!AD759</f>
        <v>0</v>
      </c>
      <c r="K192" s="62">
        <f>+'Resumen-DiarioHorario-HP'!AD901</f>
        <v>0</v>
      </c>
      <c r="L192" s="63">
        <f>+'Resumen-DiarioHorario-HP'!AD1043</f>
        <v>0</v>
      </c>
      <c r="M192" s="62">
        <f>+'Resumen-DiarioHorario-HP'!AD1185</f>
        <v>0</v>
      </c>
      <c r="N192" s="63">
        <f>+'Resumen-DiarioHorario-HP'!AD1327</f>
        <v>0</v>
      </c>
      <c r="O192" s="62">
        <f>+'Resumen-DiarioHorario-HP'!AD1469</f>
        <v>0</v>
      </c>
      <c r="P192" s="63">
        <f>+'Resumen-DiarioHorario-HP'!AD1611</f>
        <v>0</v>
      </c>
      <c r="Q192" s="62">
        <f>+'Resumen-DiarioHorario-HP'!AD1753</f>
        <v>0</v>
      </c>
      <c r="R192" s="63">
        <f>+'Resumen-DiarioHorario-HP'!AD1895</f>
        <v>0</v>
      </c>
      <c r="S192" s="62">
        <f>+'Resumen-DiarioHorario-HP'!AD2037</f>
        <v>0</v>
      </c>
      <c r="T192" s="63">
        <f>+'Resumen-DiarioHorario-HP'!AD2179</f>
        <v>0</v>
      </c>
      <c r="U192" s="62">
        <f>+'Resumen-DiarioHorario-HP'!AD2321</f>
        <v>0</v>
      </c>
      <c r="V192" s="63">
        <f>+'Resumen-DiarioHorario-HP'!AD2463</f>
        <v>0</v>
      </c>
      <c r="W192" s="62">
        <f>+'Resumen-DiarioHorario-HP'!AD2605</f>
        <v>0</v>
      </c>
      <c r="X192" s="63">
        <f>+'Resumen-DiarioHorario-HP'!AD2747</f>
        <v>0</v>
      </c>
      <c r="Y192" s="62">
        <f>+'Resumen-DiarioHorario-HP'!AD2889</f>
        <v>0</v>
      </c>
      <c r="Z192" s="63">
        <f>+'Resumen-DiarioHorario-HP'!AD3031</f>
        <v>0</v>
      </c>
      <c r="AA192" s="62">
        <f>+'Resumen-DiarioHorario-HP'!AD3173</f>
        <v>0</v>
      </c>
      <c r="AB192" s="63">
        <f>+'Resumen-DiarioHorario-HP'!AD3315</f>
        <v>0</v>
      </c>
      <c r="AC192" s="62">
        <f>+'Resumen-DiarioHorario-HP'!AD3457</f>
        <v>0</v>
      </c>
      <c r="AD192" s="63">
        <f>+'Resumen-DiarioHorario-HP'!AD3599</f>
        <v>0</v>
      </c>
      <c r="AE192" s="62">
        <f>+'Resumen-DiarioHorario-HP'!AD3741</f>
        <v>0</v>
      </c>
      <c r="AF192" s="63">
        <f>+'Resumen-DiarioHorario-HP'!AD3883</f>
        <v>0</v>
      </c>
      <c r="AG192" s="62">
        <f>+'Resumen-DiarioHorario-HP'!AD4025</f>
        <v>0</v>
      </c>
      <c r="AH192" s="63">
        <f>+'Resumen-DiarioHorario-HP'!AD4167</f>
        <v>0</v>
      </c>
      <c r="AI192" s="64">
        <f>+'Resumen-DiarioHorario-HP'!AD4309</f>
        <v>0</v>
      </c>
      <c r="AJ192" s="58"/>
      <c r="AK192" s="55">
        <f t="shared" si="14"/>
        <v>8.119665373660899</v>
      </c>
      <c r="AL192" s="58"/>
    </row>
    <row r="193" spans="2:38" x14ac:dyDescent="0.3">
      <c r="B193" s="4" t="s">
        <v>224</v>
      </c>
      <c r="D193" s="68"/>
      <c r="E193" s="62">
        <f>+'Resumen-DiarioHorario-HP'!AD50</f>
        <v>0</v>
      </c>
      <c r="F193" s="63">
        <f>+'Resumen-DiarioHorario-HP'!AD192</f>
        <v>0</v>
      </c>
      <c r="G193" s="62">
        <f>+'Resumen-DiarioHorario-HP'!AD334</f>
        <v>0</v>
      </c>
      <c r="H193" s="63">
        <f>+'Resumen-DiarioHorario-HP'!AD476</f>
        <v>0</v>
      </c>
      <c r="I193" s="62">
        <f>+'Resumen-DiarioHorario-HP'!AD618</f>
        <v>0</v>
      </c>
      <c r="J193" s="63">
        <f>+'Resumen-DiarioHorario-HP'!AD760</f>
        <v>0</v>
      </c>
      <c r="K193" s="62">
        <f>+'Resumen-DiarioHorario-HP'!AD902</f>
        <v>0</v>
      </c>
      <c r="L193" s="63">
        <f>+'Resumen-DiarioHorario-HP'!AD1044</f>
        <v>0</v>
      </c>
      <c r="M193" s="62">
        <f>+'Resumen-DiarioHorario-HP'!AD1186</f>
        <v>0</v>
      </c>
      <c r="N193" s="63">
        <f>+'Resumen-DiarioHorario-HP'!AD1328</f>
        <v>0.13675493763552771</v>
      </c>
      <c r="O193" s="62">
        <f>+'Resumen-DiarioHorario-HP'!AD1470</f>
        <v>1.3967785335373686</v>
      </c>
      <c r="P193" s="63">
        <f>+'Resumen-DiarioHorario-HP'!AD1612</f>
        <v>0.83203946556307429</v>
      </c>
      <c r="Q193" s="62">
        <f>+'Resumen-DiarioHorario-HP'!AD1754</f>
        <v>0</v>
      </c>
      <c r="R193" s="63">
        <f>+'Resumen-DiarioHorario-HP'!AD1896</f>
        <v>0</v>
      </c>
      <c r="S193" s="62">
        <f>+'Resumen-DiarioHorario-HP'!AD2038</f>
        <v>0</v>
      </c>
      <c r="T193" s="63">
        <f>+'Resumen-DiarioHorario-HP'!AD2180</f>
        <v>0</v>
      </c>
      <c r="U193" s="62">
        <f>+'Resumen-DiarioHorario-HP'!AD2322</f>
        <v>0</v>
      </c>
      <c r="V193" s="63">
        <f>+'Resumen-DiarioHorario-HP'!AD2464</f>
        <v>0</v>
      </c>
      <c r="W193" s="62">
        <f>+'Resumen-DiarioHorario-HP'!AD2606</f>
        <v>0</v>
      </c>
      <c r="X193" s="63">
        <f>+'Resumen-DiarioHorario-HP'!AD2748</f>
        <v>0</v>
      </c>
      <c r="Y193" s="62">
        <f>+'Resumen-DiarioHorario-HP'!AD2890</f>
        <v>0</v>
      </c>
      <c r="Z193" s="63">
        <f>+'Resumen-DiarioHorario-HP'!AD3032</f>
        <v>0</v>
      </c>
      <c r="AA193" s="62">
        <f>+'Resumen-DiarioHorario-HP'!AD3174</f>
        <v>0</v>
      </c>
      <c r="AB193" s="63">
        <f>+'Resumen-DiarioHorario-HP'!AD3316</f>
        <v>0</v>
      </c>
      <c r="AC193" s="62">
        <f>+'Resumen-DiarioHorario-HP'!AD3458</f>
        <v>6.932075262913532</v>
      </c>
      <c r="AD193" s="63">
        <f>+'Resumen-DiarioHorario-HP'!AD3600</f>
        <v>5.0351265986941556</v>
      </c>
      <c r="AE193" s="62">
        <f>+'Resumen-DiarioHorario-HP'!AD3742</f>
        <v>4.6768630723368068</v>
      </c>
      <c r="AF193" s="63">
        <f>+'Resumen-DiarioHorario-HP'!AD3884</f>
        <v>2.8919968559321152</v>
      </c>
      <c r="AG193" s="62">
        <f>+'Resumen-DiarioHorario-HP'!AD4026</f>
        <v>0</v>
      </c>
      <c r="AH193" s="63">
        <f>+'Resumen-DiarioHorario-HP'!AD4168</f>
        <v>0</v>
      </c>
      <c r="AI193" s="64">
        <f>+'Resumen-DiarioHorario-HP'!AD4310</f>
        <v>0</v>
      </c>
      <c r="AJ193" s="58"/>
      <c r="AK193" s="55">
        <f t="shared" si="14"/>
        <v>21.901634726612578</v>
      </c>
      <c r="AL193" s="58"/>
    </row>
    <row r="194" spans="2:38" x14ac:dyDescent="0.3">
      <c r="B194" s="4" t="s">
        <v>258</v>
      </c>
      <c r="D194" s="68"/>
      <c r="E194" s="62">
        <f>+'Resumen-DiarioHorario-HP'!AD51</f>
        <v>0</v>
      </c>
      <c r="F194" s="63">
        <f>+'Resumen-DiarioHorario-HP'!AD193</f>
        <v>0</v>
      </c>
      <c r="G194" s="62">
        <f>+'Resumen-DiarioHorario-HP'!AD335</f>
        <v>0</v>
      </c>
      <c r="H194" s="63">
        <f>+'Resumen-DiarioHorario-HP'!AD477</f>
        <v>0</v>
      </c>
      <c r="I194" s="62">
        <f>+'Resumen-DiarioHorario-HP'!AD619</f>
        <v>0</v>
      </c>
      <c r="J194" s="63">
        <f>+'Resumen-DiarioHorario-HP'!AD761</f>
        <v>0</v>
      </c>
      <c r="K194" s="62">
        <f>+'Resumen-DiarioHorario-HP'!AD903</f>
        <v>0</v>
      </c>
      <c r="L194" s="63">
        <f>+'Resumen-DiarioHorario-HP'!AD1045</f>
        <v>0</v>
      </c>
      <c r="M194" s="62">
        <f>+'Resumen-DiarioHorario-HP'!AD1187</f>
        <v>0</v>
      </c>
      <c r="N194" s="63">
        <f>+'Resumen-DiarioHorario-HP'!AD1329</f>
        <v>0</v>
      </c>
      <c r="O194" s="62">
        <f>+'Resumen-DiarioHorario-HP'!AD1471</f>
        <v>0</v>
      </c>
      <c r="P194" s="63">
        <f>+'Resumen-DiarioHorario-HP'!AD1613</f>
        <v>0</v>
      </c>
      <c r="Q194" s="62">
        <f>+'Resumen-DiarioHorario-HP'!AD1755</f>
        <v>0</v>
      </c>
      <c r="R194" s="63">
        <f>+'Resumen-DiarioHorario-HP'!AD1897</f>
        <v>0</v>
      </c>
      <c r="S194" s="62">
        <f>+'Resumen-DiarioHorario-HP'!AD2039</f>
        <v>0</v>
      </c>
      <c r="T194" s="63">
        <f>+'Resumen-DiarioHorario-HP'!AD2181</f>
        <v>0</v>
      </c>
      <c r="U194" s="62">
        <f>+'Resumen-DiarioHorario-HP'!AD2323</f>
        <v>0</v>
      </c>
      <c r="V194" s="63">
        <f>+'Resumen-DiarioHorario-HP'!AD2465</f>
        <v>0</v>
      </c>
      <c r="W194" s="62">
        <f>+'Resumen-DiarioHorario-HP'!AD2607</f>
        <v>0</v>
      </c>
      <c r="X194" s="63">
        <f>+'Resumen-DiarioHorario-HP'!AD2749</f>
        <v>0</v>
      </c>
      <c r="Y194" s="62">
        <f>+'Resumen-DiarioHorario-HP'!AD2891</f>
        <v>0</v>
      </c>
      <c r="Z194" s="63">
        <f>+'Resumen-DiarioHorario-HP'!AD3033</f>
        <v>0</v>
      </c>
      <c r="AA194" s="62">
        <f>+'Resumen-DiarioHorario-HP'!AD3175</f>
        <v>0</v>
      </c>
      <c r="AB194" s="63">
        <f>+'Resumen-DiarioHorario-HP'!AD3317</f>
        <v>0</v>
      </c>
      <c r="AC194" s="62">
        <f>+'Resumen-DiarioHorario-HP'!AD3459</f>
        <v>1.0596646828651433</v>
      </c>
      <c r="AD194" s="63">
        <f>+'Resumen-DiarioHorario-HP'!AD3601</f>
        <v>7.6180858612060018E-2</v>
      </c>
      <c r="AE194" s="62">
        <f>+'Resumen-DiarioHorario-HP'!AD3743</f>
        <v>0</v>
      </c>
      <c r="AF194" s="63">
        <f>+'Resumen-DiarioHorario-HP'!AD3885</f>
        <v>0</v>
      </c>
      <c r="AG194" s="62">
        <f>+'Resumen-DiarioHorario-HP'!AD4027</f>
        <v>0</v>
      </c>
      <c r="AH194" s="63">
        <f>+'Resumen-DiarioHorario-HP'!AD4169</f>
        <v>0</v>
      </c>
      <c r="AI194" s="64">
        <f>+'Resumen-DiarioHorario-HP'!AD4311</f>
        <v>0</v>
      </c>
      <c r="AJ194" s="58"/>
      <c r="AK194" s="55">
        <f t="shared" si="14"/>
        <v>1.1358455414772033</v>
      </c>
      <c r="AL194" s="58"/>
    </row>
    <row r="195" spans="2:38" x14ac:dyDescent="0.3">
      <c r="B195" s="4" t="s">
        <v>246</v>
      </c>
      <c r="D195" s="68"/>
      <c r="E195" s="62">
        <f>+'Resumen-DiarioHorario-HP'!AD52</f>
        <v>0</v>
      </c>
      <c r="F195" s="63">
        <f>+'Resumen-DiarioHorario-HP'!AD194</f>
        <v>0</v>
      </c>
      <c r="G195" s="62">
        <f>+'Resumen-DiarioHorario-HP'!AD336</f>
        <v>0</v>
      </c>
      <c r="H195" s="63">
        <f>+'Resumen-DiarioHorario-HP'!AD478</f>
        <v>0</v>
      </c>
      <c r="I195" s="62">
        <f>+'Resumen-DiarioHorario-HP'!AD620</f>
        <v>0</v>
      </c>
      <c r="J195" s="63">
        <f>+'Resumen-DiarioHorario-HP'!AD762</f>
        <v>0</v>
      </c>
      <c r="K195" s="62">
        <f>+'Resumen-DiarioHorario-HP'!AD904</f>
        <v>0</v>
      </c>
      <c r="L195" s="63">
        <f>+'Resumen-DiarioHorario-HP'!AD1046</f>
        <v>0</v>
      </c>
      <c r="M195" s="62">
        <f>+'Resumen-DiarioHorario-HP'!AD1188</f>
        <v>0</v>
      </c>
      <c r="N195" s="63">
        <f>+'Resumen-DiarioHorario-HP'!AD1330</f>
        <v>0</v>
      </c>
      <c r="O195" s="62">
        <f>+'Resumen-DiarioHorario-HP'!AD1472</f>
        <v>0</v>
      </c>
      <c r="P195" s="63">
        <f>+'Resumen-DiarioHorario-HP'!AD1614</f>
        <v>0</v>
      </c>
      <c r="Q195" s="62">
        <f>+'Resumen-DiarioHorario-HP'!AD1756</f>
        <v>0</v>
      </c>
      <c r="R195" s="63">
        <f>+'Resumen-DiarioHorario-HP'!AD1898</f>
        <v>0</v>
      </c>
      <c r="S195" s="62">
        <f>+'Resumen-DiarioHorario-HP'!AD2040</f>
        <v>0</v>
      </c>
      <c r="T195" s="63">
        <f>+'Resumen-DiarioHorario-HP'!AD2182</f>
        <v>0</v>
      </c>
      <c r="U195" s="62">
        <f>+'Resumen-DiarioHorario-HP'!AD2324</f>
        <v>0</v>
      </c>
      <c r="V195" s="63">
        <f>+'Resumen-DiarioHorario-HP'!AD2466</f>
        <v>0</v>
      </c>
      <c r="W195" s="62">
        <f>+'Resumen-DiarioHorario-HP'!AD2608</f>
        <v>0</v>
      </c>
      <c r="X195" s="63">
        <f>+'Resumen-DiarioHorario-HP'!AD2750</f>
        <v>0</v>
      </c>
      <c r="Y195" s="62">
        <f>+'Resumen-DiarioHorario-HP'!AD2892</f>
        <v>0</v>
      </c>
      <c r="Z195" s="63">
        <f>+'Resumen-DiarioHorario-HP'!AD3034</f>
        <v>0</v>
      </c>
      <c r="AA195" s="62">
        <f>+'Resumen-DiarioHorario-HP'!AD3176</f>
        <v>0</v>
      </c>
      <c r="AB195" s="63">
        <f>+'Resumen-DiarioHorario-HP'!AD3318</f>
        <v>0</v>
      </c>
      <c r="AC195" s="62">
        <f>+'Resumen-DiarioHorario-HP'!AD3460</f>
        <v>0</v>
      </c>
      <c r="AD195" s="63">
        <f>+'Resumen-DiarioHorario-HP'!AD3602</f>
        <v>0</v>
      </c>
      <c r="AE195" s="62">
        <f>+'Resumen-DiarioHorario-HP'!AD3744</f>
        <v>0</v>
      </c>
      <c r="AF195" s="63">
        <f>+'Resumen-DiarioHorario-HP'!AD3886</f>
        <v>0</v>
      </c>
      <c r="AG195" s="62">
        <f>+'Resumen-DiarioHorario-HP'!AD4028</f>
        <v>0</v>
      </c>
      <c r="AH195" s="63">
        <f>+'Resumen-DiarioHorario-HP'!AD4170</f>
        <v>0</v>
      </c>
      <c r="AI195" s="64">
        <f>+'Resumen-DiarioHorario-HP'!AD4312</f>
        <v>0</v>
      </c>
      <c r="AJ195" s="58"/>
      <c r="AK195" s="55">
        <f t="shared" si="14"/>
        <v>0</v>
      </c>
      <c r="AL195" s="58"/>
    </row>
    <row r="196" spans="2:38" x14ac:dyDescent="0.3">
      <c r="B196" s="4" t="s">
        <v>189</v>
      </c>
      <c r="D196" s="68"/>
      <c r="E196" s="62">
        <f>+'Resumen-DiarioHorario-HP'!AD53</f>
        <v>0</v>
      </c>
      <c r="F196" s="63">
        <f>+'Resumen-DiarioHorario-HP'!AD195</f>
        <v>0</v>
      </c>
      <c r="G196" s="62">
        <f>+'Resumen-DiarioHorario-HP'!AD337</f>
        <v>0</v>
      </c>
      <c r="H196" s="63">
        <f>+'Resumen-DiarioHorario-HP'!AD479</f>
        <v>0</v>
      </c>
      <c r="I196" s="62">
        <f>+'Resumen-DiarioHorario-HP'!AD621</f>
        <v>0</v>
      </c>
      <c r="J196" s="63">
        <f>+'Resumen-DiarioHorario-HP'!AD763</f>
        <v>0</v>
      </c>
      <c r="K196" s="62">
        <f>+'Resumen-DiarioHorario-HP'!AD905</f>
        <v>0</v>
      </c>
      <c r="L196" s="63">
        <f>+'Resumen-DiarioHorario-HP'!AD1047</f>
        <v>0</v>
      </c>
      <c r="M196" s="62">
        <f>+'Resumen-DiarioHorario-HP'!AD1189</f>
        <v>0</v>
      </c>
      <c r="N196" s="63">
        <f>+'Resumen-DiarioHorario-HP'!AD1331</f>
        <v>0</v>
      </c>
      <c r="O196" s="62">
        <f>+'Resumen-DiarioHorario-HP'!AD1473</f>
        <v>0</v>
      </c>
      <c r="P196" s="63">
        <f>+'Resumen-DiarioHorario-HP'!AD1615</f>
        <v>0</v>
      </c>
      <c r="Q196" s="62">
        <f>+'Resumen-DiarioHorario-HP'!AD1757</f>
        <v>0</v>
      </c>
      <c r="R196" s="63">
        <f>+'Resumen-DiarioHorario-HP'!AD1899</f>
        <v>0</v>
      </c>
      <c r="S196" s="62">
        <f>+'Resumen-DiarioHorario-HP'!AD2041</f>
        <v>0</v>
      </c>
      <c r="T196" s="63">
        <f>+'Resumen-DiarioHorario-HP'!AD2183</f>
        <v>0</v>
      </c>
      <c r="U196" s="62">
        <f>+'Resumen-DiarioHorario-HP'!AD2325</f>
        <v>0</v>
      </c>
      <c r="V196" s="63">
        <f>+'Resumen-DiarioHorario-HP'!AD2467</f>
        <v>0</v>
      </c>
      <c r="W196" s="62">
        <f>+'Resumen-DiarioHorario-HP'!AD2609</f>
        <v>0</v>
      </c>
      <c r="X196" s="63">
        <f>+'Resumen-DiarioHorario-HP'!AD2751</f>
        <v>0</v>
      </c>
      <c r="Y196" s="62">
        <f>+'Resumen-DiarioHorario-HP'!AD2893</f>
        <v>0</v>
      </c>
      <c r="Z196" s="63">
        <f>+'Resumen-DiarioHorario-HP'!AD3035</f>
        <v>0</v>
      </c>
      <c r="AA196" s="62">
        <f>+'Resumen-DiarioHorario-HP'!AD3177</f>
        <v>0</v>
      </c>
      <c r="AB196" s="63">
        <f>+'Resumen-DiarioHorario-HP'!AD3319</f>
        <v>0</v>
      </c>
      <c r="AC196" s="62">
        <f>+'Resumen-DiarioHorario-HP'!AD3461</f>
        <v>0</v>
      </c>
      <c r="AD196" s="63">
        <f>+'Resumen-DiarioHorario-HP'!AD3603</f>
        <v>0</v>
      </c>
      <c r="AE196" s="62">
        <f>+'Resumen-DiarioHorario-HP'!AD3745</f>
        <v>0</v>
      </c>
      <c r="AF196" s="63">
        <f>+'Resumen-DiarioHorario-HP'!AD3887</f>
        <v>0</v>
      </c>
      <c r="AG196" s="62">
        <f>+'Resumen-DiarioHorario-HP'!AD4029</f>
        <v>0</v>
      </c>
      <c r="AH196" s="63">
        <f>+'Resumen-DiarioHorario-HP'!AD4171</f>
        <v>0</v>
      </c>
      <c r="AI196" s="64">
        <f>+'Resumen-DiarioHorario-HP'!AD4313</f>
        <v>0</v>
      </c>
      <c r="AJ196" s="58"/>
      <c r="AK196" s="55">
        <f t="shared" si="14"/>
        <v>0</v>
      </c>
      <c r="AL196" s="58"/>
    </row>
    <row r="197" spans="2:38" x14ac:dyDescent="0.3">
      <c r="B197" s="4" t="s">
        <v>190</v>
      </c>
      <c r="D197" s="68"/>
      <c r="E197" s="62">
        <f>+'Resumen-DiarioHorario-HP'!AD54</f>
        <v>0</v>
      </c>
      <c r="F197" s="63">
        <f>+'Resumen-DiarioHorario-HP'!AD196</f>
        <v>0</v>
      </c>
      <c r="G197" s="62">
        <f>+'Resumen-DiarioHorario-HP'!AD338</f>
        <v>0</v>
      </c>
      <c r="H197" s="63">
        <f>+'Resumen-DiarioHorario-HP'!AD480</f>
        <v>0</v>
      </c>
      <c r="I197" s="62">
        <f>+'Resumen-DiarioHorario-HP'!AD622</f>
        <v>0</v>
      </c>
      <c r="J197" s="63">
        <f>+'Resumen-DiarioHorario-HP'!AD764</f>
        <v>0</v>
      </c>
      <c r="K197" s="62">
        <f>+'Resumen-DiarioHorario-HP'!AD906</f>
        <v>0</v>
      </c>
      <c r="L197" s="63">
        <f>+'Resumen-DiarioHorario-HP'!AD1048</f>
        <v>0</v>
      </c>
      <c r="M197" s="62">
        <f>+'Resumen-DiarioHorario-HP'!AD1190</f>
        <v>0</v>
      </c>
      <c r="N197" s="63">
        <f>+'Resumen-DiarioHorario-HP'!AD1332</f>
        <v>0</v>
      </c>
      <c r="O197" s="62">
        <f>+'Resumen-DiarioHorario-HP'!AD1474</f>
        <v>0</v>
      </c>
      <c r="P197" s="63">
        <f>+'Resumen-DiarioHorario-HP'!AD1616</f>
        <v>0</v>
      </c>
      <c r="Q197" s="62">
        <f>+'Resumen-DiarioHorario-HP'!AD1758</f>
        <v>0</v>
      </c>
      <c r="R197" s="63">
        <f>+'Resumen-DiarioHorario-HP'!AD1900</f>
        <v>0</v>
      </c>
      <c r="S197" s="62">
        <f>+'Resumen-DiarioHorario-HP'!AD2042</f>
        <v>0</v>
      </c>
      <c r="T197" s="63">
        <f>+'Resumen-DiarioHorario-HP'!AD2184</f>
        <v>0</v>
      </c>
      <c r="U197" s="62">
        <f>+'Resumen-DiarioHorario-HP'!AD2326</f>
        <v>0</v>
      </c>
      <c r="V197" s="63">
        <f>+'Resumen-DiarioHorario-HP'!AD2468</f>
        <v>0</v>
      </c>
      <c r="W197" s="62">
        <f>+'Resumen-DiarioHorario-HP'!AD2610</f>
        <v>0</v>
      </c>
      <c r="X197" s="63">
        <f>+'Resumen-DiarioHorario-HP'!AD2752</f>
        <v>0</v>
      </c>
      <c r="Y197" s="62">
        <f>+'Resumen-DiarioHorario-HP'!AD2894</f>
        <v>0</v>
      </c>
      <c r="Z197" s="63">
        <f>+'Resumen-DiarioHorario-HP'!AD3036</f>
        <v>0</v>
      </c>
      <c r="AA197" s="62">
        <f>+'Resumen-DiarioHorario-HP'!AD3178</f>
        <v>0</v>
      </c>
      <c r="AB197" s="63">
        <f>+'Resumen-DiarioHorario-HP'!AD3320</f>
        <v>0</v>
      </c>
      <c r="AC197" s="62">
        <f>+'Resumen-DiarioHorario-HP'!AD3462</f>
        <v>0</v>
      </c>
      <c r="AD197" s="63">
        <f>+'Resumen-DiarioHorario-HP'!AD3604</f>
        <v>0</v>
      </c>
      <c r="AE197" s="62">
        <f>+'Resumen-DiarioHorario-HP'!AD3746</f>
        <v>0</v>
      </c>
      <c r="AF197" s="63">
        <f>+'Resumen-DiarioHorario-HP'!AD3888</f>
        <v>0</v>
      </c>
      <c r="AG197" s="62">
        <f>+'Resumen-DiarioHorario-HP'!AD4030</f>
        <v>0</v>
      </c>
      <c r="AH197" s="63">
        <f>+'Resumen-DiarioHorario-HP'!AD4172</f>
        <v>0</v>
      </c>
      <c r="AI197" s="64">
        <f>+'Resumen-DiarioHorario-HP'!AD4314</f>
        <v>0</v>
      </c>
      <c r="AJ197" s="58"/>
      <c r="AK197" s="55">
        <f t="shared" si="14"/>
        <v>0</v>
      </c>
      <c r="AL197" s="58"/>
    </row>
    <row r="198" spans="2:38" x14ac:dyDescent="0.3">
      <c r="B198" s="4" t="s">
        <v>208</v>
      </c>
      <c r="D198" s="68"/>
      <c r="E198" s="62">
        <f>+'Resumen-DiarioHorario-HP'!AD55</f>
        <v>0</v>
      </c>
      <c r="F198" s="63">
        <f>+'Resumen-DiarioHorario-HP'!AD197</f>
        <v>0</v>
      </c>
      <c r="G198" s="62">
        <f>+'Resumen-DiarioHorario-HP'!AD339</f>
        <v>0</v>
      </c>
      <c r="H198" s="63">
        <f>+'Resumen-DiarioHorario-HP'!AD481</f>
        <v>0</v>
      </c>
      <c r="I198" s="62">
        <f>+'Resumen-DiarioHorario-HP'!AD623</f>
        <v>0</v>
      </c>
      <c r="J198" s="63">
        <f>+'Resumen-DiarioHorario-HP'!AD765</f>
        <v>0</v>
      </c>
      <c r="K198" s="62">
        <f>+'Resumen-DiarioHorario-HP'!AD907</f>
        <v>0</v>
      </c>
      <c r="L198" s="63">
        <f>+'Resumen-DiarioHorario-HP'!AD1049</f>
        <v>0</v>
      </c>
      <c r="M198" s="62">
        <f>+'Resumen-DiarioHorario-HP'!AD1191</f>
        <v>7.172792335351307</v>
      </c>
      <c r="N198" s="63">
        <f>+'Resumen-DiarioHorario-HP'!AD1333</f>
        <v>16.752641779051885</v>
      </c>
      <c r="O198" s="62">
        <f>+'Resumen-DiarioHorario-HP'!AD1475</f>
        <v>39.904165425054572</v>
      </c>
      <c r="P198" s="63">
        <f>+'Resumen-DiarioHorario-HP'!AD1617</f>
        <v>16.13837974887424</v>
      </c>
      <c r="Q198" s="62">
        <f>+'Resumen-DiarioHorario-HP'!AD1759</f>
        <v>3.3561607359250383</v>
      </c>
      <c r="R198" s="63">
        <f>+'Resumen-DiarioHorario-HP'!AD1901</f>
        <v>1.1513230748706391</v>
      </c>
      <c r="S198" s="62">
        <f>+'Resumen-DiarioHorario-HP'!AD2043</f>
        <v>6.3044583333333337</v>
      </c>
      <c r="T198" s="63">
        <f>+'Resumen-DiarioHorario-HP'!AD2185</f>
        <v>7.3557694753011063E-2</v>
      </c>
      <c r="U198" s="62">
        <f>+'Resumen-DiarioHorario-HP'!AD2327</f>
        <v>0.85326909939448026</v>
      </c>
      <c r="V198" s="63">
        <f>+'Resumen-DiarioHorario-HP'!AD2469</f>
        <v>8.0922646284103408</v>
      </c>
      <c r="W198" s="62">
        <f>+'Resumen-DiarioHorario-HP'!AD2611</f>
        <v>0</v>
      </c>
      <c r="X198" s="63">
        <f>+'Resumen-DiarioHorario-HP'!AD2753</f>
        <v>0.75225992600123082</v>
      </c>
      <c r="Y198" s="62">
        <f>+'Resumen-DiarioHorario-HP'!AD2895</f>
        <v>2.283899116516114</v>
      </c>
      <c r="Z198" s="63">
        <f>+'Resumen-DiarioHorario-HP'!AD3037</f>
        <v>12.963073849678038</v>
      </c>
      <c r="AA198" s="62">
        <f>+'Resumen-DiarioHorario-HP'!AD3179</f>
        <v>7.9192316214773388</v>
      </c>
      <c r="AB198" s="63">
        <f>+'Resumen-DiarioHorario-HP'!AD3321</f>
        <v>20.290906900035012</v>
      </c>
      <c r="AC198" s="62">
        <f>+'Resumen-DiarioHorario-HP'!AD3463</f>
        <v>35.922591506640117</v>
      </c>
      <c r="AD198" s="63">
        <f>+'Resumen-DiarioHorario-HP'!AD3605</f>
        <v>23.317581683794657</v>
      </c>
      <c r="AE198" s="62">
        <f>+'Resumen-DiarioHorario-HP'!AD3747</f>
        <v>23.762206834793091</v>
      </c>
      <c r="AF198" s="63">
        <f>+'Resumen-DiarioHorario-HP'!AD3889</f>
        <v>15.17889096207089</v>
      </c>
      <c r="AG198" s="62">
        <f>+'Resumen-DiarioHorario-HP'!AD4031</f>
        <v>0</v>
      </c>
      <c r="AH198" s="63">
        <f>+'Resumen-DiarioHorario-HP'!AD4173</f>
        <v>0</v>
      </c>
      <c r="AI198" s="64">
        <f>+'Resumen-DiarioHorario-HP'!AD4315</f>
        <v>0</v>
      </c>
      <c r="AJ198" s="58"/>
      <c r="AK198" s="55">
        <f t="shared" si="14"/>
        <v>242.1896552560253</v>
      </c>
      <c r="AL198" s="58"/>
    </row>
    <row r="199" spans="2:38" x14ac:dyDescent="0.3">
      <c r="B199" s="4" t="s">
        <v>209</v>
      </c>
      <c r="D199" s="68"/>
      <c r="E199" s="62">
        <f>+'Resumen-DiarioHorario-HP'!AD56</f>
        <v>0</v>
      </c>
      <c r="F199" s="63">
        <f>+'Resumen-DiarioHorario-HP'!AD198</f>
        <v>0.18562499999999998</v>
      </c>
      <c r="G199" s="62">
        <f>+'Resumen-DiarioHorario-HP'!AD340</f>
        <v>20.37217987823486</v>
      </c>
      <c r="H199" s="63">
        <f>+'Resumen-DiarioHorario-HP'!AD482</f>
        <v>27.321257391293845</v>
      </c>
      <c r="I199" s="62">
        <f>+'Resumen-DiarioHorario-HP'!AD624</f>
        <v>14.542819444444437</v>
      </c>
      <c r="J199" s="63">
        <f>+'Resumen-DiarioHorario-HP'!AD766</f>
        <v>0</v>
      </c>
      <c r="K199" s="62">
        <f>+'Resumen-DiarioHorario-HP'!AD908</f>
        <v>10.231737536059484</v>
      </c>
      <c r="L199" s="63">
        <f>+'Resumen-DiarioHorario-HP'!AD1050</f>
        <v>28.021748078929054</v>
      </c>
      <c r="M199" s="62">
        <f>+'Resumen-DiarioHorario-HP'!AD1192</f>
        <v>5.5794094681739814</v>
      </c>
      <c r="N199" s="63">
        <f>+'Resumen-DiarioHorario-HP'!AD1334</f>
        <v>17.300566406885782</v>
      </c>
      <c r="O199" s="62">
        <f>+'Resumen-DiarioHorario-HP'!AD1476</f>
        <v>45.183958333333337</v>
      </c>
      <c r="P199" s="63">
        <f>+'Resumen-DiarioHorario-HP'!AD1618</f>
        <v>0</v>
      </c>
      <c r="Q199" s="62">
        <f>+'Resumen-DiarioHorario-HP'!AD1760</f>
        <v>0.49045382923550079</v>
      </c>
      <c r="R199" s="63">
        <f>+'Resumen-DiarioHorario-HP'!AD1902</f>
        <v>0.14942902617984349</v>
      </c>
      <c r="S199" s="62">
        <f>+'Resumen-DiarioHorario-HP'!AD2044</f>
        <v>6.3044583333333337</v>
      </c>
      <c r="T199" s="63">
        <f>+'Resumen-DiarioHorario-HP'!AD2186</f>
        <v>0</v>
      </c>
      <c r="U199" s="62">
        <f>+'Resumen-DiarioHorario-HP'!AD2328</f>
        <v>0.29805474069383403</v>
      </c>
      <c r="V199" s="63">
        <f>+'Resumen-DiarioHorario-HP'!AD2470</f>
        <v>0.15329099178314212</v>
      </c>
      <c r="W199" s="62">
        <f>+'Resumen-DiarioHorario-HP'!AD2612</f>
        <v>0</v>
      </c>
      <c r="X199" s="63">
        <f>+'Resumen-DiarioHorario-HP'!AD2754</f>
        <v>0</v>
      </c>
      <c r="Y199" s="62">
        <f>+'Resumen-DiarioHorario-HP'!AD2896</f>
        <v>0</v>
      </c>
      <c r="Z199" s="63">
        <f>+'Resumen-DiarioHorario-HP'!AD3038</f>
        <v>0</v>
      </c>
      <c r="AA199" s="62">
        <f>+'Resumen-DiarioHorario-HP'!AD3180</f>
        <v>0.73918995857238778</v>
      </c>
      <c r="AB199" s="63">
        <f>+'Resumen-DiarioHorario-HP'!AD3322</f>
        <v>0</v>
      </c>
      <c r="AC199" s="62">
        <f>+'Resumen-DiarioHorario-HP'!AD3464</f>
        <v>0</v>
      </c>
      <c r="AD199" s="63">
        <f>+'Resumen-DiarioHorario-HP'!AD3606</f>
        <v>0</v>
      </c>
      <c r="AE199" s="62">
        <f>+'Resumen-DiarioHorario-HP'!AD3748</f>
        <v>4.259902019500732</v>
      </c>
      <c r="AF199" s="63">
        <f>+'Resumen-DiarioHorario-HP'!AD3890</f>
        <v>4.8460219288931965</v>
      </c>
      <c r="AG199" s="62">
        <f>+'Resumen-DiarioHorario-HP'!AD4032</f>
        <v>0</v>
      </c>
      <c r="AH199" s="63">
        <f>+'Resumen-DiarioHorario-HP'!AD4174</f>
        <v>0</v>
      </c>
      <c r="AI199" s="64">
        <f>+'Resumen-DiarioHorario-HP'!AD4316</f>
        <v>0</v>
      </c>
      <c r="AJ199" s="58"/>
      <c r="AK199" s="55">
        <f t="shared" si="14"/>
        <v>185.98010236554674</v>
      </c>
      <c r="AL199" s="58"/>
    </row>
    <row r="200" spans="2:38" x14ac:dyDescent="0.3">
      <c r="B200" s="4" t="s">
        <v>210</v>
      </c>
      <c r="D200" s="68"/>
      <c r="E200" s="62">
        <f>+'Resumen-DiarioHorario-HP'!AD57</f>
        <v>0</v>
      </c>
      <c r="F200" s="63">
        <f>+'Resumen-DiarioHorario-HP'!AD199</f>
        <v>4.9903123776117927E-2</v>
      </c>
      <c r="G200" s="62">
        <f>+'Resumen-DiarioHorario-HP'!AD341</f>
        <v>0</v>
      </c>
      <c r="H200" s="63">
        <f>+'Resumen-DiarioHorario-HP'!AD483</f>
        <v>0</v>
      </c>
      <c r="I200" s="62">
        <f>+'Resumen-DiarioHorario-HP'!AD625</f>
        <v>0.66270833333333312</v>
      </c>
      <c r="J200" s="63">
        <f>+'Resumen-DiarioHorario-HP'!AD767</f>
        <v>0</v>
      </c>
      <c r="K200" s="62">
        <f>+'Resumen-DiarioHorario-HP'!AD909</f>
        <v>0</v>
      </c>
      <c r="L200" s="63">
        <f>+'Resumen-DiarioHorario-HP'!AD1051</f>
        <v>1.1566257433096558</v>
      </c>
      <c r="M200" s="62">
        <f>+'Resumen-DiarioHorario-HP'!AD1193</f>
        <v>0.82113389849662721</v>
      </c>
      <c r="N200" s="63">
        <f>+'Resumen-DiarioHorario-HP'!AD1335</f>
        <v>1.1748792755603779</v>
      </c>
      <c r="O200" s="62">
        <f>+'Resumen-DiarioHorario-HP'!AD1477</f>
        <v>10.072891064484905</v>
      </c>
      <c r="P200" s="63">
        <f>+'Resumen-DiarioHorario-HP'!AD1619</f>
        <v>6.9111295594895843</v>
      </c>
      <c r="Q200" s="62">
        <f>+'Resumen-DiarioHorario-HP'!AD1761</f>
        <v>0.12632305383682221</v>
      </c>
      <c r="R200" s="63">
        <f>+'Resumen-DiarioHorario-HP'!AD1903</f>
        <v>0.23231478830178565</v>
      </c>
      <c r="S200" s="62">
        <f>+'Resumen-DiarioHorario-HP'!AD2045</f>
        <v>1.1174999999999999</v>
      </c>
      <c r="T200" s="63">
        <f>+'Resumen-DiarioHorario-HP'!AD2187</f>
        <v>9.5200003782908035E-2</v>
      </c>
      <c r="U200" s="62">
        <f>+'Resumen-DiarioHorario-HP'!AD2329</f>
        <v>0.13342480679353069</v>
      </c>
      <c r="V200" s="63">
        <f>+'Resumen-DiarioHorario-HP'!AD2471</f>
        <v>1.4799922283490492</v>
      </c>
      <c r="W200" s="62">
        <f>+'Resumen-DiarioHorario-HP'!AD2613</f>
        <v>0</v>
      </c>
      <c r="X200" s="63">
        <f>+'Resumen-DiarioHorario-HP'!AD2755</f>
        <v>0.70154763062794945</v>
      </c>
      <c r="Y200" s="62">
        <f>+'Resumen-DiarioHorario-HP'!AD2897</f>
        <v>0.73294500668843532</v>
      </c>
      <c r="Z200" s="63">
        <f>+'Resumen-DiarioHorario-HP'!AD3039</f>
        <v>1.2201708652575802</v>
      </c>
      <c r="AA200" s="62">
        <f>+'Resumen-DiarioHorario-HP'!AD3181</f>
        <v>0.84420541524887049</v>
      </c>
      <c r="AB200" s="63">
        <f>+'Resumen-DiarioHorario-HP'!AD3323</f>
        <v>1.8141624534130092</v>
      </c>
      <c r="AC200" s="62">
        <f>+'Resumen-DiarioHorario-HP'!AD3465</f>
        <v>0.35843908468882163</v>
      </c>
      <c r="AD200" s="63">
        <f>+'Resumen-DiarioHorario-HP'!AD3607</f>
        <v>1.3804268626372009</v>
      </c>
      <c r="AE200" s="62">
        <f>+'Resumen-DiarioHorario-HP'!AD3749</f>
        <v>1.3919033579031619</v>
      </c>
      <c r="AF200" s="63">
        <f>+'Resumen-DiarioHorario-HP'!AD3891</f>
        <v>1.2919258811076475</v>
      </c>
      <c r="AG200" s="62">
        <f>+'Resumen-DiarioHorario-HP'!AD4033</f>
        <v>0</v>
      </c>
      <c r="AH200" s="63">
        <f>+'Resumen-DiarioHorario-HP'!AD4175</f>
        <v>0</v>
      </c>
      <c r="AI200" s="64">
        <f>+'Resumen-DiarioHorario-HP'!AD4317</f>
        <v>0</v>
      </c>
      <c r="AJ200" s="58"/>
      <c r="AK200" s="55">
        <f t="shared" si="14"/>
        <v>33.769752437087362</v>
      </c>
      <c r="AL200" s="58"/>
    </row>
    <row r="201" spans="2:38" x14ac:dyDescent="0.3">
      <c r="B201" s="4" t="s">
        <v>211</v>
      </c>
      <c r="D201" s="68"/>
      <c r="E201" s="62">
        <f>+'Resumen-DiarioHorario-HP'!AD58</f>
        <v>0</v>
      </c>
      <c r="F201" s="63">
        <f>+'Resumen-DiarioHorario-HP'!AD200</f>
        <v>4.1714073419570896E-2</v>
      </c>
      <c r="G201" s="62">
        <f>+'Resumen-DiarioHorario-HP'!AD342</f>
        <v>0</v>
      </c>
      <c r="H201" s="63">
        <f>+'Resumen-DiarioHorario-HP'!AD484</f>
        <v>0</v>
      </c>
      <c r="I201" s="62">
        <f>+'Resumen-DiarioHorario-HP'!AD626</f>
        <v>0.66270833333333312</v>
      </c>
      <c r="J201" s="63">
        <f>+'Resumen-DiarioHorario-HP'!AD768</f>
        <v>0</v>
      </c>
      <c r="K201" s="62">
        <f>+'Resumen-DiarioHorario-HP'!AD910</f>
        <v>0.98154599229494666</v>
      </c>
      <c r="L201" s="63">
        <f>+'Resumen-DiarioHorario-HP'!AD1052</f>
        <v>0.94612049619356708</v>
      </c>
      <c r="M201" s="62">
        <f>+'Resumen-DiarioHorario-HP'!AD1194</f>
        <v>0.68628259778022715</v>
      </c>
      <c r="N201" s="63">
        <f>+'Resumen-DiarioHorario-HP'!AD1336</f>
        <v>0.9910180656115205</v>
      </c>
      <c r="O201" s="62">
        <f>+'Resumen-DiarioHorario-HP'!AD1478</f>
        <v>6.9271843639801949</v>
      </c>
      <c r="P201" s="63">
        <f>+'Resumen-DiarioHorario-HP'!AD1620</f>
        <v>0.33392331123352004</v>
      </c>
      <c r="Q201" s="62">
        <f>+'Resumen-DiarioHorario-HP'!AD1762</f>
        <v>0.10577491879463163</v>
      </c>
      <c r="R201" s="63">
        <f>+'Resumen-DiarioHorario-HP'!AD1904</f>
        <v>0.2252032379309335</v>
      </c>
      <c r="S201" s="62">
        <f>+'Resumen-DiarioHorario-HP'!AD2046</f>
        <v>1.1174999999999999</v>
      </c>
      <c r="T201" s="63">
        <f>+'Resumen-DiarioHorario-HP'!AD2188</f>
        <v>9.1513511141141202E-2</v>
      </c>
      <c r="U201" s="62">
        <f>+'Resumen-DiarioHorario-HP'!AD2330</f>
        <v>0.12865394075711561</v>
      </c>
      <c r="V201" s="63">
        <f>+'Resumen-DiarioHorario-HP'!AD2472</f>
        <v>1.4153158382574709</v>
      </c>
      <c r="W201" s="62">
        <f>+'Resumen-DiarioHorario-HP'!AD2614</f>
        <v>0</v>
      </c>
      <c r="X201" s="63">
        <f>+'Resumen-DiarioHorario-HP'!AD2756</f>
        <v>0.68065729836622824</v>
      </c>
      <c r="Y201" s="62">
        <f>+'Resumen-DiarioHorario-HP'!AD2898</f>
        <v>0.69354437549908921</v>
      </c>
      <c r="Z201" s="63">
        <f>+'Resumen-DiarioHorario-HP'!AD3040</f>
        <v>1.149915072123209</v>
      </c>
      <c r="AA201" s="62">
        <f>+'Resumen-DiarioHorario-HP'!AD3182</f>
        <v>0.7790624161561327</v>
      </c>
      <c r="AB201" s="63">
        <f>+'Resumen-DiarioHorario-HP'!AD3324</f>
        <v>1.6790391210714966</v>
      </c>
      <c r="AC201" s="62">
        <f>+'Resumen-DiarioHorario-HP'!AD3466</f>
        <v>0.12087221225102654</v>
      </c>
      <c r="AD201" s="63">
        <f>+'Resumen-DiarioHorario-HP'!AD3608</f>
        <v>1.2572770881652824</v>
      </c>
      <c r="AE201" s="62">
        <f>+'Resumen-DiarioHorario-HP'!AD3750</f>
        <v>1.2845552337169639</v>
      </c>
      <c r="AF201" s="63">
        <f>+'Resumen-DiarioHorario-HP'!AD3892</f>
        <v>1.2049207973480216</v>
      </c>
      <c r="AG201" s="62">
        <f>+'Resumen-DiarioHorario-HP'!AD4034</f>
        <v>0</v>
      </c>
      <c r="AH201" s="63">
        <f>+'Resumen-DiarioHorario-HP'!AD4176</f>
        <v>0</v>
      </c>
      <c r="AI201" s="64">
        <f>+'Resumen-DiarioHorario-HP'!AD4318</f>
        <v>0</v>
      </c>
      <c r="AJ201" s="58"/>
      <c r="AK201" s="55">
        <f t="shared" si="14"/>
        <v>23.504302295425621</v>
      </c>
      <c r="AL201" s="58"/>
    </row>
    <row r="202" spans="2:38" x14ac:dyDescent="0.3">
      <c r="B202" s="4" t="s">
        <v>136</v>
      </c>
      <c r="D202" s="68"/>
      <c r="E202" s="62">
        <f>+'Resumen-DiarioHorario-HP'!AD59</f>
        <v>0</v>
      </c>
      <c r="F202" s="63">
        <f>+'Resumen-DiarioHorario-HP'!AD201</f>
        <v>0</v>
      </c>
      <c r="G202" s="62">
        <f>+'Resumen-DiarioHorario-HP'!AD343</f>
        <v>0</v>
      </c>
      <c r="H202" s="63">
        <f>+'Resumen-DiarioHorario-HP'!AD485</f>
        <v>0</v>
      </c>
      <c r="I202" s="62">
        <f>+'Resumen-DiarioHorario-HP'!AD627</f>
        <v>0</v>
      </c>
      <c r="J202" s="63">
        <f>+'Resumen-DiarioHorario-HP'!AD769</f>
        <v>0</v>
      </c>
      <c r="K202" s="62">
        <f>+'Resumen-DiarioHorario-HP'!AD911</f>
        <v>0</v>
      </c>
      <c r="L202" s="63">
        <f>+'Resumen-DiarioHorario-HP'!AD1053</f>
        <v>0</v>
      </c>
      <c r="M202" s="62">
        <f>+'Resumen-DiarioHorario-HP'!AD1195</f>
        <v>0</v>
      </c>
      <c r="N202" s="63">
        <f>+'Resumen-DiarioHorario-HP'!AD1337</f>
        <v>0</v>
      </c>
      <c r="O202" s="62">
        <f>+'Resumen-DiarioHorario-HP'!AD1479</f>
        <v>0</v>
      </c>
      <c r="P202" s="63">
        <f>+'Resumen-DiarioHorario-HP'!AD1621</f>
        <v>0</v>
      </c>
      <c r="Q202" s="62">
        <f>+'Resumen-DiarioHorario-HP'!AD1763</f>
        <v>0</v>
      </c>
      <c r="R202" s="63">
        <f>+'Resumen-DiarioHorario-HP'!AD1905</f>
        <v>0</v>
      </c>
      <c r="S202" s="62">
        <f>+'Resumen-DiarioHorario-HP'!AD2047</f>
        <v>0</v>
      </c>
      <c r="T202" s="63">
        <f>+'Resumen-DiarioHorario-HP'!AD2189</f>
        <v>0</v>
      </c>
      <c r="U202" s="62">
        <f>+'Resumen-DiarioHorario-HP'!AD2331</f>
        <v>0</v>
      </c>
      <c r="V202" s="63">
        <f>+'Resumen-DiarioHorario-HP'!AD2473</f>
        <v>0</v>
      </c>
      <c r="W202" s="62">
        <f>+'Resumen-DiarioHorario-HP'!AD2615</f>
        <v>0</v>
      </c>
      <c r="X202" s="63">
        <f>+'Resumen-DiarioHorario-HP'!AD2757</f>
        <v>0.10351223087310982</v>
      </c>
      <c r="Y202" s="62">
        <f>+'Resumen-DiarioHorario-HP'!AD2899</f>
        <v>0.20565566853416894</v>
      </c>
      <c r="Z202" s="63">
        <f>+'Resumen-DiarioHorario-HP'!AD3041</f>
        <v>14.870698964262001</v>
      </c>
      <c r="AA202" s="62">
        <f>+'Resumen-DiarioHorario-HP'!AD3183</f>
        <v>10.248492783861028</v>
      </c>
      <c r="AB202" s="63">
        <f>+'Resumen-DiarioHorario-HP'!AD3325</f>
        <v>19.324745625003178</v>
      </c>
      <c r="AC202" s="62">
        <f>+'Resumen-DiarioHorario-HP'!AD3467</f>
        <v>25.177135460254863</v>
      </c>
      <c r="AD202" s="63">
        <f>+'Resumen-DiarioHorario-HP'!AD3609</f>
        <v>1.8615453969877782</v>
      </c>
      <c r="AE202" s="62">
        <f>+'Resumen-DiarioHorario-HP'!AD3751</f>
        <v>1.4087421002070017</v>
      </c>
      <c r="AF202" s="63">
        <f>+'Resumen-DiarioHorario-HP'!AD3893</f>
        <v>0.16588226455052699</v>
      </c>
      <c r="AG202" s="62">
        <f>+'Resumen-DiarioHorario-HP'!AD4035</f>
        <v>0</v>
      </c>
      <c r="AH202" s="63">
        <f>+'Resumen-DiarioHorario-HP'!AD4177</f>
        <v>0</v>
      </c>
      <c r="AI202" s="64">
        <f>+'Resumen-DiarioHorario-HP'!AD4319</f>
        <v>0</v>
      </c>
      <c r="AJ202" s="58"/>
      <c r="AK202" s="55">
        <f t="shared" si="14"/>
        <v>73.366410494533667</v>
      </c>
      <c r="AL202" s="58"/>
    </row>
    <row r="203" spans="2:38" x14ac:dyDescent="0.3">
      <c r="B203" s="4" t="s">
        <v>137</v>
      </c>
      <c r="D203" s="68"/>
      <c r="E203" s="62">
        <f>+'Resumen-DiarioHorario-HP'!AD60</f>
        <v>0</v>
      </c>
      <c r="F203" s="63">
        <f>+'Resumen-DiarioHorario-HP'!AD202</f>
        <v>0</v>
      </c>
      <c r="G203" s="62">
        <f>+'Resumen-DiarioHorario-HP'!AD344</f>
        <v>0</v>
      </c>
      <c r="H203" s="63">
        <f>+'Resumen-DiarioHorario-HP'!AD486</f>
        <v>0</v>
      </c>
      <c r="I203" s="62">
        <f>+'Resumen-DiarioHorario-HP'!AD628</f>
        <v>0</v>
      </c>
      <c r="J203" s="63">
        <f>+'Resumen-DiarioHorario-HP'!AD770</f>
        <v>0</v>
      </c>
      <c r="K203" s="62">
        <f>+'Resumen-DiarioHorario-HP'!AD912</f>
        <v>0</v>
      </c>
      <c r="L203" s="63">
        <f>+'Resumen-DiarioHorario-HP'!AD1054</f>
        <v>0</v>
      </c>
      <c r="M203" s="62">
        <f>+'Resumen-DiarioHorario-HP'!AD1196</f>
        <v>0</v>
      </c>
      <c r="N203" s="63">
        <f>+'Resumen-DiarioHorario-HP'!AD1338</f>
        <v>0</v>
      </c>
      <c r="O203" s="62">
        <f>+'Resumen-DiarioHorario-HP'!AD1480</f>
        <v>0</v>
      </c>
      <c r="P203" s="63">
        <f>+'Resumen-DiarioHorario-HP'!AD1622</f>
        <v>0</v>
      </c>
      <c r="Q203" s="62">
        <f>+'Resumen-DiarioHorario-HP'!AD1764</f>
        <v>0</v>
      </c>
      <c r="R203" s="63">
        <f>+'Resumen-DiarioHorario-HP'!AD1906</f>
        <v>0</v>
      </c>
      <c r="S203" s="62">
        <f>+'Resumen-DiarioHorario-HP'!AD2048</f>
        <v>0</v>
      </c>
      <c r="T203" s="63">
        <f>+'Resumen-DiarioHorario-HP'!AD2190</f>
        <v>0</v>
      </c>
      <c r="U203" s="62">
        <f>+'Resumen-DiarioHorario-HP'!AD2332</f>
        <v>0</v>
      </c>
      <c r="V203" s="63">
        <f>+'Resumen-DiarioHorario-HP'!AD2474</f>
        <v>0</v>
      </c>
      <c r="W203" s="62">
        <f>+'Resumen-DiarioHorario-HP'!AD2616</f>
        <v>0</v>
      </c>
      <c r="X203" s="63">
        <f>+'Resumen-DiarioHorario-HP'!AD2758</f>
        <v>8.2248880174426581E-2</v>
      </c>
      <c r="Y203" s="62">
        <f>+'Resumen-DiarioHorario-HP'!AD2900</f>
        <v>0.58012496797773094</v>
      </c>
      <c r="Z203" s="63">
        <f>+'Resumen-DiarioHorario-HP'!AD3042</f>
        <v>0.16996422191195881</v>
      </c>
      <c r="AA203" s="62">
        <f>+'Resumen-DiarioHorario-HP'!AD3184</f>
        <v>2.8577275153233779</v>
      </c>
      <c r="AB203" s="63">
        <f>+'Resumen-DiarioHorario-HP'!AD3326</f>
        <v>2.082302441088359</v>
      </c>
      <c r="AC203" s="62">
        <f>+'Resumen-DiarioHorario-HP'!AD3468</f>
        <v>9.3907883700794468</v>
      </c>
      <c r="AD203" s="63">
        <f>+'Resumen-DiarioHorario-HP'!AD3610</f>
        <v>9.1887643400206791</v>
      </c>
      <c r="AE203" s="62">
        <f>+'Resumen-DiarioHorario-HP'!AD3752</f>
        <v>1.1236546299934298</v>
      </c>
      <c r="AF203" s="63">
        <f>+'Resumen-DiarioHorario-HP'!AD3894</f>
        <v>0.38016545629501347</v>
      </c>
      <c r="AG203" s="62">
        <f>+'Resumen-DiarioHorario-HP'!AD4036</f>
        <v>0</v>
      </c>
      <c r="AH203" s="63">
        <f>+'Resumen-DiarioHorario-HP'!AD4178</f>
        <v>0</v>
      </c>
      <c r="AI203" s="64">
        <f>+'Resumen-DiarioHorario-HP'!AD4320</f>
        <v>0</v>
      </c>
      <c r="AJ203" s="58"/>
      <c r="AK203" s="55">
        <f t="shared" si="14"/>
        <v>25.855740822864419</v>
      </c>
      <c r="AL203" s="58"/>
    </row>
    <row r="204" spans="2:38" x14ac:dyDescent="0.3">
      <c r="B204" s="4" t="s">
        <v>227</v>
      </c>
      <c r="D204" s="68"/>
      <c r="E204" s="62">
        <f>+'Resumen-DiarioHorario-HP'!AD61</f>
        <v>75.894803629162467</v>
      </c>
      <c r="F204" s="63">
        <f>+'Resumen-DiarioHorario-HP'!AD203</f>
        <v>0.14333333333333292</v>
      </c>
      <c r="G204" s="62">
        <f>+'Resumen-DiarioHorario-HP'!AD345</f>
        <v>0</v>
      </c>
      <c r="H204" s="63">
        <f>+'Resumen-DiarioHorario-HP'!AD487</f>
        <v>54.191971442370949</v>
      </c>
      <c r="I204" s="62">
        <f>+'Resumen-DiarioHorario-HP'!AD629</f>
        <v>27.910366666666654</v>
      </c>
      <c r="J204" s="63">
        <f>+'Resumen-DiarioHorario-HP'!AD771</f>
        <v>4.908864478683471</v>
      </c>
      <c r="K204" s="62">
        <f>+'Resumen-DiarioHorario-HP'!AD913</f>
        <v>0</v>
      </c>
      <c r="L204" s="63">
        <f>+'Resumen-DiarioHorario-HP'!AD1055</f>
        <v>0</v>
      </c>
      <c r="M204" s="62">
        <f>+'Resumen-DiarioHorario-HP'!AD1197</f>
        <v>4.1737549431059087</v>
      </c>
      <c r="N204" s="63">
        <f>+'Resumen-DiarioHorario-HP'!AD1339</f>
        <v>0</v>
      </c>
      <c r="O204" s="62">
        <f>+'Resumen-DiarioHorario-HP'!AD1481</f>
        <v>35.372379072507222</v>
      </c>
      <c r="P204" s="63">
        <f>+'Resumen-DiarioHorario-HP'!AD1623</f>
        <v>33.406230632612449</v>
      </c>
      <c r="Q204" s="62">
        <f>+'Resumen-DiarioHorario-HP'!AD1765</f>
        <v>8.3811849602381372</v>
      </c>
      <c r="R204" s="63">
        <f>+'Resumen-DiarioHorario-HP'!AD1907</f>
        <v>0</v>
      </c>
      <c r="S204" s="62">
        <f>+'Resumen-DiarioHorario-HP'!AD2049</f>
        <v>0</v>
      </c>
      <c r="T204" s="63">
        <f>+'Resumen-DiarioHorario-HP'!AD2191</f>
        <v>2.0759822665532428</v>
      </c>
      <c r="U204" s="62">
        <f>+'Resumen-DiarioHorario-HP'!AD2333</f>
        <v>0</v>
      </c>
      <c r="V204" s="63">
        <f>+'Resumen-DiarioHorario-HP'!AD2475</f>
        <v>4.3195904143227484</v>
      </c>
      <c r="W204" s="62">
        <f>+'Resumen-DiarioHorario-HP'!AD2617</f>
        <v>0</v>
      </c>
      <c r="X204" s="63">
        <f>+'Resumen-DiarioHorario-HP'!AD2759</f>
        <v>0</v>
      </c>
      <c r="Y204" s="62">
        <f>+'Resumen-DiarioHorario-HP'!AD2901</f>
        <v>0</v>
      </c>
      <c r="Z204" s="63">
        <f>+'Resumen-DiarioHorario-HP'!AD3043</f>
        <v>0</v>
      </c>
      <c r="AA204" s="62">
        <f>+'Resumen-DiarioHorario-HP'!AD3185</f>
        <v>0</v>
      </c>
      <c r="AB204" s="63">
        <f>+'Resumen-DiarioHorario-HP'!AD3327</f>
        <v>1.1499999999999623E-3</v>
      </c>
      <c r="AC204" s="62">
        <f>+'Resumen-DiarioHorario-HP'!AD3469</f>
        <v>23.900177649932434</v>
      </c>
      <c r="AD204" s="63">
        <f>+'Resumen-DiarioHorario-HP'!AD3611</f>
        <v>0.10825000000000003</v>
      </c>
      <c r="AE204" s="62">
        <f>+'Resumen-DiarioHorario-HP'!AD3753</f>
        <v>0</v>
      </c>
      <c r="AF204" s="63">
        <f>+'Resumen-DiarioHorario-HP'!AD3895</f>
        <v>4.2306436933305518</v>
      </c>
      <c r="AG204" s="62">
        <f>+'Resumen-DiarioHorario-HP'!AD4037</f>
        <v>3.0962835917578797</v>
      </c>
      <c r="AH204" s="63">
        <f>+'Resumen-DiarioHorario-HP'!AD4179</f>
        <v>0</v>
      </c>
      <c r="AI204" s="64">
        <f>+'Resumen-DiarioHorario-HP'!AD4321</f>
        <v>0</v>
      </c>
      <c r="AJ204" s="58"/>
      <c r="AK204" s="55">
        <f t="shared" si="14"/>
        <v>282.1149667745774</v>
      </c>
      <c r="AL204" s="58"/>
    </row>
    <row r="205" spans="2:38" x14ac:dyDescent="0.3">
      <c r="B205" s="4" t="s">
        <v>293</v>
      </c>
      <c r="D205" s="68"/>
      <c r="E205" s="62">
        <f>+'Resumen-DiarioHorario-HP'!AD62</f>
        <v>0</v>
      </c>
      <c r="F205" s="63">
        <f>+'Resumen-DiarioHorario-HP'!AD204</f>
        <v>0</v>
      </c>
      <c r="G205" s="62">
        <f>+'Resumen-DiarioHorario-HP'!AD346</f>
        <v>0</v>
      </c>
      <c r="H205" s="63">
        <f>+'Resumen-DiarioHorario-HP'!AD488</f>
        <v>0</v>
      </c>
      <c r="I205" s="62">
        <f>+'Resumen-DiarioHorario-HP'!AD630</f>
        <v>0</v>
      </c>
      <c r="J205" s="63">
        <f>+'Resumen-DiarioHorario-HP'!AD772</f>
        <v>0</v>
      </c>
      <c r="K205" s="62">
        <f>+'Resumen-DiarioHorario-HP'!AD914</f>
        <v>0</v>
      </c>
      <c r="L205" s="63">
        <f>+'Resumen-DiarioHorario-HP'!AD1056</f>
        <v>0</v>
      </c>
      <c r="M205" s="62">
        <f>+'Resumen-DiarioHorario-HP'!AD1198</f>
        <v>0</v>
      </c>
      <c r="N205" s="63">
        <f>+'Resumen-DiarioHorario-HP'!AD1340</f>
        <v>0</v>
      </c>
      <c r="O205" s="62">
        <f>+'Resumen-DiarioHorario-HP'!AD1482</f>
        <v>0</v>
      </c>
      <c r="P205" s="63">
        <f>+'Resumen-DiarioHorario-HP'!AD1624</f>
        <v>0</v>
      </c>
      <c r="Q205" s="62">
        <f>+'Resumen-DiarioHorario-HP'!AD1766</f>
        <v>0</v>
      </c>
      <c r="R205" s="63">
        <f>+'Resumen-DiarioHorario-HP'!AD1908</f>
        <v>0</v>
      </c>
      <c r="S205" s="62">
        <f>+'Resumen-DiarioHorario-HP'!AD2050</f>
        <v>0</v>
      </c>
      <c r="T205" s="63">
        <f>+'Resumen-DiarioHorario-HP'!AD2192</f>
        <v>0</v>
      </c>
      <c r="U205" s="62">
        <f>+'Resumen-DiarioHorario-HP'!AD2334</f>
        <v>0</v>
      </c>
      <c r="V205" s="63">
        <f>+'Resumen-DiarioHorario-HP'!AD2476</f>
        <v>0</v>
      </c>
      <c r="W205" s="62">
        <f>+'Resumen-DiarioHorario-HP'!AD2618</f>
        <v>0</v>
      </c>
      <c r="X205" s="63">
        <f>+'Resumen-DiarioHorario-HP'!AD2760</f>
        <v>0</v>
      </c>
      <c r="Y205" s="62">
        <f>+'Resumen-DiarioHorario-HP'!AD2902</f>
        <v>0</v>
      </c>
      <c r="Z205" s="63">
        <f>+'Resumen-DiarioHorario-HP'!AD3044</f>
        <v>0</v>
      </c>
      <c r="AA205" s="62">
        <f>+'Resumen-DiarioHorario-HP'!AD3186</f>
        <v>0</v>
      </c>
      <c r="AB205" s="63">
        <f>+'Resumen-DiarioHorario-HP'!AD3328</f>
        <v>0</v>
      </c>
      <c r="AC205" s="62">
        <f>+'Resumen-DiarioHorario-HP'!AD3470</f>
        <v>0</v>
      </c>
      <c r="AD205" s="63">
        <f>+'Resumen-DiarioHorario-HP'!AD3612</f>
        <v>0</v>
      </c>
      <c r="AE205" s="62">
        <f>+'Resumen-DiarioHorario-HP'!AD3754</f>
        <v>0</v>
      </c>
      <c r="AF205" s="63">
        <f>+'Resumen-DiarioHorario-HP'!AD3896</f>
        <v>0</v>
      </c>
      <c r="AG205" s="62">
        <f>+'Resumen-DiarioHorario-HP'!AD4038</f>
        <v>0</v>
      </c>
      <c r="AH205" s="63">
        <f>+'Resumen-DiarioHorario-HP'!AD4180</f>
        <v>0</v>
      </c>
      <c r="AI205" s="64">
        <f>+'Resumen-DiarioHorario-HP'!AD4322</f>
        <v>0</v>
      </c>
      <c r="AJ205" s="58"/>
      <c r="AK205" s="55">
        <f t="shared" si="14"/>
        <v>0</v>
      </c>
      <c r="AL205" s="58"/>
    </row>
    <row r="206" spans="2:38" x14ac:dyDescent="0.3">
      <c r="B206" s="4" t="s">
        <v>294</v>
      </c>
      <c r="D206" s="68"/>
      <c r="E206" s="62">
        <f>+'Resumen-DiarioHorario-HP'!AD63</f>
        <v>0</v>
      </c>
      <c r="F206" s="63">
        <f>+'Resumen-DiarioHorario-HP'!AD205</f>
        <v>0</v>
      </c>
      <c r="G206" s="62">
        <f>+'Resumen-DiarioHorario-HP'!AD347</f>
        <v>0</v>
      </c>
      <c r="H206" s="63">
        <f>+'Resumen-DiarioHorario-HP'!AD489</f>
        <v>0</v>
      </c>
      <c r="I206" s="62">
        <f>+'Resumen-DiarioHorario-HP'!AD631</f>
        <v>0</v>
      </c>
      <c r="J206" s="63">
        <f>+'Resumen-DiarioHorario-HP'!AD773</f>
        <v>0</v>
      </c>
      <c r="K206" s="62">
        <f>+'Resumen-DiarioHorario-HP'!AD915</f>
        <v>0</v>
      </c>
      <c r="L206" s="63">
        <f>+'Resumen-DiarioHorario-HP'!AD1057</f>
        <v>0</v>
      </c>
      <c r="M206" s="62">
        <f>+'Resumen-DiarioHorario-HP'!AD1199</f>
        <v>0</v>
      </c>
      <c r="N206" s="63">
        <f>+'Resumen-DiarioHorario-HP'!AD1341</f>
        <v>0</v>
      </c>
      <c r="O206" s="62">
        <f>+'Resumen-DiarioHorario-HP'!AD1483</f>
        <v>0</v>
      </c>
      <c r="P206" s="63">
        <f>+'Resumen-DiarioHorario-HP'!AD1625</f>
        <v>0</v>
      </c>
      <c r="Q206" s="62">
        <f>+'Resumen-DiarioHorario-HP'!AD1767</f>
        <v>0</v>
      </c>
      <c r="R206" s="63">
        <f>+'Resumen-DiarioHorario-HP'!AD1909</f>
        <v>0</v>
      </c>
      <c r="S206" s="62">
        <f>+'Resumen-DiarioHorario-HP'!AD2051</f>
        <v>0</v>
      </c>
      <c r="T206" s="63">
        <f>+'Resumen-DiarioHorario-HP'!AD2193</f>
        <v>0</v>
      </c>
      <c r="U206" s="62">
        <f>+'Resumen-DiarioHorario-HP'!AD2335</f>
        <v>0</v>
      </c>
      <c r="V206" s="63">
        <f>+'Resumen-DiarioHorario-HP'!AD2477</f>
        <v>0</v>
      </c>
      <c r="W206" s="62">
        <f>+'Resumen-DiarioHorario-HP'!AD2619</f>
        <v>0</v>
      </c>
      <c r="X206" s="63">
        <f>+'Resumen-DiarioHorario-HP'!AD2761</f>
        <v>0</v>
      </c>
      <c r="Y206" s="62">
        <f>+'Resumen-DiarioHorario-HP'!AD2903</f>
        <v>0</v>
      </c>
      <c r="Z206" s="63">
        <f>+'Resumen-DiarioHorario-HP'!AD3045</f>
        <v>0</v>
      </c>
      <c r="AA206" s="62">
        <f>+'Resumen-DiarioHorario-HP'!AD3187</f>
        <v>0</v>
      </c>
      <c r="AB206" s="63">
        <f>+'Resumen-DiarioHorario-HP'!AD3329</f>
        <v>0</v>
      </c>
      <c r="AC206" s="62">
        <f>+'Resumen-DiarioHorario-HP'!AD3471</f>
        <v>0</v>
      </c>
      <c r="AD206" s="63">
        <f>+'Resumen-DiarioHorario-HP'!AD3613</f>
        <v>0</v>
      </c>
      <c r="AE206" s="62">
        <f>+'Resumen-DiarioHorario-HP'!AD3755</f>
        <v>0</v>
      </c>
      <c r="AF206" s="63">
        <f>+'Resumen-DiarioHorario-HP'!AD3897</f>
        <v>0</v>
      </c>
      <c r="AG206" s="62">
        <f>+'Resumen-DiarioHorario-HP'!AD4039</f>
        <v>0</v>
      </c>
      <c r="AH206" s="63">
        <f>+'Resumen-DiarioHorario-HP'!AD4181</f>
        <v>0</v>
      </c>
      <c r="AI206" s="64">
        <f>+'Resumen-DiarioHorario-HP'!AD4323</f>
        <v>0</v>
      </c>
      <c r="AJ206" s="58"/>
      <c r="AK206" s="55">
        <f t="shared" si="14"/>
        <v>0</v>
      </c>
      <c r="AL206" s="58"/>
    </row>
    <row r="207" spans="2:38" x14ac:dyDescent="0.3">
      <c r="B207" s="4" t="s">
        <v>206</v>
      </c>
      <c r="D207" s="68"/>
      <c r="E207" s="62">
        <f>+'Resumen-DiarioHorario-HP'!AD64</f>
        <v>0</v>
      </c>
      <c r="F207" s="63">
        <f>+'Resumen-DiarioHorario-HP'!AD206</f>
        <v>0</v>
      </c>
      <c r="G207" s="62">
        <f>+'Resumen-DiarioHorario-HP'!AD348</f>
        <v>54.124137554804484</v>
      </c>
      <c r="H207" s="63">
        <f>+'Resumen-DiarioHorario-HP'!AD490</f>
        <v>54.15109411811828</v>
      </c>
      <c r="I207" s="62">
        <f>+'Resumen-DiarioHorario-HP'!AD632</f>
        <v>0</v>
      </c>
      <c r="J207" s="63">
        <f>+'Resumen-DiarioHorario-HP'!AD774</f>
        <v>0</v>
      </c>
      <c r="K207" s="62">
        <f>+'Resumen-DiarioHorario-HP'!AD916</f>
        <v>42.593348109336773</v>
      </c>
      <c r="L207" s="63">
        <f>+'Resumen-DiarioHorario-HP'!AD1058</f>
        <v>55.237748957728343</v>
      </c>
      <c r="M207" s="62">
        <f>+'Resumen-DiarioHorario-HP'!AD1200</f>
        <v>18.800639252662659</v>
      </c>
      <c r="N207" s="63">
        <f>+'Resumen-DiarioHorario-HP'!AD1342</f>
        <v>5.2319484453201284</v>
      </c>
      <c r="O207" s="62">
        <f>+'Resumen-DiarioHorario-HP'!AD1484</f>
        <v>39.556628854115807</v>
      </c>
      <c r="P207" s="63">
        <f>+'Resumen-DiarioHorario-HP'!AD1626</f>
        <v>35.073945016331145</v>
      </c>
      <c r="Q207" s="62">
        <f>+'Resumen-DiarioHorario-HP'!AD1768</f>
        <v>0</v>
      </c>
      <c r="R207" s="63">
        <f>+'Resumen-DiarioHorario-HP'!AD1910</f>
        <v>2.9387135712305703</v>
      </c>
      <c r="S207" s="62">
        <f>+'Resumen-DiarioHorario-HP'!AD2052</f>
        <v>32.002736111111112</v>
      </c>
      <c r="T207" s="63">
        <f>+'Resumen-DiarioHorario-HP'!AD2194</f>
        <v>0.1093893527984619</v>
      </c>
      <c r="U207" s="62">
        <f>+'Resumen-DiarioHorario-HP'!AD2336</f>
        <v>1.9862509891721942</v>
      </c>
      <c r="V207" s="63">
        <f>+'Resumen-DiarioHorario-HP'!AD2478</f>
        <v>23.655840857823691</v>
      </c>
      <c r="W207" s="62">
        <f>+'Resumen-DiarioHorario-HP'!AD2620</f>
        <v>0</v>
      </c>
      <c r="X207" s="63">
        <f>+'Resumen-DiarioHorario-HP'!AD2762</f>
        <v>6.3431047042210889</v>
      </c>
      <c r="Y207" s="62">
        <f>+'Resumen-DiarioHorario-HP'!AD2904</f>
        <v>6.3825688282648727</v>
      </c>
      <c r="Z207" s="63">
        <f>+'Resumen-DiarioHorario-HP'!AD3046</f>
        <v>17.230404059092201</v>
      </c>
      <c r="AA207" s="62">
        <f>+'Resumen-DiarioHorario-HP'!AD3188</f>
        <v>12.866007152609381</v>
      </c>
      <c r="AB207" s="63">
        <f>+'Resumen-DiarioHorario-HP'!AD3330</f>
        <v>34.978065461007979</v>
      </c>
      <c r="AC207" s="62">
        <f>+'Resumen-DiarioHorario-HP'!AD3472</f>
        <v>29.659078500203037</v>
      </c>
      <c r="AD207" s="63">
        <f>+'Resumen-DiarioHorario-HP'!AD3614</f>
        <v>18.70385872999827</v>
      </c>
      <c r="AE207" s="62">
        <f>+'Resumen-DiarioHorario-HP'!AD3756</f>
        <v>33.983188900599885</v>
      </c>
      <c r="AF207" s="63">
        <f>+'Resumen-DiarioHorario-HP'!AD3898</f>
        <v>8.1666046112759254</v>
      </c>
      <c r="AG207" s="62">
        <f>+'Resumen-DiarioHorario-HP'!AD4040</f>
        <v>0</v>
      </c>
      <c r="AH207" s="63">
        <f>+'Resumen-DiarioHorario-HP'!AD4182</f>
        <v>0</v>
      </c>
      <c r="AI207" s="64">
        <f>+'Resumen-DiarioHorario-HP'!AD4324</f>
        <v>0</v>
      </c>
      <c r="AJ207" s="58"/>
      <c r="AK207" s="55">
        <f t="shared" si="14"/>
        <v>533.77530213782632</v>
      </c>
      <c r="AL207" s="58"/>
    </row>
    <row r="208" spans="2:38" x14ac:dyDescent="0.3">
      <c r="B208" s="4" t="s">
        <v>207</v>
      </c>
      <c r="D208" s="68"/>
      <c r="E208" s="62">
        <f>+'Resumen-DiarioHorario-HP'!AD65</f>
        <v>0</v>
      </c>
      <c r="F208" s="63">
        <f>+'Resumen-DiarioHorario-HP'!AD207</f>
        <v>0</v>
      </c>
      <c r="G208" s="62">
        <f>+'Resumen-DiarioHorario-HP'!AD349</f>
        <v>54.950277589003257</v>
      </c>
      <c r="H208" s="63">
        <f>+'Resumen-DiarioHorario-HP'!AD491</f>
        <v>53.857901573181159</v>
      </c>
      <c r="I208" s="62">
        <f>+'Resumen-DiarioHorario-HP'!AD633</f>
        <v>0</v>
      </c>
      <c r="J208" s="63">
        <f>+'Resumen-DiarioHorario-HP'!AD775</f>
        <v>0</v>
      </c>
      <c r="K208" s="62">
        <f>+'Resumen-DiarioHorario-HP'!AD917</f>
        <v>30.073462072690326</v>
      </c>
      <c r="L208" s="63">
        <f>+'Resumen-DiarioHorario-HP'!AD1059</f>
        <v>46.071922754923499</v>
      </c>
      <c r="M208" s="62">
        <f>+'Resumen-DiarioHorario-HP'!AD1201</f>
        <v>21.512583781666219</v>
      </c>
      <c r="N208" s="63">
        <f>+'Resumen-DiarioHorario-HP'!AD1343</f>
        <v>5.3117572552363077</v>
      </c>
      <c r="O208" s="62">
        <f>+'Resumen-DiarioHorario-HP'!AD1485</f>
        <v>39.373802291711165</v>
      </c>
      <c r="P208" s="63">
        <f>+'Resumen-DiarioHorario-HP'!AD1627</f>
        <v>68.57935065517907</v>
      </c>
      <c r="Q208" s="62">
        <f>+'Resumen-DiarioHorario-HP'!AD1769</f>
        <v>0</v>
      </c>
      <c r="R208" s="63">
        <f>+'Resumen-DiarioHorario-HP'!AD1911</f>
        <v>3.6146642669041942</v>
      </c>
      <c r="S208" s="62">
        <f>+'Resumen-DiarioHorario-HP'!AD2053</f>
        <v>32.002736111111112</v>
      </c>
      <c r="T208" s="63">
        <f>+'Resumen-DiarioHorario-HP'!AD2195</f>
        <v>5.3388532002766928E-2</v>
      </c>
      <c r="U208" s="62">
        <f>+'Resumen-DiarioHorario-HP'!AD2337</f>
        <v>2.3893607972462974</v>
      </c>
      <c r="V208" s="63">
        <f>+'Resumen-DiarioHorario-HP'!AD2479</f>
        <v>26.971643129984539</v>
      </c>
      <c r="W208" s="62">
        <f>+'Resumen-DiarioHorario-HP'!AD2621</f>
        <v>0</v>
      </c>
      <c r="X208" s="63">
        <f>+'Resumen-DiarioHorario-HP'!AD2763</f>
        <v>2.5765332063039144</v>
      </c>
      <c r="Y208" s="62">
        <f>+'Resumen-DiarioHorario-HP'!AD2905</f>
        <v>3.2690327962239576</v>
      </c>
      <c r="Z208" s="63">
        <f>+'Resumen-DiarioHorario-HP'!AD3047</f>
        <v>16.364678971502517</v>
      </c>
      <c r="AA208" s="62">
        <f>+'Resumen-DiarioHorario-HP'!AD3189</f>
        <v>6.7180425008138016</v>
      </c>
      <c r="AB208" s="63">
        <f>+'Resumen-DiarioHorario-HP'!AD3331</f>
        <v>29.463749869240647</v>
      </c>
      <c r="AC208" s="62">
        <f>+'Resumen-DiarioHorario-HP'!AD3473</f>
        <v>31.609494141737621</v>
      </c>
      <c r="AD208" s="63">
        <f>+'Resumen-DiarioHorario-HP'!AD3615</f>
        <v>18.870605791409812</v>
      </c>
      <c r="AE208" s="62">
        <f>+'Resumen-DiarioHorario-HP'!AD3757</f>
        <v>7.1480514408747364</v>
      </c>
      <c r="AF208" s="63">
        <f>+'Resumen-DiarioHorario-HP'!AD3899</f>
        <v>12.063907975338708</v>
      </c>
      <c r="AG208" s="62">
        <f>+'Resumen-DiarioHorario-HP'!AD4041</f>
        <v>0</v>
      </c>
      <c r="AH208" s="63">
        <f>+'Resumen-DiarioHorario-HP'!AD4183</f>
        <v>0</v>
      </c>
      <c r="AI208" s="64">
        <f>+'Resumen-DiarioHorario-HP'!AD4325</f>
        <v>0</v>
      </c>
      <c r="AJ208" s="58"/>
      <c r="AK208" s="55">
        <f t="shared" si="14"/>
        <v>512.84694750428559</v>
      </c>
      <c r="AL208" s="58"/>
    </row>
    <row r="209" spans="2:38" x14ac:dyDescent="0.3">
      <c r="B209" s="4" t="s">
        <v>163</v>
      </c>
      <c r="D209" s="68"/>
      <c r="E209" s="62">
        <f>+'Resumen-DiarioHorario-HP'!AD66</f>
        <v>0</v>
      </c>
      <c r="F209" s="63">
        <f>+'Resumen-DiarioHorario-HP'!AD208</f>
        <v>0</v>
      </c>
      <c r="G209" s="62">
        <f>+'Resumen-DiarioHorario-HP'!AD350</f>
        <v>0</v>
      </c>
      <c r="H209" s="63">
        <f>+'Resumen-DiarioHorario-HP'!AD492</f>
        <v>0</v>
      </c>
      <c r="I209" s="62">
        <f>+'Resumen-DiarioHorario-HP'!AD634</f>
        <v>0</v>
      </c>
      <c r="J209" s="63">
        <f>+'Resumen-DiarioHorario-HP'!AD776</f>
        <v>0</v>
      </c>
      <c r="K209" s="62">
        <f>+'Resumen-DiarioHorario-HP'!AD918</f>
        <v>0</v>
      </c>
      <c r="L209" s="63">
        <f>+'Resumen-DiarioHorario-HP'!AD1060</f>
        <v>0</v>
      </c>
      <c r="M209" s="62">
        <f>+'Resumen-DiarioHorario-HP'!AD1202</f>
        <v>0</v>
      </c>
      <c r="N209" s="63">
        <f>+'Resumen-DiarioHorario-HP'!AD1344</f>
        <v>0</v>
      </c>
      <c r="O209" s="62">
        <f>+'Resumen-DiarioHorario-HP'!AD1486</f>
        <v>0</v>
      </c>
      <c r="P209" s="63">
        <f>+'Resumen-DiarioHorario-HP'!AD1628</f>
        <v>0</v>
      </c>
      <c r="Q209" s="62">
        <f>+'Resumen-DiarioHorario-HP'!AD1770</f>
        <v>0</v>
      </c>
      <c r="R209" s="63">
        <f>+'Resumen-DiarioHorario-HP'!AD1912</f>
        <v>0</v>
      </c>
      <c r="S209" s="62">
        <f>+'Resumen-DiarioHorario-HP'!AD2054</f>
        <v>0</v>
      </c>
      <c r="T209" s="63">
        <f>+'Resumen-DiarioHorario-HP'!AD2196</f>
        <v>0</v>
      </c>
      <c r="U209" s="62">
        <f>+'Resumen-DiarioHorario-HP'!AD2338</f>
        <v>0</v>
      </c>
      <c r="V209" s="63">
        <f>+'Resumen-DiarioHorario-HP'!AD2480</f>
        <v>0</v>
      </c>
      <c r="W209" s="62">
        <f>+'Resumen-DiarioHorario-HP'!AD2622</f>
        <v>0</v>
      </c>
      <c r="X209" s="63">
        <f>+'Resumen-DiarioHorario-HP'!AD2764</f>
        <v>10.243134747081331</v>
      </c>
      <c r="Y209" s="62">
        <f>+'Resumen-DiarioHorario-HP'!AD2906</f>
        <v>0</v>
      </c>
      <c r="Z209" s="63">
        <f>+'Resumen-DiarioHorario-HP'!AD3048</f>
        <v>0</v>
      </c>
      <c r="AA209" s="62">
        <f>+'Resumen-DiarioHorario-HP'!AD3190</f>
        <v>1.3959821605682377</v>
      </c>
      <c r="AB209" s="63">
        <f>+'Resumen-DiarioHorario-HP'!AD3332</f>
        <v>0</v>
      </c>
      <c r="AC209" s="62">
        <f>+'Resumen-DiarioHorario-HP'!AD3474</f>
        <v>0</v>
      </c>
      <c r="AD209" s="63">
        <f>+'Resumen-DiarioHorario-HP'!AD3616</f>
        <v>0</v>
      </c>
      <c r="AE209" s="62">
        <f>+'Resumen-DiarioHorario-HP'!AD3758</f>
        <v>0</v>
      </c>
      <c r="AF209" s="63">
        <f>+'Resumen-DiarioHorario-HP'!AD3900</f>
        <v>0</v>
      </c>
      <c r="AG209" s="62">
        <f>+'Resumen-DiarioHorario-HP'!AD4042</f>
        <v>0</v>
      </c>
      <c r="AH209" s="63">
        <f>+'Resumen-DiarioHorario-HP'!AD4184</f>
        <v>0</v>
      </c>
      <c r="AI209" s="64">
        <f>+'Resumen-DiarioHorario-HP'!AD4326</f>
        <v>0</v>
      </c>
      <c r="AJ209" s="58"/>
      <c r="AK209" s="55">
        <f t="shared" si="14"/>
        <v>11.639116907649569</v>
      </c>
      <c r="AL209" s="58"/>
    </row>
    <row r="210" spans="2:38" x14ac:dyDescent="0.3">
      <c r="B210" s="4" t="s">
        <v>239</v>
      </c>
      <c r="D210" s="68"/>
      <c r="E210" s="62">
        <f>+'Resumen-DiarioHorario-HP'!AD67</f>
        <v>0</v>
      </c>
      <c r="F210" s="63">
        <f>+'Resumen-DiarioHorario-HP'!AD209</f>
        <v>0</v>
      </c>
      <c r="G210" s="62">
        <f>+'Resumen-DiarioHorario-HP'!AD351</f>
        <v>9.3058559619184908</v>
      </c>
      <c r="H210" s="63">
        <f>+'Resumen-DiarioHorario-HP'!AD493</f>
        <v>0</v>
      </c>
      <c r="I210" s="62">
        <f>+'Resumen-DiarioHorario-HP'!AD635</f>
        <v>0</v>
      </c>
      <c r="J210" s="63">
        <f>+'Resumen-DiarioHorario-HP'!AD777</f>
        <v>0</v>
      </c>
      <c r="K210" s="62">
        <f>+'Resumen-DiarioHorario-HP'!AD919</f>
        <v>0</v>
      </c>
      <c r="L210" s="63">
        <f>+'Resumen-DiarioHorario-HP'!AD1061</f>
        <v>0</v>
      </c>
      <c r="M210" s="62">
        <f>+'Resumen-DiarioHorario-HP'!AD1203</f>
        <v>0</v>
      </c>
      <c r="N210" s="63">
        <f>+'Resumen-DiarioHorario-HP'!AD1345</f>
        <v>0</v>
      </c>
      <c r="O210" s="62">
        <f>+'Resumen-DiarioHorario-HP'!AD1487</f>
        <v>0</v>
      </c>
      <c r="P210" s="63">
        <f>+'Resumen-DiarioHorario-HP'!AD1629</f>
        <v>0</v>
      </c>
      <c r="Q210" s="62">
        <f>+'Resumen-DiarioHorario-HP'!AD1771</f>
        <v>0</v>
      </c>
      <c r="R210" s="63">
        <f>+'Resumen-DiarioHorario-HP'!AD1913</f>
        <v>0</v>
      </c>
      <c r="S210" s="62">
        <f>+'Resumen-DiarioHorario-HP'!AD2055</f>
        <v>0</v>
      </c>
      <c r="T210" s="63">
        <f>+'Resumen-DiarioHorario-HP'!AD2197</f>
        <v>0</v>
      </c>
      <c r="U210" s="62">
        <f>+'Resumen-DiarioHorario-HP'!AD2339</f>
        <v>0</v>
      </c>
      <c r="V210" s="63">
        <f>+'Resumen-DiarioHorario-HP'!AD2481</f>
        <v>0</v>
      </c>
      <c r="W210" s="62">
        <f>+'Resumen-DiarioHorario-HP'!AD2623</f>
        <v>0</v>
      </c>
      <c r="X210" s="63">
        <f>+'Resumen-DiarioHorario-HP'!AD2765</f>
        <v>0</v>
      </c>
      <c r="Y210" s="62">
        <f>+'Resumen-DiarioHorario-HP'!AD2907</f>
        <v>0</v>
      </c>
      <c r="Z210" s="63">
        <f>+'Resumen-DiarioHorario-HP'!AD3049</f>
        <v>0</v>
      </c>
      <c r="AA210" s="62">
        <f>+'Resumen-DiarioHorario-HP'!AD3191</f>
        <v>0</v>
      </c>
      <c r="AB210" s="63">
        <f>+'Resumen-DiarioHorario-HP'!AD3333</f>
        <v>0</v>
      </c>
      <c r="AC210" s="62">
        <f>+'Resumen-DiarioHorario-HP'!AD3475</f>
        <v>0</v>
      </c>
      <c r="AD210" s="63">
        <f>+'Resumen-DiarioHorario-HP'!AD3617</f>
        <v>0</v>
      </c>
      <c r="AE210" s="62">
        <f>+'Resumen-DiarioHorario-HP'!AD3759</f>
        <v>0</v>
      </c>
      <c r="AF210" s="63">
        <f>+'Resumen-DiarioHorario-HP'!AD3901</f>
        <v>0</v>
      </c>
      <c r="AG210" s="62">
        <f>+'Resumen-DiarioHorario-HP'!AD4043</f>
        <v>0</v>
      </c>
      <c r="AH210" s="63">
        <f>+'Resumen-DiarioHorario-HP'!AD4185</f>
        <v>0</v>
      </c>
      <c r="AI210" s="64">
        <f>+'Resumen-DiarioHorario-HP'!AD4327</f>
        <v>0</v>
      </c>
      <c r="AJ210" s="58"/>
      <c r="AK210" s="55">
        <f t="shared" si="14"/>
        <v>9.3058559619184908</v>
      </c>
      <c r="AL210" s="58"/>
    </row>
    <row r="211" spans="2:38" x14ac:dyDescent="0.3">
      <c r="B211" s="4" t="s">
        <v>240</v>
      </c>
      <c r="D211" s="68"/>
      <c r="E211" s="62">
        <f>+'Resumen-DiarioHorario-HP'!AD68</f>
        <v>0</v>
      </c>
      <c r="F211" s="63">
        <f>+'Resumen-DiarioHorario-HP'!AD210</f>
        <v>0</v>
      </c>
      <c r="G211" s="62">
        <f>+'Resumen-DiarioHorario-HP'!AD352</f>
        <v>0</v>
      </c>
      <c r="H211" s="63">
        <f>+'Resumen-DiarioHorario-HP'!AD494</f>
        <v>0</v>
      </c>
      <c r="I211" s="62">
        <f>+'Resumen-DiarioHorario-HP'!AD636</f>
        <v>0</v>
      </c>
      <c r="J211" s="63">
        <f>+'Resumen-DiarioHorario-HP'!AD778</f>
        <v>0</v>
      </c>
      <c r="K211" s="62">
        <f>+'Resumen-DiarioHorario-HP'!AD920</f>
        <v>0</v>
      </c>
      <c r="L211" s="63">
        <f>+'Resumen-DiarioHorario-HP'!AD1062</f>
        <v>0</v>
      </c>
      <c r="M211" s="62">
        <f>+'Resumen-DiarioHorario-HP'!AD1204</f>
        <v>0</v>
      </c>
      <c r="N211" s="63">
        <f>+'Resumen-DiarioHorario-HP'!AD1346</f>
        <v>0</v>
      </c>
      <c r="O211" s="62">
        <f>+'Resumen-DiarioHorario-HP'!AD1488</f>
        <v>0</v>
      </c>
      <c r="P211" s="63">
        <f>+'Resumen-DiarioHorario-HP'!AD1630</f>
        <v>0</v>
      </c>
      <c r="Q211" s="62">
        <f>+'Resumen-DiarioHorario-HP'!AD1772</f>
        <v>0</v>
      </c>
      <c r="R211" s="63">
        <f>+'Resumen-DiarioHorario-HP'!AD1914</f>
        <v>0</v>
      </c>
      <c r="S211" s="62">
        <f>+'Resumen-DiarioHorario-HP'!AD2056</f>
        <v>0</v>
      </c>
      <c r="T211" s="63">
        <f>+'Resumen-DiarioHorario-HP'!AD2198</f>
        <v>0</v>
      </c>
      <c r="U211" s="62">
        <f>+'Resumen-DiarioHorario-HP'!AD2340</f>
        <v>0</v>
      </c>
      <c r="V211" s="63">
        <f>+'Resumen-DiarioHorario-HP'!AD2482</f>
        <v>0</v>
      </c>
      <c r="W211" s="62">
        <f>+'Resumen-DiarioHorario-HP'!AD2624</f>
        <v>0</v>
      </c>
      <c r="X211" s="63">
        <f>+'Resumen-DiarioHorario-HP'!AD2766</f>
        <v>0</v>
      </c>
      <c r="Y211" s="62">
        <f>+'Resumen-DiarioHorario-HP'!AD2908</f>
        <v>0</v>
      </c>
      <c r="Z211" s="63">
        <f>+'Resumen-DiarioHorario-HP'!AD3050</f>
        <v>0</v>
      </c>
      <c r="AA211" s="62">
        <f>+'Resumen-DiarioHorario-HP'!AD3192</f>
        <v>0</v>
      </c>
      <c r="AB211" s="63">
        <f>+'Resumen-DiarioHorario-HP'!AD3334</f>
        <v>0</v>
      </c>
      <c r="AC211" s="62">
        <f>+'Resumen-DiarioHorario-HP'!AD3476</f>
        <v>0</v>
      </c>
      <c r="AD211" s="63">
        <f>+'Resumen-DiarioHorario-HP'!AD3618</f>
        <v>0</v>
      </c>
      <c r="AE211" s="62">
        <f>+'Resumen-DiarioHorario-HP'!AD3760</f>
        <v>0</v>
      </c>
      <c r="AF211" s="63">
        <f>+'Resumen-DiarioHorario-HP'!AD3902</f>
        <v>0</v>
      </c>
      <c r="AG211" s="62">
        <f>+'Resumen-DiarioHorario-HP'!AD4044</f>
        <v>0</v>
      </c>
      <c r="AH211" s="63">
        <f>+'Resumen-DiarioHorario-HP'!AD4186</f>
        <v>0</v>
      </c>
      <c r="AI211" s="64">
        <f>+'Resumen-DiarioHorario-HP'!AD4328</f>
        <v>0</v>
      </c>
      <c r="AJ211" s="58"/>
      <c r="AK211" s="55">
        <f t="shared" si="14"/>
        <v>0</v>
      </c>
      <c r="AL211" s="58"/>
    </row>
    <row r="212" spans="2:38" x14ac:dyDescent="0.3">
      <c r="B212" s="4" t="s">
        <v>241</v>
      </c>
      <c r="D212" s="68"/>
      <c r="E212" s="62">
        <f>+'Resumen-DiarioHorario-HP'!AD69</f>
        <v>0</v>
      </c>
      <c r="F212" s="63">
        <f>+'Resumen-DiarioHorario-HP'!AD211</f>
        <v>0</v>
      </c>
      <c r="G212" s="62">
        <f>+'Resumen-DiarioHorario-HP'!AD353</f>
        <v>30.543970224409662</v>
      </c>
      <c r="H212" s="63">
        <f>+'Resumen-DiarioHorario-HP'!AD495</f>
        <v>0</v>
      </c>
      <c r="I212" s="62">
        <f>+'Resumen-DiarioHorario-HP'!AD637</f>
        <v>0</v>
      </c>
      <c r="J212" s="63">
        <f>+'Resumen-DiarioHorario-HP'!AD779</f>
        <v>0</v>
      </c>
      <c r="K212" s="62">
        <f>+'Resumen-DiarioHorario-HP'!AD921</f>
        <v>6.33068654260288</v>
      </c>
      <c r="L212" s="63">
        <f>+'Resumen-DiarioHorario-HP'!AD1063</f>
        <v>78.256772688554108</v>
      </c>
      <c r="M212" s="62">
        <f>+'Resumen-DiarioHorario-HP'!AD1205</f>
        <v>0</v>
      </c>
      <c r="N212" s="63">
        <f>+'Resumen-DiarioHorario-HP'!AD1347</f>
        <v>0</v>
      </c>
      <c r="O212" s="62">
        <f>+'Resumen-DiarioHorario-HP'!AD1489</f>
        <v>0</v>
      </c>
      <c r="P212" s="63">
        <f>+'Resumen-DiarioHorario-HP'!AD1631</f>
        <v>0</v>
      </c>
      <c r="Q212" s="62">
        <f>+'Resumen-DiarioHorario-HP'!AD1773</f>
        <v>0</v>
      </c>
      <c r="R212" s="63">
        <f>+'Resumen-DiarioHorario-HP'!AD1915</f>
        <v>0</v>
      </c>
      <c r="S212" s="62">
        <f>+'Resumen-DiarioHorario-HP'!AD2057</f>
        <v>0</v>
      </c>
      <c r="T212" s="63">
        <f>+'Resumen-DiarioHorario-HP'!AD2199</f>
        <v>0</v>
      </c>
      <c r="U212" s="62">
        <f>+'Resumen-DiarioHorario-HP'!AD2341</f>
        <v>0</v>
      </c>
      <c r="V212" s="63">
        <f>+'Resumen-DiarioHorario-HP'!AD2483</f>
        <v>0</v>
      </c>
      <c r="W212" s="62">
        <f>+'Resumen-DiarioHorario-HP'!AD2625</f>
        <v>0</v>
      </c>
      <c r="X212" s="63">
        <f>+'Resumen-DiarioHorario-HP'!AD2767</f>
        <v>3.6315896982947987E-2</v>
      </c>
      <c r="Y212" s="62">
        <f>+'Resumen-DiarioHorario-HP'!AD2909</f>
        <v>6.2074837585290275E-3</v>
      </c>
      <c r="Z212" s="63">
        <f>+'Resumen-DiarioHorario-HP'!AD3051</f>
        <v>0</v>
      </c>
      <c r="AA212" s="62">
        <f>+'Resumen-DiarioHorario-HP'!AD3193</f>
        <v>0</v>
      </c>
      <c r="AB212" s="63">
        <f>+'Resumen-DiarioHorario-HP'!AD3335</f>
        <v>0</v>
      </c>
      <c r="AC212" s="62">
        <f>+'Resumen-DiarioHorario-HP'!AD3477</f>
        <v>0</v>
      </c>
      <c r="AD212" s="63">
        <f>+'Resumen-DiarioHorario-HP'!AD3619</f>
        <v>0</v>
      </c>
      <c r="AE212" s="62">
        <f>+'Resumen-DiarioHorario-HP'!AD3761</f>
        <v>0</v>
      </c>
      <c r="AF212" s="63">
        <f>+'Resumen-DiarioHorario-HP'!AD3903</f>
        <v>0</v>
      </c>
      <c r="AG212" s="62">
        <f>+'Resumen-DiarioHorario-HP'!AD4045</f>
        <v>0</v>
      </c>
      <c r="AH212" s="63">
        <f>+'Resumen-DiarioHorario-HP'!AD4187</f>
        <v>0</v>
      </c>
      <c r="AI212" s="64">
        <f>+'Resumen-DiarioHorario-HP'!AD4329</f>
        <v>0</v>
      </c>
      <c r="AJ212" s="58"/>
      <c r="AK212" s="55">
        <f t="shared" si="14"/>
        <v>115.17395283630812</v>
      </c>
      <c r="AL212" s="58"/>
    </row>
    <row r="213" spans="2:38" x14ac:dyDescent="0.3">
      <c r="B213" s="4" t="s">
        <v>242</v>
      </c>
      <c r="D213" s="68"/>
      <c r="E213" s="62">
        <f>+'Resumen-DiarioHorario-HP'!AD70</f>
        <v>0</v>
      </c>
      <c r="F213" s="63">
        <f>+'Resumen-DiarioHorario-HP'!AD212</f>
        <v>0</v>
      </c>
      <c r="G213" s="62">
        <f>+'Resumen-DiarioHorario-HP'!AD354</f>
        <v>48.847747744103771</v>
      </c>
      <c r="H213" s="63">
        <f>+'Resumen-DiarioHorario-HP'!AD496</f>
        <v>46.628816733832885</v>
      </c>
      <c r="I213" s="62">
        <f>+'Resumen-DiarioHorario-HP'!AD638</f>
        <v>0</v>
      </c>
      <c r="J213" s="63">
        <f>+'Resumen-DiarioHorario-HP'!AD780</f>
        <v>0</v>
      </c>
      <c r="K213" s="62">
        <f>+'Resumen-DiarioHorario-HP'!AD922</f>
        <v>0</v>
      </c>
      <c r="L213" s="63">
        <f>+'Resumen-DiarioHorario-HP'!AD1064</f>
        <v>32.063628336308525</v>
      </c>
      <c r="M213" s="62">
        <f>+'Resumen-DiarioHorario-HP'!AD1206</f>
        <v>29.054523548344768</v>
      </c>
      <c r="N213" s="63">
        <f>+'Resumen-DiarioHorario-HP'!AD1348</f>
        <v>26.970625000000002</v>
      </c>
      <c r="O213" s="62">
        <f>+'Resumen-DiarioHorario-HP'!AD1490</f>
        <v>29.055425100091227</v>
      </c>
      <c r="P213" s="63">
        <f>+'Resumen-DiarioHorario-HP'!AD1632</f>
        <v>12.1829</v>
      </c>
      <c r="Q213" s="62">
        <f>+'Resumen-DiarioHorario-HP'!AD1774</f>
        <v>0</v>
      </c>
      <c r="R213" s="63">
        <f>+'Resumen-DiarioHorario-HP'!AD1916</f>
        <v>10.145053936789434</v>
      </c>
      <c r="S213" s="62">
        <f>+'Resumen-DiarioHorario-HP'!AD2058</f>
        <v>16.611236111111108</v>
      </c>
      <c r="T213" s="63">
        <f>+'Resumen-DiarioHorario-HP'!AD2200</f>
        <v>0</v>
      </c>
      <c r="U213" s="62">
        <f>+'Resumen-DiarioHorario-HP'!AD2342</f>
        <v>0</v>
      </c>
      <c r="V213" s="63">
        <f>+'Resumen-DiarioHorario-HP'!AD2484</f>
        <v>18.166783317209532</v>
      </c>
      <c r="W213" s="62">
        <f>+'Resumen-DiarioHorario-HP'!AD2626</f>
        <v>0</v>
      </c>
      <c r="X213" s="63">
        <f>+'Resumen-DiarioHorario-HP'!AD2768</f>
        <v>0</v>
      </c>
      <c r="Y213" s="62">
        <f>+'Resumen-DiarioHorario-HP'!AD2910</f>
        <v>0</v>
      </c>
      <c r="Z213" s="63">
        <f>+'Resumen-DiarioHorario-HP'!AD3052</f>
        <v>0</v>
      </c>
      <c r="AA213" s="62">
        <f>+'Resumen-DiarioHorario-HP'!AD3194</f>
        <v>0</v>
      </c>
      <c r="AB213" s="63">
        <f>+'Resumen-DiarioHorario-HP'!AD3336</f>
        <v>50.325179086473256</v>
      </c>
      <c r="AC213" s="62">
        <f>+'Resumen-DiarioHorario-HP'!AD3478</f>
        <v>48.797791967354719</v>
      </c>
      <c r="AD213" s="63">
        <f>+'Resumen-DiarioHorario-HP'!AD3620</f>
        <v>60.218377984074579</v>
      </c>
      <c r="AE213" s="62">
        <f>+'Resumen-DiarioHorario-HP'!AD3762</f>
        <v>16.319660780437598</v>
      </c>
      <c r="AF213" s="63">
        <f>+'Resumen-DiarioHorario-HP'!AD3904</f>
        <v>0.23427480061848963</v>
      </c>
      <c r="AG213" s="62">
        <f>+'Resumen-DiarioHorario-HP'!AD4046</f>
        <v>0</v>
      </c>
      <c r="AH213" s="63">
        <f>+'Resumen-DiarioHorario-HP'!AD4188</f>
        <v>0</v>
      </c>
      <c r="AI213" s="64">
        <f>+'Resumen-DiarioHorario-HP'!AD4330</f>
        <v>0</v>
      </c>
      <c r="AJ213" s="58"/>
      <c r="AK213" s="55">
        <f t="shared" si="14"/>
        <v>445.62202444674983</v>
      </c>
      <c r="AL213" s="58"/>
    </row>
    <row r="214" spans="2:38" x14ac:dyDescent="0.3">
      <c r="B214" s="4" t="s">
        <v>296</v>
      </c>
      <c r="D214" s="68"/>
      <c r="E214" s="62">
        <f>+'Resumen-DiarioHorario-HP'!AD71</f>
        <v>0</v>
      </c>
      <c r="F214" s="63">
        <f>+'Resumen-DiarioHorario-HP'!AD213</f>
        <v>0</v>
      </c>
      <c r="G214" s="62">
        <f>+'Resumen-DiarioHorario-HP'!AD355</f>
        <v>0</v>
      </c>
      <c r="H214" s="63">
        <f>+'Resumen-DiarioHorario-HP'!AD497</f>
        <v>0</v>
      </c>
      <c r="I214" s="62">
        <f>+'Resumen-DiarioHorario-HP'!AD639</f>
        <v>0</v>
      </c>
      <c r="J214" s="63">
        <f>+'Resumen-DiarioHorario-HP'!AD781</f>
        <v>0</v>
      </c>
      <c r="K214" s="62">
        <f>+'Resumen-DiarioHorario-HP'!AD923</f>
        <v>0</v>
      </c>
      <c r="L214" s="63">
        <f>+'Resumen-DiarioHorario-HP'!AD1065</f>
        <v>0</v>
      </c>
      <c r="M214" s="62">
        <f>+'Resumen-DiarioHorario-HP'!AD1207</f>
        <v>0</v>
      </c>
      <c r="N214" s="63">
        <f>+'Resumen-DiarioHorario-HP'!AD1349</f>
        <v>0</v>
      </c>
      <c r="O214" s="62">
        <f>+'Resumen-DiarioHorario-HP'!AD1491</f>
        <v>0</v>
      </c>
      <c r="P214" s="63">
        <f>+'Resumen-DiarioHorario-HP'!AD1633</f>
        <v>0</v>
      </c>
      <c r="Q214" s="62">
        <f>+'Resumen-DiarioHorario-HP'!AD1775</f>
        <v>0</v>
      </c>
      <c r="R214" s="63">
        <f>+'Resumen-DiarioHorario-HP'!AD1917</f>
        <v>0</v>
      </c>
      <c r="S214" s="62">
        <f>+'Resumen-DiarioHorario-HP'!AD2059</f>
        <v>0</v>
      </c>
      <c r="T214" s="63">
        <f>+'Resumen-DiarioHorario-HP'!AD2201</f>
        <v>0</v>
      </c>
      <c r="U214" s="62">
        <f>+'Resumen-DiarioHorario-HP'!AD2343</f>
        <v>0</v>
      </c>
      <c r="V214" s="63">
        <f>+'Resumen-DiarioHorario-HP'!AD2485</f>
        <v>0</v>
      </c>
      <c r="W214" s="62">
        <f>+'Resumen-DiarioHorario-HP'!AD2627</f>
        <v>0</v>
      </c>
      <c r="X214" s="63">
        <f>+'Resumen-DiarioHorario-HP'!AD2769</f>
        <v>0</v>
      </c>
      <c r="Y214" s="62">
        <f>+'Resumen-DiarioHorario-HP'!AD2911</f>
        <v>0</v>
      </c>
      <c r="Z214" s="63">
        <f>+'Resumen-DiarioHorario-HP'!AD3053</f>
        <v>0</v>
      </c>
      <c r="AA214" s="62">
        <f>+'Resumen-DiarioHorario-HP'!AD3195</f>
        <v>0</v>
      </c>
      <c r="AB214" s="63">
        <f>+'Resumen-DiarioHorario-HP'!AD3337</f>
        <v>0</v>
      </c>
      <c r="AC214" s="62">
        <f>+'Resumen-DiarioHorario-HP'!AD3479</f>
        <v>0</v>
      </c>
      <c r="AD214" s="63">
        <f>+'Resumen-DiarioHorario-HP'!AD3621</f>
        <v>0</v>
      </c>
      <c r="AE214" s="62">
        <f>+'Resumen-DiarioHorario-HP'!AD3763</f>
        <v>0</v>
      </c>
      <c r="AF214" s="63">
        <f>+'Resumen-DiarioHorario-HP'!AD3905</f>
        <v>0</v>
      </c>
      <c r="AG214" s="62">
        <f>+'Resumen-DiarioHorario-HP'!AD4047</f>
        <v>0</v>
      </c>
      <c r="AH214" s="63">
        <f>+'Resumen-DiarioHorario-HP'!AD4189</f>
        <v>0</v>
      </c>
      <c r="AI214" s="64">
        <f>+'Resumen-DiarioHorario-HP'!AD4331</f>
        <v>0</v>
      </c>
      <c r="AJ214" s="58"/>
      <c r="AK214" s="55">
        <f t="shared" si="14"/>
        <v>0</v>
      </c>
      <c r="AL214" s="58"/>
    </row>
    <row r="215" spans="2:38" x14ac:dyDescent="0.3">
      <c r="B215" s="4" t="s">
        <v>297</v>
      </c>
      <c r="D215" s="68"/>
      <c r="E215" s="62">
        <f>+'Resumen-DiarioHorario-HP'!AD72</f>
        <v>0</v>
      </c>
      <c r="F215" s="63">
        <f>+'Resumen-DiarioHorario-HP'!AD214</f>
        <v>0</v>
      </c>
      <c r="G215" s="62">
        <f>+'Resumen-DiarioHorario-HP'!AD356</f>
        <v>0</v>
      </c>
      <c r="H215" s="63">
        <f>+'Resumen-DiarioHorario-HP'!AD498</f>
        <v>0</v>
      </c>
      <c r="I215" s="62">
        <f>+'Resumen-DiarioHorario-HP'!AD640</f>
        <v>0</v>
      </c>
      <c r="J215" s="63">
        <f>+'Resumen-DiarioHorario-HP'!AD782</f>
        <v>0</v>
      </c>
      <c r="K215" s="62">
        <f>+'Resumen-DiarioHorario-HP'!AD924</f>
        <v>0</v>
      </c>
      <c r="L215" s="63">
        <f>+'Resumen-DiarioHorario-HP'!AD1066</f>
        <v>0</v>
      </c>
      <c r="M215" s="62">
        <f>+'Resumen-DiarioHorario-HP'!AD1208</f>
        <v>0</v>
      </c>
      <c r="N215" s="63">
        <f>+'Resumen-DiarioHorario-HP'!AD1350</f>
        <v>0</v>
      </c>
      <c r="O215" s="62">
        <f>+'Resumen-DiarioHorario-HP'!AD1492</f>
        <v>0</v>
      </c>
      <c r="P215" s="63">
        <f>+'Resumen-DiarioHorario-HP'!AD1634</f>
        <v>0</v>
      </c>
      <c r="Q215" s="62">
        <f>+'Resumen-DiarioHorario-HP'!AD1776</f>
        <v>0</v>
      </c>
      <c r="R215" s="63">
        <f>+'Resumen-DiarioHorario-HP'!AD1918</f>
        <v>0</v>
      </c>
      <c r="S215" s="62">
        <f>+'Resumen-DiarioHorario-HP'!AD2060</f>
        <v>0</v>
      </c>
      <c r="T215" s="63">
        <f>+'Resumen-DiarioHorario-HP'!AD2202</f>
        <v>0</v>
      </c>
      <c r="U215" s="62">
        <f>+'Resumen-DiarioHorario-HP'!AD2344</f>
        <v>0</v>
      </c>
      <c r="V215" s="63">
        <f>+'Resumen-DiarioHorario-HP'!AD2486</f>
        <v>0</v>
      </c>
      <c r="W215" s="62">
        <f>+'Resumen-DiarioHorario-HP'!AD2628</f>
        <v>0</v>
      </c>
      <c r="X215" s="63">
        <f>+'Resumen-DiarioHorario-HP'!AD2770</f>
        <v>0</v>
      </c>
      <c r="Y215" s="62">
        <f>+'Resumen-DiarioHorario-HP'!AD2912</f>
        <v>0</v>
      </c>
      <c r="Z215" s="63">
        <f>+'Resumen-DiarioHorario-HP'!AD3054</f>
        <v>0</v>
      </c>
      <c r="AA215" s="62">
        <f>+'Resumen-DiarioHorario-HP'!AD3196</f>
        <v>0</v>
      </c>
      <c r="AB215" s="63">
        <f>+'Resumen-DiarioHorario-HP'!AD3338</f>
        <v>0</v>
      </c>
      <c r="AC215" s="62">
        <f>+'Resumen-DiarioHorario-HP'!AD3480</f>
        <v>0</v>
      </c>
      <c r="AD215" s="63">
        <f>+'Resumen-DiarioHorario-HP'!AD3622</f>
        <v>0</v>
      </c>
      <c r="AE215" s="62">
        <f>+'Resumen-DiarioHorario-HP'!AD3764</f>
        <v>0</v>
      </c>
      <c r="AF215" s="63">
        <f>+'Resumen-DiarioHorario-HP'!AD3906</f>
        <v>0</v>
      </c>
      <c r="AG215" s="62">
        <f>+'Resumen-DiarioHorario-HP'!AD4048</f>
        <v>0</v>
      </c>
      <c r="AH215" s="63">
        <f>+'Resumen-DiarioHorario-HP'!AD4190</f>
        <v>0</v>
      </c>
      <c r="AI215" s="64">
        <f>+'Resumen-DiarioHorario-HP'!AD4332</f>
        <v>0</v>
      </c>
      <c r="AJ215" s="58"/>
      <c r="AK215" s="55">
        <f t="shared" si="14"/>
        <v>0</v>
      </c>
      <c r="AL215" s="58"/>
    </row>
    <row r="216" spans="2:38" x14ac:dyDescent="0.3">
      <c r="B216" s="4" t="s">
        <v>164</v>
      </c>
      <c r="D216" s="68"/>
      <c r="E216" s="62">
        <f>+'Resumen-DiarioHorario-HP'!AD73</f>
        <v>0</v>
      </c>
      <c r="F216" s="63">
        <f>+'Resumen-DiarioHorario-HP'!AD215</f>
        <v>0</v>
      </c>
      <c r="G216" s="62">
        <f>+'Resumen-DiarioHorario-HP'!AD357</f>
        <v>0</v>
      </c>
      <c r="H216" s="63">
        <f>+'Resumen-DiarioHorario-HP'!AD499</f>
        <v>14.35671795686086</v>
      </c>
      <c r="I216" s="62">
        <f>+'Resumen-DiarioHorario-HP'!AD641</f>
        <v>3.0703055555555578</v>
      </c>
      <c r="J216" s="63">
        <f>+'Resumen-DiarioHorario-HP'!AD783</f>
        <v>0</v>
      </c>
      <c r="K216" s="62">
        <f>+'Resumen-DiarioHorario-HP'!AD925</f>
        <v>13.664356330394746</v>
      </c>
      <c r="L216" s="63">
        <f>+'Resumen-DiarioHorario-HP'!AD1067</f>
        <v>10.715699942906692</v>
      </c>
      <c r="M216" s="62">
        <f>+'Resumen-DiarioHorario-HP'!AD1209</f>
        <v>2.5907002025180445E-3</v>
      </c>
      <c r="N216" s="63">
        <f>+'Resumen-DiarioHorario-HP'!AD1351</f>
        <v>0</v>
      </c>
      <c r="O216" s="62">
        <f>+'Resumen-DiarioHorario-HP'!AD1493</f>
        <v>0</v>
      </c>
      <c r="P216" s="63">
        <f>+'Resumen-DiarioHorario-HP'!AD1635</f>
        <v>0</v>
      </c>
      <c r="Q216" s="62">
        <f>+'Resumen-DiarioHorario-HP'!AD1777</f>
        <v>0</v>
      </c>
      <c r="R216" s="63">
        <f>+'Resumen-DiarioHorario-HP'!AD1919</f>
        <v>1.4018028656641648</v>
      </c>
      <c r="S216" s="62">
        <f>+'Resumen-DiarioHorario-HP'!AD2061</f>
        <v>0.77874999999999972</v>
      </c>
      <c r="T216" s="63">
        <f>+'Resumen-DiarioHorario-HP'!AD2203</f>
        <v>0.10543744087219245</v>
      </c>
      <c r="U216" s="62">
        <f>+'Resumen-DiarioHorario-HP'!AD2345</f>
        <v>0.83476974169413265</v>
      </c>
      <c r="V216" s="63">
        <f>+'Resumen-DiarioHorario-HP'!AD2487</f>
        <v>11.46815024693807</v>
      </c>
      <c r="W216" s="62">
        <f>+'Resumen-DiarioHorario-HP'!AD2629</f>
        <v>0</v>
      </c>
      <c r="X216" s="63">
        <f>+'Resumen-DiarioHorario-HP'!AD2771</f>
        <v>0</v>
      </c>
      <c r="Y216" s="62">
        <f>+'Resumen-DiarioHorario-HP'!AD2913</f>
        <v>0</v>
      </c>
      <c r="Z216" s="63">
        <f>+'Resumen-DiarioHorario-HP'!AD3055</f>
        <v>0</v>
      </c>
      <c r="AA216" s="62">
        <f>+'Resumen-DiarioHorario-HP'!AD3197</f>
        <v>0.33798653380076099</v>
      </c>
      <c r="AB216" s="63">
        <f>+'Resumen-DiarioHorario-HP'!AD3339</f>
        <v>0.86693663088480644</v>
      </c>
      <c r="AC216" s="62">
        <f>+'Resumen-DiarioHorario-HP'!AD3481</f>
        <v>0.7874985480308534</v>
      </c>
      <c r="AD216" s="63">
        <f>+'Resumen-DiarioHorario-HP'!AD3623</f>
        <v>2.0766245737771194</v>
      </c>
      <c r="AE216" s="62">
        <f>+'Resumen-DiarioHorario-HP'!AD3765</f>
        <v>0.86271230872472138</v>
      </c>
      <c r="AF216" s="63">
        <f>+'Resumen-DiarioHorario-HP'!AD3907</f>
        <v>26.272433092594152</v>
      </c>
      <c r="AG216" s="62">
        <f>+'Resumen-DiarioHorario-HP'!AD4049</f>
        <v>0</v>
      </c>
      <c r="AH216" s="63">
        <f>+'Resumen-DiarioHorario-HP'!AD4191</f>
        <v>0</v>
      </c>
      <c r="AI216" s="64">
        <f>+'Resumen-DiarioHorario-HP'!AD4333</f>
        <v>0</v>
      </c>
      <c r="AJ216" s="58"/>
      <c r="AK216" s="55">
        <f t="shared" ref="AK216:AK279" si="15">SUM(E216:AI216)</f>
        <v>87.60277246890135</v>
      </c>
      <c r="AL216" s="58"/>
    </row>
    <row r="217" spans="2:38" x14ac:dyDescent="0.3">
      <c r="B217" s="4" t="s">
        <v>200</v>
      </c>
      <c r="D217" s="68"/>
      <c r="E217" s="62">
        <f>+'Resumen-DiarioHorario-HP'!AD74</f>
        <v>65.456092158102038</v>
      </c>
      <c r="F217" s="63">
        <f>+'Resumen-DiarioHorario-HP'!AD216</f>
        <v>3.8670770804087322</v>
      </c>
      <c r="G217" s="62">
        <f>+'Resumen-DiarioHorario-HP'!AD358</f>
        <v>72.91982593120585</v>
      </c>
      <c r="H217" s="63">
        <f>+'Resumen-DiarioHorario-HP'!AD500</f>
        <v>37.692042600100528</v>
      </c>
      <c r="I217" s="62">
        <f>+'Resumen-DiarioHorario-HP'!AD642</f>
        <v>31.415779166666674</v>
      </c>
      <c r="J217" s="63">
        <f>+'Resumen-DiarioHorario-HP'!AD784</f>
        <v>8.5585210161209115</v>
      </c>
      <c r="K217" s="62">
        <f>+'Resumen-DiarioHorario-HP'!AD926</f>
        <v>0</v>
      </c>
      <c r="L217" s="63">
        <f>+'Resumen-DiarioHorario-HP'!AD1068</f>
        <v>0</v>
      </c>
      <c r="M217" s="62">
        <f>+'Resumen-DiarioHorario-HP'!AD1210</f>
        <v>0</v>
      </c>
      <c r="N217" s="63">
        <f>+'Resumen-DiarioHorario-HP'!AD1352</f>
        <v>0</v>
      </c>
      <c r="O217" s="62">
        <f>+'Resumen-DiarioHorario-HP'!AD1494</f>
        <v>2.8327094841003433</v>
      </c>
      <c r="P217" s="63">
        <f>+'Resumen-DiarioHorario-HP'!AD1636</f>
        <v>38.795243451727245</v>
      </c>
      <c r="Q217" s="62">
        <f>+'Resumen-DiarioHorario-HP'!AD1778</f>
        <v>0</v>
      </c>
      <c r="R217" s="63">
        <f>+'Resumen-DiarioHorario-HP'!AD1920</f>
        <v>0.48809863858752778</v>
      </c>
      <c r="S217" s="62">
        <f>+'Resumen-DiarioHorario-HP'!AD2062</f>
        <v>1.3759166666666665</v>
      </c>
      <c r="T217" s="63">
        <f>+'Resumen-DiarioHorario-HP'!AD2204</f>
        <v>0</v>
      </c>
      <c r="U217" s="62">
        <f>+'Resumen-DiarioHorario-HP'!AD2346</f>
        <v>0</v>
      </c>
      <c r="V217" s="63">
        <f>+'Resumen-DiarioHorario-HP'!AD2488</f>
        <v>0</v>
      </c>
      <c r="W217" s="62">
        <f>+'Resumen-DiarioHorario-HP'!AD2630</f>
        <v>0</v>
      </c>
      <c r="X217" s="63">
        <f>+'Resumen-DiarioHorario-HP'!AD2772</f>
        <v>0</v>
      </c>
      <c r="Y217" s="62">
        <f>+'Resumen-DiarioHorario-HP'!AD2914</f>
        <v>0</v>
      </c>
      <c r="Z217" s="63">
        <f>+'Resumen-DiarioHorario-HP'!AD3056</f>
        <v>0</v>
      </c>
      <c r="AA217" s="62">
        <f>+'Resumen-DiarioHorario-HP'!AD3198</f>
        <v>0</v>
      </c>
      <c r="AB217" s="63">
        <f>+'Resumen-DiarioHorario-HP'!AD3340</f>
        <v>0</v>
      </c>
      <c r="AC217" s="62">
        <f>+'Resumen-DiarioHorario-HP'!AD3482</f>
        <v>0</v>
      </c>
      <c r="AD217" s="63">
        <f>+'Resumen-DiarioHorario-HP'!AD3624</f>
        <v>0</v>
      </c>
      <c r="AE217" s="62">
        <f>+'Resumen-DiarioHorario-HP'!AD3766</f>
        <v>0</v>
      </c>
      <c r="AF217" s="63">
        <f>+'Resumen-DiarioHorario-HP'!AD3908</f>
        <v>0</v>
      </c>
      <c r="AG217" s="62">
        <f>+'Resumen-DiarioHorario-HP'!AD4050</f>
        <v>0</v>
      </c>
      <c r="AH217" s="63">
        <f>+'Resumen-DiarioHorario-HP'!AD4192</f>
        <v>0</v>
      </c>
      <c r="AI217" s="64">
        <f>+'Resumen-DiarioHorario-HP'!AD4334</f>
        <v>0</v>
      </c>
      <c r="AJ217" s="58"/>
      <c r="AK217" s="55">
        <f t="shared" si="15"/>
        <v>263.40130619368654</v>
      </c>
      <c r="AL217" s="58"/>
    </row>
    <row r="218" spans="2:38" x14ac:dyDescent="0.3">
      <c r="B218" s="4" t="s">
        <v>201</v>
      </c>
      <c r="D218" s="68"/>
      <c r="E218" s="62">
        <f>+'Resumen-DiarioHorario-HP'!AD75</f>
        <v>59.957960863886946</v>
      </c>
      <c r="F218" s="63">
        <f>+'Resumen-DiarioHorario-HP'!AD217</f>
        <v>3.8807363828023269</v>
      </c>
      <c r="G218" s="62">
        <f>+'Resumen-DiarioHorario-HP'!AD359</f>
        <v>4.9618635574976615</v>
      </c>
      <c r="H218" s="63">
        <f>+'Resumen-DiarioHorario-HP'!AD501</f>
        <v>13.677278139962091</v>
      </c>
      <c r="I218" s="62">
        <f>+'Resumen-DiarioHorario-HP'!AD643</f>
        <v>31.415779166666674</v>
      </c>
      <c r="J218" s="63">
        <f>+'Resumen-DiarioHorario-HP'!AD785</f>
        <v>8.9174546858469661</v>
      </c>
      <c r="K218" s="62">
        <f>+'Resumen-DiarioHorario-HP'!AD927</f>
        <v>0</v>
      </c>
      <c r="L218" s="63">
        <f>+'Resumen-DiarioHorario-HP'!AD1069</f>
        <v>0</v>
      </c>
      <c r="M218" s="62">
        <f>+'Resumen-DiarioHorario-HP'!AD1211</f>
        <v>0</v>
      </c>
      <c r="N218" s="63">
        <f>+'Resumen-DiarioHorario-HP'!AD1353</f>
        <v>0</v>
      </c>
      <c r="O218" s="62">
        <f>+'Resumen-DiarioHorario-HP'!AD1495</f>
        <v>1.9914899794260683</v>
      </c>
      <c r="P218" s="63">
        <f>+'Resumen-DiarioHorario-HP'!AD1637</f>
        <v>28.066602241356907</v>
      </c>
      <c r="Q218" s="62">
        <f>+'Resumen-DiarioHorario-HP'!AD1779</f>
        <v>0</v>
      </c>
      <c r="R218" s="63">
        <f>+'Resumen-DiarioHorario-HP'!AD1921</f>
        <v>0</v>
      </c>
      <c r="S218" s="62">
        <f>+'Resumen-DiarioHorario-HP'!AD2063</f>
        <v>1.8506527777777775</v>
      </c>
      <c r="T218" s="63">
        <f>+'Resumen-DiarioHorario-HP'!AD2205</f>
        <v>2.7463140455881767</v>
      </c>
      <c r="U218" s="62">
        <f>+'Resumen-DiarioHorario-HP'!AD2347</f>
        <v>5.2295128504435226E-2</v>
      </c>
      <c r="V218" s="63">
        <f>+'Resumen-DiarioHorario-HP'!AD2489</f>
        <v>10.011407056742504</v>
      </c>
      <c r="W218" s="62">
        <f>+'Resumen-DiarioHorario-HP'!AD2631</f>
        <v>0</v>
      </c>
      <c r="X218" s="63">
        <f>+'Resumen-DiarioHorario-HP'!AD2773</f>
        <v>0</v>
      </c>
      <c r="Y218" s="62">
        <f>+'Resumen-DiarioHorario-HP'!AD2915</f>
        <v>0</v>
      </c>
      <c r="Z218" s="63">
        <f>+'Resumen-DiarioHorario-HP'!AD3057</f>
        <v>0</v>
      </c>
      <c r="AA218" s="62">
        <f>+'Resumen-DiarioHorario-HP'!AD3199</f>
        <v>0</v>
      </c>
      <c r="AB218" s="63">
        <f>+'Resumen-DiarioHorario-HP'!AD3341</f>
        <v>20.222695693357657</v>
      </c>
      <c r="AC218" s="62">
        <f>+'Resumen-DiarioHorario-HP'!AD3483</f>
        <v>0</v>
      </c>
      <c r="AD218" s="63">
        <f>+'Resumen-DiarioHorario-HP'!AD3625</f>
        <v>0</v>
      </c>
      <c r="AE218" s="62">
        <f>+'Resumen-DiarioHorario-HP'!AD3767</f>
        <v>0</v>
      </c>
      <c r="AF218" s="63">
        <f>+'Resumen-DiarioHorario-HP'!AD3909</f>
        <v>0.31385387738545739</v>
      </c>
      <c r="AG218" s="62">
        <f>+'Resumen-DiarioHorario-HP'!AD4051</f>
        <v>0</v>
      </c>
      <c r="AH218" s="63">
        <f>+'Resumen-DiarioHorario-HP'!AD4193</f>
        <v>0</v>
      </c>
      <c r="AI218" s="64">
        <f>+'Resumen-DiarioHorario-HP'!AD4335</f>
        <v>0</v>
      </c>
      <c r="AJ218" s="58"/>
      <c r="AK218" s="55">
        <f t="shared" si="15"/>
        <v>188.06638359680167</v>
      </c>
      <c r="AL218" s="58"/>
    </row>
    <row r="219" spans="2:38" x14ac:dyDescent="0.3">
      <c r="B219" s="4" t="s">
        <v>192</v>
      </c>
      <c r="D219" s="68"/>
      <c r="E219" s="62">
        <f>+'Resumen-DiarioHorario-HP'!AD76</f>
        <v>0</v>
      </c>
      <c r="F219" s="63">
        <f>+'Resumen-DiarioHorario-HP'!AD218</f>
        <v>0</v>
      </c>
      <c r="G219" s="62">
        <f>+'Resumen-DiarioHorario-HP'!AD360</f>
        <v>7.9528841416041063</v>
      </c>
      <c r="H219" s="63">
        <f>+'Resumen-DiarioHorario-HP'!AD502</f>
        <v>28.727651021951189</v>
      </c>
      <c r="I219" s="62">
        <f>+'Resumen-DiarioHorario-HP'!AD644</f>
        <v>0</v>
      </c>
      <c r="J219" s="63">
        <f>+'Resumen-DiarioHorario-HP'!AD786</f>
        <v>0</v>
      </c>
      <c r="K219" s="62">
        <f>+'Resumen-DiarioHorario-HP'!AD928</f>
        <v>0</v>
      </c>
      <c r="L219" s="63">
        <f>+'Resumen-DiarioHorario-HP'!AD1070</f>
        <v>0</v>
      </c>
      <c r="M219" s="62">
        <f>+'Resumen-DiarioHorario-HP'!AD1212</f>
        <v>0</v>
      </c>
      <c r="N219" s="63">
        <f>+'Resumen-DiarioHorario-HP'!AD1354</f>
        <v>0</v>
      </c>
      <c r="O219" s="62">
        <f>+'Resumen-DiarioHorario-HP'!AD1496</f>
        <v>0</v>
      </c>
      <c r="P219" s="63">
        <f>+'Resumen-DiarioHorario-HP'!AD1638</f>
        <v>0</v>
      </c>
      <c r="Q219" s="62">
        <f>+'Resumen-DiarioHorario-HP'!AD1780</f>
        <v>0</v>
      </c>
      <c r="R219" s="63">
        <f>+'Resumen-DiarioHorario-HP'!AD1922</f>
        <v>0</v>
      </c>
      <c r="S219" s="62">
        <f>+'Resumen-DiarioHorario-HP'!AD2064</f>
        <v>0</v>
      </c>
      <c r="T219" s="63">
        <f>+'Resumen-DiarioHorario-HP'!AD2206</f>
        <v>0</v>
      </c>
      <c r="U219" s="62">
        <f>+'Resumen-DiarioHorario-HP'!AD2348</f>
        <v>0</v>
      </c>
      <c r="V219" s="63">
        <f>+'Resumen-DiarioHorario-HP'!AD2490</f>
        <v>0</v>
      </c>
      <c r="W219" s="62">
        <f>+'Resumen-DiarioHorario-HP'!AD2632</f>
        <v>0</v>
      </c>
      <c r="X219" s="63">
        <f>+'Resumen-DiarioHorario-HP'!AD2774</f>
        <v>0</v>
      </c>
      <c r="Y219" s="62">
        <f>+'Resumen-DiarioHorario-HP'!AD2916</f>
        <v>0</v>
      </c>
      <c r="Z219" s="63">
        <f>+'Resumen-DiarioHorario-HP'!AD3058</f>
        <v>8.2460622626410593</v>
      </c>
      <c r="AA219" s="62">
        <f>+'Resumen-DiarioHorario-HP'!AD3200</f>
        <v>1.1489496074782477</v>
      </c>
      <c r="AB219" s="63">
        <f>+'Resumen-DiarioHorario-HP'!AD3342</f>
        <v>0</v>
      </c>
      <c r="AC219" s="62">
        <f>+'Resumen-DiarioHorario-HP'!AD3484</f>
        <v>0</v>
      </c>
      <c r="AD219" s="63">
        <f>+'Resumen-DiarioHorario-HP'!AD3626</f>
        <v>0</v>
      </c>
      <c r="AE219" s="62">
        <f>+'Resumen-DiarioHorario-HP'!AD3768</f>
        <v>0.23051704268985324</v>
      </c>
      <c r="AF219" s="63">
        <f>+'Resumen-DiarioHorario-HP'!AD3910</f>
        <v>0.33684043068355984</v>
      </c>
      <c r="AG219" s="62">
        <f>+'Resumen-DiarioHorario-HP'!AD4052</f>
        <v>0</v>
      </c>
      <c r="AH219" s="63">
        <f>+'Resumen-DiarioHorario-HP'!AD4194</f>
        <v>0</v>
      </c>
      <c r="AI219" s="64">
        <f>+'Resumen-DiarioHorario-HP'!AD4336</f>
        <v>11.760201918284098</v>
      </c>
      <c r="AJ219" s="58"/>
      <c r="AK219" s="55">
        <f t="shared" si="15"/>
        <v>58.403106425332119</v>
      </c>
      <c r="AL219" s="58"/>
    </row>
    <row r="220" spans="2:38" x14ac:dyDescent="0.3">
      <c r="B220" s="4" t="s">
        <v>193</v>
      </c>
      <c r="D220" s="68"/>
      <c r="E220" s="62">
        <f>+'Resumen-DiarioHorario-HP'!AD77</f>
        <v>0</v>
      </c>
      <c r="F220" s="63">
        <f>+'Resumen-DiarioHorario-HP'!AD219</f>
        <v>0</v>
      </c>
      <c r="G220" s="62">
        <f>+'Resumen-DiarioHorario-HP'!AD361</f>
        <v>0</v>
      </c>
      <c r="H220" s="63">
        <f>+'Resumen-DiarioHorario-HP'!AD503</f>
        <v>0</v>
      </c>
      <c r="I220" s="62">
        <f>+'Resumen-DiarioHorario-HP'!AD645</f>
        <v>0</v>
      </c>
      <c r="J220" s="63">
        <f>+'Resumen-DiarioHorario-HP'!AD787</f>
        <v>0</v>
      </c>
      <c r="K220" s="62">
        <f>+'Resumen-DiarioHorario-HP'!AD929</f>
        <v>0</v>
      </c>
      <c r="L220" s="63">
        <f>+'Resumen-DiarioHorario-HP'!AD1071</f>
        <v>0</v>
      </c>
      <c r="M220" s="62">
        <f>+'Resumen-DiarioHorario-HP'!AD1213</f>
        <v>0</v>
      </c>
      <c r="N220" s="63">
        <f>+'Resumen-DiarioHorario-HP'!AD1355</f>
        <v>0</v>
      </c>
      <c r="O220" s="62">
        <f>+'Resumen-DiarioHorario-HP'!AD1497</f>
        <v>0</v>
      </c>
      <c r="P220" s="63">
        <f>+'Resumen-DiarioHorario-HP'!AD1639</f>
        <v>0</v>
      </c>
      <c r="Q220" s="62">
        <f>+'Resumen-DiarioHorario-HP'!AD1781</f>
        <v>0</v>
      </c>
      <c r="R220" s="63">
        <f>+'Resumen-DiarioHorario-HP'!AD1923</f>
        <v>0</v>
      </c>
      <c r="S220" s="62">
        <f>+'Resumen-DiarioHorario-HP'!AD2065</f>
        <v>0</v>
      </c>
      <c r="T220" s="63">
        <f>+'Resumen-DiarioHorario-HP'!AD2207</f>
        <v>0</v>
      </c>
      <c r="U220" s="62">
        <f>+'Resumen-DiarioHorario-HP'!AD2349</f>
        <v>0</v>
      </c>
      <c r="V220" s="63">
        <f>+'Resumen-DiarioHorario-HP'!AD2491</f>
        <v>0</v>
      </c>
      <c r="W220" s="62">
        <f>+'Resumen-DiarioHorario-HP'!AD2633</f>
        <v>0</v>
      </c>
      <c r="X220" s="63">
        <f>+'Resumen-DiarioHorario-HP'!AD2775</f>
        <v>0</v>
      </c>
      <c r="Y220" s="62">
        <f>+'Resumen-DiarioHorario-HP'!AD2917</f>
        <v>0</v>
      </c>
      <c r="Z220" s="63">
        <f>+'Resumen-DiarioHorario-HP'!AD3059</f>
        <v>0</v>
      </c>
      <c r="AA220" s="62">
        <f>+'Resumen-DiarioHorario-HP'!AD3201</f>
        <v>0</v>
      </c>
      <c r="AB220" s="63">
        <f>+'Resumen-DiarioHorario-HP'!AD3343</f>
        <v>0</v>
      </c>
      <c r="AC220" s="62">
        <f>+'Resumen-DiarioHorario-HP'!AD3485</f>
        <v>0</v>
      </c>
      <c r="AD220" s="63">
        <f>+'Resumen-DiarioHorario-HP'!AD3627</f>
        <v>0</v>
      </c>
      <c r="AE220" s="62">
        <f>+'Resumen-DiarioHorario-HP'!AD3769</f>
        <v>0</v>
      </c>
      <c r="AF220" s="63">
        <f>+'Resumen-DiarioHorario-HP'!AD3911</f>
        <v>0</v>
      </c>
      <c r="AG220" s="62">
        <f>+'Resumen-DiarioHorario-HP'!AD4053</f>
        <v>0</v>
      </c>
      <c r="AH220" s="63">
        <f>+'Resumen-DiarioHorario-HP'!AD4195</f>
        <v>0</v>
      </c>
      <c r="AI220" s="64">
        <f>+'Resumen-DiarioHorario-HP'!AD4337</f>
        <v>0</v>
      </c>
      <c r="AJ220" s="58"/>
      <c r="AK220" s="55">
        <f t="shared" si="15"/>
        <v>0</v>
      </c>
      <c r="AL220" s="58"/>
    </row>
    <row r="221" spans="2:38" x14ac:dyDescent="0.3">
      <c r="B221" s="4" t="s">
        <v>295</v>
      </c>
      <c r="D221" s="68"/>
      <c r="E221" s="62">
        <f>+'Resumen-DiarioHorario-HP'!AD78</f>
        <v>0</v>
      </c>
      <c r="F221" s="63">
        <f>+'Resumen-DiarioHorario-HP'!AD220</f>
        <v>0</v>
      </c>
      <c r="G221" s="62">
        <f>+'Resumen-DiarioHorario-HP'!AD362</f>
        <v>0</v>
      </c>
      <c r="H221" s="63">
        <f>+'Resumen-DiarioHorario-HP'!AD504</f>
        <v>0</v>
      </c>
      <c r="I221" s="62">
        <f>+'Resumen-DiarioHorario-HP'!AD646</f>
        <v>0</v>
      </c>
      <c r="J221" s="63">
        <f>+'Resumen-DiarioHorario-HP'!AD788</f>
        <v>0</v>
      </c>
      <c r="K221" s="62">
        <f>+'Resumen-DiarioHorario-HP'!AD930</f>
        <v>0</v>
      </c>
      <c r="L221" s="63">
        <f>+'Resumen-DiarioHorario-HP'!AD1072</f>
        <v>0</v>
      </c>
      <c r="M221" s="62">
        <f>+'Resumen-DiarioHorario-HP'!AD1214</f>
        <v>0</v>
      </c>
      <c r="N221" s="63">
        <f>+'Resumen-DiarioHorario-HP'!AD1356</f>
        <v>0</v>
      </c>
      <c r="O221" s="62">
        <f>+'Resumen-DiarioHorario-HP'!AD1498</f>
        <v>0</v>
      </c>
      <c r="P221" s="63">
        <f>+'Resumen-DiarioHorario-HP'!AD1640</f>
        <v>0</v>
      </c>
      <c r="Q221" s="62">
        <f>+'Resumen-DiarioHorario-HP'!AD1782</f>
        <v>0</v>
      </c>
      <c r="R221" s="63">
        <f>+'Resumen-DiarioHorario-HP'!AD1924</f>
        <v>0</v>
      </c>
      <c r="S221" s="62">
        <f>+'Resumen-DiarioHorario-HP'!AD2066</f>
        <v>0</v>
      </c>
      <c r="T221" s="63">
        <f>+'Resumen-DiarioHorario-HP'!AD2208</f>
        <v>0</v>
      </c>
      <c r="U221" s="62">
        <f>+'Resumen-DiarioHorario-HP'!AD2350</f>
        <v>0</v>
      </c>
      <c r="V221" s="63">
        <f>+'Resumen-DiarioHorario-HP'!AD2492</f>
        <v>0</v>
      </c>
      <c r="W221" s="62">
        <f>+'Resumen-DiarioHorario-HP'!AD2634</f>
        <v>0</v>
      </c>
      <c r="X221" s="63">
        <f>+'Resumen-DiarioHorario-HP'!AD2776</f>
        <v>0</v>
      </c>
      <c r="Y221" s="62">
        <f>+'Resumen-DiarioHorario-HP'!AD2918</f>
        <v>0</v>
      </c>
      <c r="Z221" s="63">
        <f>+'Resumen-DiarioHorario-HP'!AD3060</f>
        <v>0</v>
      </c>
      <c r="AA221" s="62">
        <f>+'Resumen-DiarioHorario-HP'!AD3202</f>
        <v>0</v>
      </c>
      <c r="AB221" s="63">
        <f>+'Resumen-DiarioHorario-HP'!AD3344</f>
        <v>0</v>
      </c>
      <c r="AC221" s="62">
        <f>+'Resumen-DiarioHorario-HP'!AD3486</f>
        <v>0</v>
      </c>
      <c r="AD221" s="63">
        <f>+'Resumen-DiarioHorario-HP'!AD3628</f>
        <v>0</v>
      </c>
      <c r="AE221" s="62">
        <f>+'Resumen-DiarioHorario-HP'!AD3770</f>
        <v>0</v>
      </c>
      <c r="AF221" s="63">
        <f>+'Resumen-DiarioHorario-HP'!AD3912</f>
        <v>0</v>
      </c>
      <c r="AG221" s="62">
        <f>+'Resumen-DiarioHorario-HP'!AD4054</f>
        <v>0</v>
      </c>
      <c r="AH221" s="63">
        <f>+'Resumen-DiarioHorario-HP'!AD4196</f>
        <v>0</v>
      </c>
      <c r="AI221" s="64">
        <f>+'Resumen-DiarioHorario-HP'!AD4338</f>
        <v>0</v>
      </c>
      <c r="AJ221" s="58"/>
      <c r="AK221" s="55">
        <f t="shared" si="15"/>
        <v>0</v>
      </c>
      <c r="AL221" s="58"/>
    </row>
    <row r="222" spans="2:38" x14ac:dyDescent="0.3">
      <c r="B222" s="4" t="s">
        <v>150</v>
      </c>
      <c r="D222" s="68"/>
      <c r="E222" s="62">
        <f>+'Resumen-DiarioHorario-HP'!AD79</f>
        <v>0</v>
      </c>
      <c r="F222" s="63">
        <f>+'Resumen-DiarioHorario-HP'!AD221</f>
        <v>0</v>
      </c>
      <c r="G222" s="62">
        <f>+'Resumen-DiarioHorario-HP'!AD363</f>
        <v>18.119512503412036</v>
      </c>
      <c r="H222" s="63">
        <f>+'Resumen-DiarioHorario-HP'!AD505</f>
        <v>13.61187321313222</v>
      </c>
      <c r="I222" s="62">
        <f>+'Resumen-DiarioHorario-HP'!AD647</f>
        <v>6.1883194444444438</v>
      </c>
      <c r="J222" s="63">
        <f>+'Resumen-DiarioHorario-HP'!AD789</f>
        <v>0</v>
      </c>
      <c r="K222" s="62">
        <f>+'Resumen-DiarioHorario-HP'!AD931</f>
        <v>14.017641202608743</v>
      </c>
      <c r="L222" s="63">
        <f>+'Resumen-DiarioHorario-HP'!AD1073</f>
        <v>34.392114401981232</v>
      </c>
      <c r="M222" s="62">
        <f>+'Resumen-DiarioHorario-HP'!AD1215</f>
        <v>9.0442367235819514</v>
      </c>
      <c r="N222" s="63">
        <f>+'Resumen-DiarioHorario-HP'!AD1357</f>
        <v>21.937922970453897</v>
      </c>
      <c r="O222" s="62">
        <f>+'Resumen-DiarioHorario-HP'!AD1499</f>
        <v>4.8852682113647461</v>
      </c>
      <c r="P222" s="63">
        <f>+'Resumen-DiarioHorario-HP'!AD1641</f>
        <v>16.874080832799276</v>
      </c>
      <c r="Q222" s="62">
        <f>+'Resumen-DiarioHorario-HP'!AD1783</f>
        <v>1.128856865564982</v>
      </c>
      <c r="R222" s="63">
        <f>+'Resumen-DiarioHorario-HP'!AD1925</f>
        <v>0</v>
      </c>
      <c r="S222" s="62">
        <f>+'Resumen-DiarioHorario-HP'!AD2067</f>
        <v>4.7946319444444452</v>
      </c>
      <c r="T222" s="63">
        <f>+'Resumen-DiarioHorario-HP'!AD2209</f>
        <v>3.3655961354573565E-3</v>
      </c>
      <c r="U222" s="62">
        <f>+'Resumen-DiarioHorario-HP'!AD2351</f>
        <v>0.1267595018810696</v>
      </c>
      <c r="V222" s="63">
        <f>+'Resumen-DiarioHorario-HP'!AD2493</f>
        <v>8.0841236483256012</v>
      </c>
      <c r="W222" s="62">
        <f>+'Resumen-DiarioHorario-HP'!AD2635</f>
        <v>0</v>
      </c>
      <c r="X222" s="63">
        <f>+'Resumen-DiarioHorario-HP'!AD2777</f>
        <v>5.3070953051249186</v>
      </c>
      <c r="Y222" s="62">
        <f>+'Resumen-DiarioHorario-HP'!AD2919</f>
        <v>0.63774166666666621</v>
      </c>
      <c r="Z222" s="63">
        <f>+'Resumen-DiarioHorario-HP'!AD3061</f>
        <v>8.936336860741509</v>
      </c>
      <c r="AA222" s="62">
        <f>+'Resumen-DiarioHorario-HP'!AD3203</f>
        <v>14.137927786509193</v>
      </c>
      <c r="AB222" s="63">
        <f>+'Resumen-DiarioHorario-HP'!AD3345</f>
        <v>14.186126885433163</v>
      </c>
      <c r="AC222" s="62">
        <f>+'Resumen-DiarioHorario-HP'!AD3487</f>
        <v>46.378524136543255</v>
      </c>
      <c r="AD222" s="63">
        <f>+'Resumen-DiarioHorario-HP'!AD3629</f>
        <v>30.326799988746647</v>
      </c>
      <c r="AE222" s="62">
        <f>+'Resumen-DiarioHorario-HP'!AD3771</f>
        <v>27.615783137575789</v>
      </c>
      <c r="AF222" s="63">
        <f>+'Resumen-DiarioHorario-HP'!AD3913</f>
        <v>15.388988865746391</v>
      </c>
      <c r="AG222" s="62">
        <f>+'Resumen-DiarioHorario-HP'!AD4055</f>
        <v>0</v>
      </c>
      <c r="AH222" s="63">
        <f>+'Resumen-DiarioHorario-HP'!AD4197</f>
        <v>0</v>
      </c>
      <c r="AI222" s="64">
        <f>+'Resumen-DiarioHorario-HP'!AD4339</f>
        <v>25.120035559866167</v>
      </c>
      <c r="AJ222" s="58"/>
      <c r="AK222" s="55">
        <f t="shared" si="15"/>
        <v>341.24406725308381</v>
      </c>
      <c r="AL222" s="58"/>
    </row>
    <row r="223" spans="2:38" x14ac:dyDescent="0.3">
      <c r="B223" s="4" t="s">
        <v>151</v>
      </c>
      <c r="D223" s="68"/>
      <c r="E223" s="62">
        <f>+'Resumen-DiarioHorario-HP'!AD80</f>
        <v>0</v>
      </c>
      <c r="F223" s="63">
        <f>+'Resumen-DiarioHorario-HP'!AD222</f>
        <v>0</v>
      </c>
      <c r="G223" s="62">
        <f>+'Resumen-DiarioHorario-HP'!AD364</f>
        <v>0</v>
      </c>
      <c r="H223" s="63">
        <f>+'Resumen-DiarioHorario-HP'!AD506</f>
        <v>14.055381172498068</v>
      </c>
      <c r="I223" s="62">
        <f>+'Resumen-DiarioHorario-HP'!AD648</f>
        <v>6.1883194444444438</v>
      </c>
      <c r="J223" s="63">
        <f>+'Resumen-DiarioHorario-HP'!AD790</f>
        <v>0</v>
      </c>
      <c r="K223" s="62">
        <f>+'Resumen-DiarioHorario-HP'!AD932</f>
        <v>13.014233636856078</v>
      </c>
      <c r="L223" s="63">
        <f>+'Resumen-DiarioHorario-HP'!AD1074</f>
        <v>24.39272178808848</v>
      </c>
      <c r="M223" s="62">
        <f>+'Resumen-DiarioHorario-HP'!AD1216</f>
        <v>6.7244240681330361</v>
      </c>
      <c r="N223" s="63">
        <f>+'Resumen-DiarioHorario-HP'!AD1358</f>
        <v>20.117287007967629</v>
      </c>
      <c r="O223" s="62">
        <f>+'Resumen-DiarioHorario-HP'!AD1500</f>
        <v>5.7005433714654705</v>
      </c>
      <c r="P223" s="63">
        <f>+'Resumen-DiarioHorario-HP'!AD1642</f>
        <v>15.598209977149963</v>
      </c>
      <c r="Q223" s="62">
        <f>+'Resumen-DiarioHorario-HP'!AD1784</f>
        <v>1.4569133281707765</v>
      </c>
      <c r="R223" s="63">
        <f>+'Resumen-DiarioHorario-HP'!AD1926</f>
        <v>0</v>
      </c>
      <c r="S223" s="62">
        <f>+'Resumen-DiarioHorario-HP'!AD2068</f>
        <v>0</v>
      </c>
      <c r="T223" s="63">
        <f>+'Resumen-DiarioHorario-HP'!AD2210</f>
        <v>0</v>
      </c>
      <c r="U223" s="62">
        <f>+'Resumen-DiarioHorario-HP'!AD2352</f>
        <v>0</v>
      </c>
      <c r="V223" s="63">
        <f>+'Resumen-DiarioHorario-HP'!AD2494</f>
        <v>0</v>
      </c>
      <c r="W223" s="62">
        <f>+'Resumen-DiarioHorario-HP'!AD2636</f>
        <v>0</v>
      </c>
      <c r="X223" s="63">
        <f>+'Resumen-DiarioHorario-HP'!AD2778</f>
        <v>0</v>
      </c>
      <c r="Y223" s="62">
        <f>+'Resumen-DiarioHorario-HP'!AD2920</f>
        <v>0</v>
      </c>
      <c r="Z223" s="63">
        <f>+'Resumen-DiarioHorario-HP'!AD3062</f>
        <v>0</v>
      </c>
      <c r="AA223" s="62">
        <f>+'Resumen-DiarioHorario-HP'!AD3204</f>
        <v>6.3238314469655368</v>
      </c>
      <c r="AB223" s="63">
        <f>+'Resumen-DiarioHorario-HP'!AD3346</f>
        <v>12.251806842486063</v>
      </c>
      <c r="AC223" s="62">
        <f>+'Resumen-DiarioHorario-HP'!AD3488</f>
        <v>46.839986848831174</v>
      </c>
      <c r="AD223" s="63">
        <f>+'Resumen-DiarioHorario-HP'!AD3630</f>
        <v>30.272726400693255</v>
      </c>
      <c r="AE223" s="62">
        <f>+'Resumen-DiarioHorario-HP'!AD3772</f>
        <v>27.279070808982848</v>
      </c>
      <c r="AF223" s="63">
        <f>+'Resumen-DiarioHorario-HP'!AD3914</f>
        <v>13.611894137700398</v>
      </c>
      <c r="AG223" s="62">
        <f>+'Resumen-DiarioHorario-HP'!AD4056</f>
        <v>0</v>
      </c>
      <c r="AH223" s="63">
        <f>+'Resumen-DiarioHorario-HP'!AD4198</f>
        <v>0</v>
      </c>
      <c r="AI223" s="64">
        <f>+'Resumen-DiarioHorario-HP'!AD4340</f>
        <v>24.863567661921184</v>
      </c>
      <c r="AJ223" s="58"/>
      <c r="AK223" s="55">
        <f t="shared" si="15"/>
        <v>268.69091794235442</v>
      </c>
      <c r="AL223" s="58"/>
    </row>
    <row r="224" spans="2:38" x14ac:dyDescent="0.3">
      <c r="B224" s="4" t="s">
        <v>249</v>
      </c>
      <c r="D224" s="68"/>
      <c r="E224" s="62">
        <f>+'Resumen-DiarioHorario-HP'!AD81</f>
        <v>0</v>
      </c>
      <c r="F224" s="63">
        <f>+'Resumen-DiarioHorario-HP'!AD223</f>
        <v>0</v>
      </c>
      <c r="G224" s="62">
        <f>+'Resumen-DiarioHorario-HP'!AD365</f>
        <v>0</v>
      </c>
      <c r="H224" s="63">
        <f>+'Resumen-DiarioHorario-HP'!AD507</f>
        <v>0</v>
      </c>
      <c r="I224" s="62">
        <f>+'Resumen-DiarioHorario-HP'!AD649</f>
        <v>0</v>
      </c>
      <c r="J224" s="63">
        <f>+'Resumen-DiarioHorario-HP'!AD791</f>
        <v>0</v>
      </c>
      <c r="K224" s="62">
        <f>+'Resumen-DiarioHorario-HP'!AD933</f>
        <v>0</v>
      </c>
      <c r="L224" s="63">
        <f>+'Resumen-DiarioHorario-HP'!AD1075</f>
        <v>0</v>
      </c>
      <c r="M224" s="62">
        <f>+'Resumen-DiarioHorario-HP'!AD1217</f>
        <v>0</v>
      </c>
      <c r="N224" s="63">
        <f>+'Resumen-DiarioHorario-HP'!AD1359</f>
        <v>0</v>
      </c>
      <c r="O224" s="62">
        <f>+'Resumen-DiarioHorario-HP'!AD1501</f>
        <v>0</v>
      </c>
      <c r="P224" s="63">
        <f>+'Resumen-DiarioHorario-HP'!AD1643</f>
        <v>0</v>
      </c>
      <c r="Q224" s="62">
        <f>+'Resumen-DiarioHorario-HP'!AD1785</f>
        <v>0</v>
      </c>
      <c r="R224" s="63">
        <f>+'Resumen-DiarioHorario-HP'!AD1927</f>
        <v>0</v>
      </c>
      <c r="S224" s="62">
        <f>+'Resumen-DiarioHorario-HP'!AD2069</f>
        <v>0</v>
      </c>
      <c r="T224" s="63">
        <f>+'Resumen-DiarioHorario-HP'!AD2211</f>
        <v>0</v>
      </c>
      <c r="U224" s="62">
        <f>+'Resumen-DiarioHorario-HP'!AD2353</f>
        <v>0</v>
      </c>
      <c r="V224" s="63">
        <f>+'Resumen-DiarioHorario-HP'!AD2495</f>
        <v>0</v>
      </c>
      <c r="W224" s="62">
        <f>+'Resumen-DiarioHorario-HP'!AD2637</f>
        <v>0</v>
      </c>
      <c r="X224" s="63">
        <f>+'Resumen-DiarioHorario-HP'!AD2779</f>
        <v>0</v>
      </c>
      <c r="Y224" s="62">
        <f>+'Resumen-DiarioHorario-HP'!AD2921</f>
        <v>0</v>
      </c>
      <c r="Z224" s="63">
        <f>+'Resumen-DiarioHorario-HP'!AD3063</f>
        <v>0</v>
      </c>
      <c r="AA224" s="62">
        <f>+'Resumen-DiarioHorario-HP'!AD3205</f>
        <v>0</v>
      </c>
      <c r="AB224" s="63">
        <f>+'Resumen-DiarioHorario-HP'!AD3347</f>
        <v>0</v>
      </c>
      <c r="AC224" s="62">
        <f>+'Resumen-DiarioHorario-HP'!AD3489</f>
        <v>0</v>
      </c>
      <c r="AD224" s="63">
        <f>+'Resumen-DiarioHorario-HP'!AD3631</f>
        <v>0</v>
      </c>
      <c r="AE224" s="62">
        <f>+'Resumen-DiarioHorario-HP'!AD3773</f>
        <v>0</v>
      </c>
      <c r="AF224" s="63">
        <f>+'Resumen-DiarioHorario-HP'!AD3915</f>
        <v>0</v>
      </c>
      <c r="AG224" s="62">
        <f>+'Resumen-DiarioHorario-HP'!AD4057</f>
        <v>0</v>
      </c>
      <c r="AH224" s="63">
        <f>+'Resumen-DiarioHorario-HP'!AD4199</f>
        <v>0</v>
      </c>
      <c r="AI224" s="64">
        <f>+'Resumen-DiarioHorario-HP'!AD4341</f>
        <v>0</v>
      </c>
      <c r="AJ224" s="58"/>
      <c r="AK224" s="55">
        <f t="shared" si="15"/>
        <v>0</v>
      </c>
      <c r="AL224" s="58"/>
    </row>
    <row r="225" spans="2:38" x14ac:dyDescent="0.3">
      <c r="B225" s="4" t="s">
        <v>168</v>
      </c>
      <c r="D225" s="68"/>
      <c r="E225" s="62">
        <f>+'Resumen-DiarioHorario-HP'!AD82</f>
        <v>0</v>
      </c>
      <c r="F225" s="63">
        <f>+'Resumen-DiarioHorario-HP'!AD224</f>
        <v>0</v>
      </c>
      <c r="G225" s="62">
        <f>+'Resumen-DiarioHorario-HP'!AD366</f>
        <v>0</v>
      </c>
      <c r="H225" s="63">
        <f>+'Resumen-DiarioHorario-HP'!AD508</f>
        <v>0</v>
      </c>
      <c r="I225" s="62">
        <f>+'Resumen-DiarioHorario-HP'!AD650</f>
        <v>0</v>
      </c>
      <c r="J225" s="63">
        <f>+'Resumen-DiarioHorario-HP'!AD792</f>
        <v>0</v>
      </c>
      <c r="K225" s="62">
        <f>+'Resumen-DiarioHorario-HP'!AD934</f>
        <v>0</v>
      </c>
      <c r="L225" s="63">
        <f>+'Resumen-DiarioHorario-HP'!AD1076</f>
        <v>0</v>
      </c>
      <c r="M225" s="62">
        <f>+'Resumen-DiarioHorario-HP'!AD1218</f>
        <v>0</v>
      </c>
      <c r="N225" s="63">
        <f>+'Resumen-DiarioHorario-HP'!AD1360</f>
        <v>0</v>
      </c>
      <c r="O225" s="62">
        <f>+'Resumen-DiarioHorario-HP'!AD1502</f>
        <v>0</v>
      </c>
      <c r="P225" s="63">
        <f>+'Resumen-DiarioHorario-HP'!AD1644</f>
        <v>0</v>
      </c>
      <c r="Q225" s="62">
        <f>+'Resumen-DiarioHorario-HP'!AD1786</f>
        <v>3.9824764040596645</v>
      </c>
      <c r="R225" s="63">
        <f>+'Resumen-DiarioHorario-HP'!AD1928</f>
        <v>0</v>
      </c>
      <c r="S225" s="62">
        <f>+'Resumen-DiarioHorario-HP'!AD2070</f>
        <v>0</v>
      </c>
      <c r="T225" s="63">
        <f>+'Resumen-DiarioHorario-HP'!AD2212</f>
        <v>2.7283318255501707</v>
      </c>
      <c r="U225" s="62">
        <f>+'Resumen-DiarioHorario-HP'!AD2354</f>
        <v>18.580608650398027</v>
      </c>
      <c r="V225" s="63">
        <f>+'Resumen-DiarioHorario-HP'!AD2496</f>
        <v>19.708124680141587</v>
      </c>
      <c r="W225" s="62">
        <f>+'Resumen-DiarioHorario-HP'!AD2638</f>
        <v>10.801545493430229</v>
      </c>
      <c r="X225" s="63">
        <f>+'Resumen-DiarioHorario-HP'!AD2780</f>
        <v>4.9895096357257023</v>
      </c>
      <c r="Y225" s="62">
        <f>+'Resumen-DiarioHorario-HP'!AD2922</f>
        <v>0</v>
      </c>
      <c r="Z225" s="63">
        <f>+'Resumen-DiarioHorario-HP'!AD3064</f>
        <v>9.8890596853301407</v>
      </c>
      <c r="AA225" s="62">
        <f>+'Resumen-DiarioHorario-HP'!AD3206</f>
        <v>0</v>
      </c>
      <c r="AB225" s="63">
        <f>+'Resumen-DiarioHorario-HP'!AD3348</f>
        <v>0</v>
      </c>
      <c r="AC225" s="62">
        <f>+'Resumen-DiarioHorario-HP'!AD3490</f>
        <v>8.0198297395383165</v>
      </c>
      <c r="AD225" s="63">
        <f>+'Resumen-DiarioHorario-HP'!AD3632</f>
        <v>13.726797880084874</v>
      </c>
      <c r="AE225" s="62">
        <f>+'Resumen-DiarioHorario-HP'!AD3774</f>
        <v>0</v>
      </c>
      <c r="AF225" s="63">
        <f>+'Resumen-DiarioHorario-HP'!AD3916</f>
        <v>0</v>
      </c>
      <c r="AG225" s="62">
        <f>+'Resumen-DiarioHorario-HP'!AD4058</f>
        <v>0</v>
      </c>
      <c r="AH225" s="63">
        <f>+'Resumen-DiarioHorario-HP'!AD4200</f>
        <v>0</v>
      </c>
      <c r="AI225" s="64">
        <f>+'Resumen-DiarioHorario-HP'!AD4342</f>
        <v>0</v>
      </c>
      <c r="AJ225" s="58"/>
      <c r="AK225" s="55">
        <f t="shared" si="15"/>
        <v>92.426283994258725</v>
      </c>
      <c r="AL225" s="58"/>
    </row>
    <row r="226" spans="2:38" x14ac:dyDescent="0.3">
      <c r="B226" s="4" t="s">
        <v>169</v>
      </c>
      <c r="D226" s="68"/>
      <c r="E226" s="62">
        <f>+'Resumen-DiarioHorario-HP'!AD83</f>
        <v>6.1801306338416575</v>
      </c>
      <c r="F226" s="63">
        <f>+'Resumen-DiarioHorario-HP'!AD225</f>
        <v>6.9701474406249844</v>
      </c>
      <c r="G226" s="62">
        <f>+'Resumen-DiarioHorario-HP'!AD367</f>
        <v>4.5863332909722105</v>
      </c>
      <c r="H226" s="63">
        <f>+'Resumen-DiarioHorario-HP'!AD509</f>
        <v>0.23737979366319301</v>
      </c>
      <c r="I226" s="62">
        <f>+'Resumen-DiarioHorario-HP'!AD651</f>
        <v>0</v>
      </c>
      <c r="J226" s="63">
        <f>+'Resumen-DiarioHorario-HP'!AD793</f>
        <v>0.37813513911458341</v>
      </c>
      <c r="K226" s="62">
        <f>+'Resumen-DiarioHorario-HP'!AD935</f>
        <v>2.0283315861805611</v>
      </c>
      <c r="L226" s="63">
        <f>+'Resumen-DiarioHorario-HP'!AD1077</f>
        <v>0.11743195430555635</v>
      </c>
      <c r="M226" s="62">
        <f>+'Resumen-DiarioHorario-HP'!AD1219</f>
        <v>4.0124516150173628</v>
      </c>
      <c r="N226" s="63">
        <f>+'Resumen-DiarioHorario-HP'!AD1361</f>
        <v>4.1147916666666631E-2</v>
      </c>
      <c r="O226" s="62">
        <f>+'Resumen-DiarioHorario-HP'!AD1503</f>
        <v>1.5282750000000012</v>
      </c>
      <c r="P226" s="63">
        <f>+'Resumen-DiarioHorario-HP'!AD1645</f>
        <v>3.5970904611111161</v>
      </c>
      <c r="Q226" s="62">
        <f>+'Resumen-DiarioHorario-HP'!AD1787</f>
        <v>1.2366565147798507</v>
      </c>
      <c r="R226" s="63">
        <f>+'Resumen-DiarioHorario-HP'!AD1929</f>
        <v>0</v>
      </c>
      <c r="S226" s="62">
        <f>+'Resumen-DiarioHorario-HP'!AD2071</f>
        <v>0</v>
      </c>
      <c r="T226" s="63">
        <f>+'Resumen-DiarioHorario-HP'!AD2213</f>
        <v>0</v>
      </c>
      <c r="U226" s="62">
        <f>+'Resumen-DiarioHorario-HP'!AD2355</f>
        <v>0</v>
      </c>
      <c r="V226" s="63">
        <f>+'Resumen-DiarioHorario-HP'!AD2497</f>
        <v>0</v>
      </c>
      <c r="W226" s="62">
        <f>+'Resumen-DiarioHorario-HP'!AD2639</f>
        <v>0</v>
      </c>
      <c r="X226" s="63">
        <f>+'Resumen-DiarioHorario-HP'!AD2781</f>
        <v>0</v>
      </c>
      <c r="Y226" s="62">
        <f>+'Resumen-DiarioHorario-HP'!AD2923</f>
        <v>0</v>
      </c>
      <c r="Z226" s="63">
        <f>+'Resumen-DiarioHorario-HP'!AD3065</f>
        <v>11.929063522901878</v>
      </c>
      <c r="AA226" s="62">
        <f>+'Resumen-DiarioHorario-HP'!AD3207</f>
        <v>0</v>
      </c>
      <c r="AB226" s="63">
        <f>+'Resumen-DiarioHorario-HP'!AD3349</f>
        <v>14.188567443107209</v>
      </c>
      <c r="AC226" s="62">
        <f>+'Resumen-DiarioHorario-HP'!AD3491</f>
        <v>0</v>
      </c>
      <c r="AD226" s="63">
        <f>+'Resumen-DiarioHorario-HP'!AD3633</f>
        <v>14.007864882348073</v>
      </c>
      <c r="AE226" s="62">
        <f>+'Resumen-DiarioHorario-HP'!AD3775</f>
        <v>8.5799333568607707</v>
      </c>
      <c r="AF226" s="63">
        <f>+'Resumen-DiarioHorario-HP'!AD3917</f>
        <v>2.2801990792699005</v>
      </c>
      <c r="AG226" s="62">
        <f>+'Resumen-DiarioHorario-HP'!AD4059</f>
        <v>0</v>
      </c>
      <c r="AH226" s="63">
        <f>+'Resumen-DiarioHorario-HP'!AD4201</f>
        <v>0</v>
      </c>
      <c r="AI226" s="64">
        <f>+'Resumen-DiarioHorario-HP'!AD4343</f>
        <v>3.2741627134939879</v>
      </c>
      <c r="AJ226" s="58"/>
      <c r="AK226" s="55">
        <f t="shared" si="15"/>
        <v>85.173302344259582</v>
      </c>
      <c r="AL226" s="58"/>
    </row>
    <row r="227" spans="2:38" x14ac:dyDescent="0.3">
      <c r="B227" s="4" t="s">
        <v>165</v>
      </c>
      <c r="D227" s="68"/>
      <c r="E227" s="62">
        <f>+'Resumen-DiarioHorario-HP'!AD84</f>
        <v>0</v>
      </c>
      <c r="F227" s="63">
        <f>+'Resumen-DiarioHorario-HP'!AD226</f>
        <v>0</v>
      </c>
      <c r="G227" s="62">
        <f>+'Resumen-DiarioHorario-HP'!AD368</f>
        <v>0</v>
      </c>
      <c r="H227" s="63">
        <f>+'Resumen-DiarioHorario-HP'!AD510</f>
        <v>0</v>
      </c>
      <c r="I227" s="62">
        <f>+'Resumen-DiarioHorario-HP'!AD652</f>
        <v>0</v>
      </c>
      <c r="J227" s="63">
        <f>+'Resumen-DiarioHorario-HP'!AD794</f>
        <v>0</v>
      </c>
      <c r="K227" s="62">
        <f>+'Resumen-DiarioHorario-HP'!AD936</f>
        <v>0</v>
      </c>
      <c r="L227" s="63">
        <f>+'Resumen-DiarioHorario-HP'!AD1078</f>
        <v>0</v>
      </c>
      <c r="M227" s="62">
        <f>+'Resumen-DiarioHorario-HP'!AD1220</f>
        <v>0</v>
      </c>
      <c r="N227" s="63">
        <f>+'Resumen-DiarioHorario-HP'!AD1362</f>
        <v>0</v>
      </c>
      <c r="O227" s="62">
        <f>+'Resumen-DiarioHorario-HP'!AD1504</f>
        <v>0</v>
      </c>
      <c r="P227" s="63">
        <f>+'Resumen-DiarioHorario-HP'!AD1646</f>
        <v>0</v>
      </c>
      <c r="Q227" s="62">
        <f>+'Resumen-DiarioHorario-HP'!AD1788</f>
        <v>0</v>
      </c>
      <c r="R227" s="63">
        <f>+'Resumen-DiarioHorario-HP'!AD1930</f>
        <v>0</v>
      </c>
      <c r="S227" s="62">
        <f>+'Resumen-DiarioHorario-HP'!AD2072</f>
        <v>0</v>
      </c>
      <c r="T227" s="63">
        <f>+'Resumen-DiarioHorario-HP'!AD2214</f>
        <v>0</v>
      </c>
      <c r="U227" s="62">
        <f>+'Resumen-DiarioHorario-HP'!AD2356</f>
        <v>0</v>
      </c>
      <c r="V227" s="63">
        <f>+'Resumen-DiarioHorario-HP'!AD2498</f>
        <v>0</v>
      </c>
      <c r="W227" s="62">
        <f>+'Resumen-DiarioHorario-HP'!AD2640</f>
        <v>0</v>
      </c>
      <c r="X227" s="63">
        <f>+'Resumen-DiarioHorario-HP'!AD2782</f>
        <v>0</v>
      </c>
      <c r="Y227" s="62">
        <f>+'Resumen-DiarioHorario-HP'!AD2924</f>
        <v>0</v>
      </c>
      <c r="Z227" s="63">
        <f>+'Resumen-DiarioHorario-HP'!AD3066</f>
        <v>0</v>
      </c>
      <c r="AA227" s="62">
        <f>+'Resumen-DiarioHorario-HP'!AD3208</f>
        <v>0</v>
      </c>
      <c r="AB227" s="63">
        <f>+'Resumen-DiarioHorario-HP'!AD3350</f>
        <v>0</v>
      </c>
      <c r="AC227" s="62">
        <f>+'Resumen-DiarioHorario-HP'!AD3492</f>
        <v>0</v>
      </c>
      <c r="AD227" s="63">
        <f>+'Resumen-DiarioHorario-HP'!AD3634</f>
        <v>0</v>
      </c>
      <c r="AE227" s="62">
        <f>+'Resumen-DiarioHorario-HP'!AD3776</f>
        <v>0</v>
      </c>
      <c r="AF227" s="63">
        <f>+'Resumen-DiarioHorario-HP'!AD3918</f>
        <v>0</v>
      </c>
      <c r="AG227" s="62">
        <f>+'Resumen-DiarioHorario-HP'!AD4060</f>
        <v>0</v>
      </c>
      <c r="AH227" s="63">
        <f>+'Resumen-DiarioHorario-HP'!AD4202</f>
        <v>0</v>
      </c>
      <c r="AI227" s="64">
        <f>+'Resumen-DiarioHorario-HP'!AD4344</f>
        <v>0</v>
      </c>
      <c r="AJ227" s="58"/>
      <c r="AK227" s="55">
        <f t="shared" si="15"/>
        <v>0</v>
      </c>
      <c r="AL227" s="58"/>
    </row>
    <row r="228" spans="2:38" x14ac:dyDescent="0.3">
      <c r="B228" s="4" t="s">
        <v>166</v>
      </c>
      <c r="D228" s="68"/>
      <c r="E228" s="62">
        <f>+'Resumen-DiarioHorario-HP'!AD85</f>
        <v>0</v>
      </c>
      <c r="F228" s="63">
        <f>+'Resumen-DiarioHorario-HP'!AD227</f>
        <v>0</v>
      </c>
      <c r="G228" s="62">
        <f>+'Resumen-DiarioHorario-HP'!AD369</f>
        <v>0</v>
      </c>
      <c r="H228" s="63">
        <f>+'Resumen-DiarioHorario-HP'!AD511</f>
        <v>0</v>
      </c>
      <c r="I228" s="62">
        <f>+'Resumen-DiarioHorario-HP'!AD653</f>
        <v>0</v>
      </c>
      <c r="J228" s="63">
        <f>+'Resumen-DiarioHorario-HP'!AD795</f>
        <v>0</v>
      </c>
      <c r="K228" s="62">
        <f>+'Resumen-DiarioHorario-HP'!AD937</f>
        <v>0</v>
      </c>
      <c r="L228" s="63">
        <f>+'Resumen-DiarioHorario-HP'!AD1079</f>
        <v>0</v>
      </c>
      <c r="M228" s="62">
        <f>+'Resumen-DiarioHorario-HP'!AD1221</f>
        <v>0</v>
      </c>
      <c r="N228" s="63">
        <f>+'Resumen-DiarioHorario-HP'!AD1363</f>
        <v>0</v>
      </c>
      <c r="O228" s="62">
        <f>+'Resumen-DiarioHorario-HP'!AD1505</f>
        <v>0</v>
      </c>
      <c r="P228" s="63">
        <f>+'Resumen-DiarioHorario-HP'!AD1647</f>
        <v>0</v>
      </c>
      <c r="Q228" s="62">
        <f>+'Resumen-DiarioHorario-HP'!AD1789</f>
        <v>0</v>
      </c>
      <c r="R228" s="63">
        <f>+'Resumen-DiarioHorario-HP'!AD1931</f>
        <v>0</v>
      </c>
      <c r="S228" s="62">
        <f>+'Resumen-DiarioHorario-HP'!AD2073</f>
        <v>0</v>
      </c>
      <c r="T228" s="63">
        <f>+'Resumen-DiarioHorario-HP'!AD2215</f>
        <v>0</v>
      </c>
      <c r="U228" s="62">
        <f>+'Resumen-DiarioHorario-HP'!AD2357</f>
        <v>0</v>
      </c>
      <c r="V228" s="63">
        <f>+'Resumen-DiarioHorario-HP'!AD2499</f>
        <v>0</v>
      </c>
      <c r="W228" s="62">
        <f>+'Resumen-DiarioHorario-HP'!AD2641</f>
        <v>0</v>
      </c>
      <c r="X228" s="63">
        <f>+'Resumen-DiarioHorario-HP'!AD2783</f>
        <v>0</v>
      </c>
      <c r="Y228" s="62">
        <f>+'Resumen-DiarioHorario-HP'!AD2925</f>
        <v>0</v>
      </c>
      <c r="Z228" s="63">
        <f>+'Resumen-DiarioHorario-HP'!AD3067</f>
        <v>0</v>
      </c>
      <c r="AA228" s="62">
        <f>+'Resumen-DiarioHorario-HP'!AD3209</f>
        <v>0</v>
      </c>
      <c r="AB228" s="63">
        <f>+'Resumen-DiarioHorario-HP'!AD3351</f>
        <v>0</v>
      </c>
      <c r="AC228" s="62">
        <f>+'Resumen-DiarioHorario-HP'!AD3493</f>
        <v>0</v>
      </c>
      <c r="AD228" s="63">
        <f>+'Resumen-DiarioHorario-HP'!AD3635</f>
        <v>0</v>
      </c>
      <c r="AE228" s="62">
        <f>+'Resumen-DiarioHorario-HP'!AD3777</f>
        <v>0</v>
      </c>
      <c r="AF228" s="63">
        <f>+'Resumen-DiarioHorario-HP'!AD3919</f>
        <v>0</v>
      </c>
      <c r="AG228" s="62">
        <f>+'Resumen-DiarioHorario-HP'!AD4061</f>
        <v>0</v>
      </c>
      <c r="AH228" s="63">
        <f>+'Resumen-DiarioHorario-HP'!AD4203</f>
        <v>0</v>
      </c>
      <c r="AI228" s="64">
        <f>+'Resumen-DiarioHorario-HP'!AD4345</f>
        <v>0</v>
      </c>
      <c r="AJ228" s="58"/>
      <c r="AK228" s="55">
        <f t="shared" si="15"/>
        <v>0</v>
      </c>
      <c r="AL228" s="58"/>
    </row>
    <row r="229" spans="2:38" x14ac:dyDescent="0.3">
      <c r="B229" s="4" t="s">
        <v>167</v>
      </c>
      <c r="D229" s="68"/>
      <c r="E229" s="62">
        <f>+'Resumen-DiarioHorario-HP'!AD86</f>
        <v>0</v>
      </c>
      <c r="F229" s="63">
        <f>+'Resumen-DiarioHorario-HP'!AD228</f>
        <v>0</v>
      </c>
      <c r="G229" s="62">
        <f>+'Resumen-DiarioHorario-HP'!AD370</f>
        <v>0</v>
      </c>
      <c r="H229" s="63">
        <f>+'Resumen-DiarioHorario-HP'!AD512</f>
        <v>0</v>
      </c>
      <c r="I229" s="62">
        <f>+'Resumen-DiarioHorario-HP'!AD654</f>
        <v>0</v>
      </c>
      <c r="J229" s="63">
        <f>+'Resumen-DiarioHorario-HP'!AD796</f>
        <v>0</v>
      </c>
      <c r="K229" s="62">
        <f>+'Resumen-DiarioHorario-HP'!AD938</f>
        <v>0</v>
      </c>
      <c r="L229" s="63">
        <f>+'Resumen-DiarioHorario-HP'!AD1080</f>
        <v>0</v>
      </c>
      <c r="M229" s="62">
        <f>+'Resumen-DiarioHorario-HP'!AD1222</f>
        <v>0</v>
      </c>
      <c r="N229" s="63">
        <f>+'Resumen-DiarioHorario-HP'!AD1364</f>
        <v>0</v>
      </c>
      <c r="O229" s="62">
        <f>+'Resumen-DiarioHorario-HP'!AD1506</f>
        <v>0</v>
      </c>
      <c r="P229" s="63">
        <f>+'Resumen-DiarioHorario-HP'!AD1648</f>
        <v>0</v>
      </c>
      <c r="Q229" s="62">
        <f>+'Resumen-DiarioHorario-HP'!AD1790</f>
        <v>0</v>
      </c>
      <c r="R229" s="63">
        <f>+'Resumen-DiarioHorario-HP'!AD1932</f>
        <v>0</v>
      </c>
      <c r="S229" s="62">
        <f>+'Resumen-DiarioHorario-HP'!AD2074</f>
        <v>0</v>
      </c>
      <c r="T229" s="63">
        <f>+'Resumen-DiarioHorario-HP'!AD2216</f>
        <v>0</v>
      </c>
      <c r="U229" s="62">
        <f>+'Resumen-DiarioHorario-HP'!AD2358</f>
        <v>0</v>
      </c>
      <c r="V229" s="63">
        <f>+'Resumen-DiarioHorario-HP'!AD2500</f>
        <v>0</v>
      </c>
      <c r="W229" s="62">
        <f>+'Resumen-DiarioHorario-HP'!AD2642</f>
        <v>0</v>
      </c>
      <c r="X229" s="63">
        <f>+'Resumen-DiarioHorario-HP'!AD2784</f>
        <v>0</v>
      </c>
      <c r="Y229" s="62">
        <f>+'Resumen-DiarioHorario-HP'!AD2926</f>
        <v>0</v>
      </c>
      <c r="Z229" s="63">
        <f>+'Resumen-DiarioHorario-HP'!AD3068</f>
        <v>0</v>
      </c>
      <c r="AA229" s="62">
        <f>+'Resumen-DiarioHorario-HP'!AD3210</f>
        <v>0</v>
      </c>
      <c r="AB229" s="63">
        <f>+'Resumen-DiarioHorario-HP'!AD3352</f>
        <v>0</v>
      </c>
      <c r="AC229" s="62">
        <f>+'Resumen-DiarioHorario-HP'!AD3494</f>
        <v>0</v>
      </c>
      <c r="AD229" s="63">
        <f>+'Resumen-DiarioHorario-HP'!AD3636</f>
        <v>0</v>
      </c>
      <c r="AE229" s="62">
        <f>+'Resumen-DiarioHorario-HP'!AD3778</f>
        <v>0</v>
      </c>
      <c r="AF229" s="63">
        <f>+'Resumen-DiarioHorario-HP'!AD3920</f>
        <v>0</v>
      </c>
      <c r="AG229" s="62">
        <f>+'Resumen-DiarioHorario-HP'!AD4062</f>
        <v>0</v>
      </c>
      <c r="AH229" s="63">
        <f>+'Resumen-DiarioHorario-HP'!AD4204</f>
        <v>0</v>
      </c>
      <c r="AI229" s="64">
        <f>+'Resumen-DiarioHorario-HP'!AD4346</f>
        <v>0</v>
      </c>
      <c r="AJ229" s="58"/>
      <c r="AK229" s="55">
        <f t="shared" si="15"/>
        <v>0</v>
      </c>
      <c r="AL229" s="58"/>
    </row>
    <row r="230" spans="2:38" x14ac:dyDescent="0.3">
      <c r="B230" s="4" t="s">
        <v>138</v>
      </c>
      <c r="D230" s="68"/>
      <c r="E230" s="62">
        <f>+'Resumen-DiarioHorario-HP'!AD87</f>
        <v>0</v>
      </c>
      <c r="F230" s="63">
        <f>+'Resumen-DiarioHorario-HP'!AD229</f>
        <v>0</v>
      </c>
      <c r="G230" s="62">
        <f>+'Resumen-DiarioHorario-HP'!AD371</f>
        <v>0</v>
      </c>
      <c r="H230" s="63">
        <f>+'Resumen-DiarioHorario-HP'!AD513</f>
        <v>0</v>
      </c>
      <c r="I230" s="62">
        <f>+'Resumen-DiarioHorario-HP'!AD655</f>
        <v>0</v>
      </c>
      <c r="J230" s="63">
        <f>+'Resumen-DiarioHorario-HP'!AD797</f>
        <v>0</v>
      </c>
      <c r="K230" s="62">
        <f>+'Resumen-DiarioHorario-HP'!AD939</f>
        <v>0</v>
      </c>
      <c r="L230" s="63">
        <f>+'Resumen-DiarioHorario-HP'!AD1081</f>
        <v>0</v>
      </c>
      <c r="M230" s="62">
        <f>+'Resumen-DiarioHorario-HP'!AD1223</f>
        <v>0</v>
      </c>
      <c r="N230" s="63">
        <f>+'Resumen-DiarioHorario-HP'!AD1365</f>
        <v>0</v>
      </c>
      <c r="O230" s="62">
        <f>+'Resumen-DiarioHorario-HP'!AD1507</f>
        <v>0</v>
      </c>
      <c r="P230" s="63">
        <f>+'Resumen-DiarioHorario-HP'!AD1649</f>
        <v>0</v>
      </c>
      <c r="Q230" s="62">
        <f>+'Resumen-DiarioHorario-HP'!AD1791</f>
        <v>0</v>
      </c>
      <c r="R230" s="63">
        <f>+'Resumen-DiarioHorario-HP'!AD1933</f>
        <v>0</v>
      </c>
      <c r="S230" s="62">
        <f>+'Resumen-DiarioHorario-HP'!AD2075</f>
        <v>0</v>
      </c>
      <c r="T230" s="63">
        <f>+'Resumen-DiarioHorario-HP'!AD2217</f>
        <v>0</v>
      </c>
      <c r="U230" s="62">
        <f>+'Resumen-DiarioHorario-HP'!AD2359</f>
        <v>0</v>
      </c>
      <c r="V230" s="63">
        <f>+'Resumen-DiarioHorario-HP'!AD2501</f>
        <v>0</v>
      </c>
      <c r="W230" s="62">
        <f>+'Resumen-DiarioHorario-HP'!AD2643</f>
        <v>0</v>
      </c>
      <c r="X230" s="63">
        <f>+'Resumen-DiarioHorario-HP'!AD2785</f>
        <v>0</v>
      </c>
      <c r="Y230" s="62">
        <f>+'Resumen-DiarioHorario-HP'!AD2927</f>
        <v>0</v>
      </c>
      <c r="Z230" s="63">
        <f>+'Resumen-DiarioHorario-HP'!AD3069</f>
        <v>0</v>
      </c>
      <c r="AA230" s="62">
        <f>+'Resumen-DiarioHorario-HP'!AD3211</f>
        <v>0</v>
      </c>
      <c r="AB230" s="63">
        <f>+'Resumen-DiarioHorario-HP'!AD3353</f>
        <v>0</v>
      </c>
      <c r="AC230" s="62">
        <f>+'Resumen-DiarioHorario-HP'!AD3495</f>
        <v>0</v>
      </c>
      <c r="AD230" s="63">
        <f>+'Resumen-DiarioHorario-HP'!AD3637</f>
        <v>0</v>
      </c>
      <c r="AE230" s="62">
        <f>+'Resumen-DiarioHorario-HP'!AD3779</f>
        <v>0</v>
      </c>
      <c r="AF230" s="63">
        <f>+'Resumen-DiarioHorario-HP'!AD3921</f>
        <v>0</v>
      </c>
      <c r="AG230" s="62">
        <f>+'Resumen-DiarioHorario-HP'!AD4063</f>
        <v>0</v>
      </c>
      <c r="AH230" s="63">
        <f>+'Resumen-DiarioHorario-HP'!AD4205</f>
        <v>0</v>
      </c>
      <c r="AI230" s="64">
        <f>+'Resumen-DiarioHorario-HP'!AD4347</f>
        <v>0</v>
      </c>
      <c r="AJ230" s="58"/>
      <c r="AK230" s="55">
        <f t="shared" si="15"/>
        <v>0</v>
      </c>
      <c r="AL230" s="58"/>
    </row>
    <row r="231" spans="2:38" x14ac:dyDescent="0.3">
      <c r="B231" s="4" t="s">
        <v>139</v>
      </c>
      <c r="D231" s="68"/>
      <c r="E231" s="62">
        <f>+'Resumen-DiarioHorario-HP'!AD88</f>
        <v>0</v>
      </c>
      <c r="F231" s="63">
        <f>+'Resumen-DiarioHorario-HP'!AD230</f>
        <v>0</v>
      </c>
      <c r="G231" s="62">
        <f>+'Resumen-DiarioHorario-HP'!AD372</f>
        <v>0</v>
      </c>
      <c r="H231" s="63">
        <f>+'Resumen-DiarioHorario-HP'!AD514</f>
        <v>0</v>
      </c>
      <c r="I231" s="62">
        <f>+'Resumen-DiarioHorario-HP'!AD656</f>
        <v>0</v>
      </c>
      <c r="J231" s="63">
        <f>+'Resumen-DiarioHorario-HP'!AD798</f>
        <v>0</v>
      </c>
      <c r="K231" s="62">
        <f>+'Resumen-DiarioHorario-HP'!AD940</f>
        <v>0</v>
      </c>
      <c r="L231" s="63">
        <f>+'Resumen-DiarioHorario-HP'!AD1082</f>
        <v>0</v>
      </c>
      <c r="M231" s="62">
        <f>+'Resumen-DiarioHorario-HP'!AD1224</f>
        <v>0</v>
      </c>
      <c r="N231" s="63">
        <f>+'Resumen-DiarioHorario-HP'!AD1366</f>
        <v>0</v>
      </c>
      <c r="O231" s="62">
        <f>+'Resumen-DiarioHorario-HP'!AD1508</f>
        <v>0</v>
      </c>
      <c r="P231" s="63">
        <f>+'Resumen-DiarioHorario-HP'!AD1650</f>
        <v>0</v>
      </c>
      <c r="Q231" s="62">
        <f>+'Resumen-DiarioHorario-HP'!AD1792</f>
        <v>0</v>
      </c>
      <c r="R231" s="63">
        <f>+'Resumen-DiarioHorario-HP'!AD1934</f>
        <v>0</v>
      </c>
      <c r="S231" s="62">
        <f>+'Resumen-DiarioHorario-HP'!AD2076</f>
        <v>0</v>
      </c>
      <c r="T231" s="63">
        <f>+'Resumen-DiarioHorario-HP'!AD2218</f>
        <v>0</v>
      </c>
      <c r="U231" s="62">
        <f>+'Resumen-DiarioHorario-HP'!AD2360</f>
        <v>0</v>
      </c>
      <c r="V231" s="63">
        <f>+'Resumen-DiarioHorario-HP'!AD2502</f>
        <v>0</v>
      </c>
      <c r="W231" s="62">
        <f>+'Resumen-DiarioHorario-HP'!AD2644</f>
        <v>0</v>
      </c>
      <c r="X231" s="63">
        <f>+'Resumen-DiarioHorario-HP'!AD2786</f>
        <v>0</v>
      </c>
      <c r="Y231" s="62">
        <f>+'Resumen-DiarioHorario-HP'!AD2928</f>
        <v>0</v>
      </c>
      <c r="Z231" s="63">
        <f>+'Resumen-DiarioHorario-HP'!AD3070</f>
        <v>0</v>
      </c>
      <c r="AA231" s="62">
        <f>+'Resumen-DiarioHorario-HP'!AD3212</f>
        <v>0</v>
      </c>
      <c r="AB231" s="63">
        <f>+'Resumen-DiarioHorario-HP'!AD3354</f>
        <v>0</v>
      </c>
      <c r="AC231" s="62">
        <f>+'Resumen-DiarioHorario-HP'!AD3496</f>
        <v>0</v>
      </c>
      <c r="AD231" s="63">
        <f>+'Resumen-DiarioHorario-HP'!AD3638</f>
        <v>0</v>
      </c>
      <c r="AE231" s="62">
        <f>+'Resumen-DiarioHorario-HP'!AD3780</f>
        <v>0</v>
      </c>
      <c r="AF231" s="63">
        <f>+'Resumen-DiarioHorario-HP'!AD3922</f>
        <v>0</v>
      </c>
      <c r="AG231" s="62">
        <f>+'Resumen-DiarioHorario-HP'!AD4064</f>
        <v>0</v>
      </c>
      <c r="AH231" s="63">
        <f>+'Resumen-DiarioHorario-HP'!AD4206</f>
        <v>0</v>
      </c>
      <c r="AI231" s="64">
        <f>+'Resumen-DiarioHorario-HP'!AD4348</f>
        <v>0</v>
      </c>
      <c r="AJ231" s="58"/>
      <c r="AK231" s="55">
        <f t="shared" si="15"/>
        <v>0</v>
      </c>
      <c r="AL231" s="58"/>
    </row>
    <row r="232" spans="2:38" x14ac:dyDescent="0.3">
      <c r="B232" s="4" t="s">
        <v>140</v>
      </c>
      <c r="D232" s="68"/>
      <c r="E232" s="62">
        <f>+'Resumen-DiarioHorario-HP'!AD89</f>
        <v>0</v>
      </c>
      <c r="F232" s="63">
        <f>+'Resumen-DiarioHorario-HP'!AD231</f>
        <v>0</v>
      </c>
      <c r="G232" s="62">
        <f>+'Resumen-DiarioHorario-HP'!AD373</f>
        <v>0</v>
      </c>
      <c r="H232" s="63">
        <f>+'Resumen-DiarioHorario-HP'!AD515</f>
        <v>0</v>
      </c>
      <c r="I232" s="62">
        <f>+'Resumen-DiarioHorario-HP'!AD657</f>
        <v>0</v>
      </c>
      <c r="J232" s="63">
        <f>+'Resumen-DiarioHorario-HP'!AD799</f>
        <v>0</v>
      </c>
      <c r="K232" s="62">
        <f>+'Resumen-DiarioHorario-HP'!AD941</f>
        <v>0</v>
      </c>
      <c r="L232" s="63">
        <f>+'Resumen-DiarioHorario-HP'!AD1083</f>
        <v>0</v>
      </c>
      <c r="M232" s="62">
        <f>+'Resumen-DiarioHorario-HP'!AD1225</f>
        <v>0</v>
      </c>
      <c r="N232" s="63">
        <f>+'Resumen-DiarioHorario-HP'!AD1367</f>
        <v>0</v>
      </c>
      <c r="O232" s="62">
        <f>+'Resumen-DiarioHorario-HP'!AD1509</f>
        <v>0</v>
      </c>
      <c r="P232" s="63">
        <f>+'Resumen-DiarioHorario-HP'!AD1651</f>
        <v>0</v>
      </c>
      <c r="Q232" s="62">
        <f>+'Resumen-DiarioHorario-HP'!AD1793</f>
        <v>0</v>
      </c>
      <c r="R232" s="63">
        <f>+'Resumen-DiarioHorario-HP'!AD1935</f>
        <v>0</v>
      </c>
      <c r="S232" s="62">
        <f>+'Resumen-DiarioHorario-HP'!AD2077</f>
        <v>0</v>
      </c>
      <c r="T232" s="63">
        <f>+'Resumen-DiarioHorario-HP'!AD2219</f>
        <v>0</v>
      </c>
      <c r="U232" s="62">
        <f>+'Resumen-DiarioHorario-HP'!AD2361</f>
        <v>0</v>
      </c>
      <c r="V232" s="63">
        <f>+'Resumen-DiarioHorario-HP'!AD2503</f>
        <v>0</v>
      </c>
      <c r="W232" s="62">
        <f>+'Resumen-DiarioHorario-HP'!AD2645</f>
        <v>0</v>
      </c>
      <c r="X232" s="63">
        <f>+'Resumen-DiarioHorario-HP'!AD2787</f>
        <v>0</v>
      </c>
      <c r="Y232" s="62">
        <f>+'Resumen-DiarioHorario-HP'!AD2929</f>
        <v>0</v>
      </c>
      <c r="Z232" s="63">
        <f>+'Resumen-DiarioHorario-HP'!AD3071</f>
        <v>0</v>
      </c>
      <c r="AA232" s="62">
        <f>+'Resumen-DiarioHorario-HP'!AD3213</f>
        <v>0</v>
      </c>
      <c r="AB232" s="63">
        <f>+'Resumen-DiarioHorario-HP'!AD3355</f>
        <v>0</v>
      </c>
      <c r="AC232" s="62">
        <f>+'Resumen-DiarioHorario-HP'!AD3497</f>
        <v>0</v>
      </c>
      <c r="AD232" s="63">
        <f>+'Resumen-DiarioHorario-HP'!AD3639</f>
        <v>0</v>
      </c>
      <c r="AE232" s="62">
        <f>+'Resumen-DiarioHorario-HP'!AD3781</f>
        <v>0</v>
      </c>
      <c r="AF232" s="63">
        <f>+'Resumen-DiarioHorario-HP'!AD3923</f>
        <v>0</v>
      </c>
      <c r="AG232" s="62">
        <f>+'Resumen-DiarioHorario-HP'!AD4065</f>
        <v>0</v>
      </c>
      <c r="AH232" s="63">
        <f>+'Resumen-DiarioHorario-HP'!AD4207</f>
        <v>0</v>
      </c>
      <c r="AI232" s="64">
        <f>+'Resumen-DiarioHorario-HP'!AD4349</f>
        <v>0</v>
      </c>
      <c r="AJ232" s="58"/>
      <c r="AK232" s="55">
        <f t="shared" si="15"/>
        <v>0</v>
      </c>
      <c r="AL232" s="58"/>
    </row>
    <row r="233" spans="2:38" x14ac:dyDescent="0.3">
      <c r="B233" s="4" t="s">
        <v>198</v>
      </c>
      <c r="D233" s="68"/>
      <c r="E233" s="62">
        <f>+'Resumen-DiarioHorario-HP'!AD90</f>
        <v>0</v>
      </c>
      <c r="F233" s="63">
        <f>+'Resumen-DiarioHorario-HP'!AD232</f>
        <v>0</v>
      </c>
      <c r="G233" s="62">
        <f>+'Resumen-DiarioHorario-HP'!AD374</f>
        <v>0</v>
      </c>
      <c r="H233" s="63">
        <f>+'Resumen-DiarioHorario-HP'!AD516</f>
        <v>0</v>
      </c>
      <c r="I233" s="62">
        <f>+'Resumen-DiarioHorario-HP'!AD658</f>
        <v>0</v>
      </c>
      <c r="J233" s="63">
        <f>+'Resumen-DiarioHorario-HP'!AD800</f>
        <v>0</v>
      </c>
      <c r="K233" s="62">
        <f>+'Resumen-DiarioHorario-HP'!AD942</f>
        <v>2.1518781410906049</v>
      </c>
      <c r="L233" s="63">
        <f>+'Resumen-DiarioHorario-HP'!AD1084</f>
        <v>4.6298707385857885</v>
      </c>
      <c r="M233" s="62">
        <f>+'Resumen-DiarioHorario-HP'!AD1226</f>
        <v>0</v>
      </c>
      <c r="N233" s="63">
        <f>+'Resumen-DiarioHorario-HP'!AD1368</f>
        <v>4.0236954410870869</v>
      </c>
      <c r="O233" s="62">
        <f>+'Resumen-DiarioHorario-HP'!AD1510</f>
        <v>2.0905806157324056</v>
      </c>
      <c r="P233" s="63">
        <f>+'Resumen-DiarioHorario-HP'!AD1652</f>
        <v>9.1237499999999985E-2</v>
      </c>
      <c r="Q233" s="62">
        <f>+'Resumen-DiarioHorario-HP'!AD1794</f>
        <v>0</v>
      </c>
      <c r="R233" s="63">
        <f>+'Resumen-DiarioHorario-HP'!AD1936</f>
        <v>0.14523055555555556</v>
      </c>
      <c r="S233" s="62">
        <f>+'Resumen-DiarioHorario-HP'!AD2078</f>
        <v>7.996691666666667</v>
      </c>
      <c r="T233" s="63">
        <f>+'Resumen-DiarioHorario-HP'!AD2220</f>
        <v>1.2053477803866071</v>
      </c>
      <c r="U233" s="62">
        <f>+'Resumen-DiarioHorario-HP'!AD2362</f>
        <v>0.31028982798258464</v>
      </c>
      <c r="V233" s="63">
        <f>+'Resumen-DiarioHorario-HP'!AD2504</f>
        <v>7.1393999596436819</v>
      </c>
      <c r="W233" s="62">
        <f>+'Resumen-DiarioHorario-HP'!AD2646</f>
        <v>0</v>
      </c>
      <c r="X233" s="63">
        <f>+'Resumen-DiarioHorario-HP'!AD2788</f>
        <v>2.0985839394728338</v>
      </c>
      <c r="Y233" s="62">
        <f>+'Resumen-DiarioHorario-HP'!AD2930</f>
        <v>1.9821724315484366</v>
      </c>
      <c r="Z233" s="63">
        <f>+'Resumen-DiarioHorario-HP'!AD3072</f>
        <v>3.5652922292550411</v>
      </c>
      <c r="AA233" s="62">
        <f>+'Resumen-DiarioHorario-HP'!AD3214</f>
        <v>6.198970476786296E-3</v>
      </c>
      <c r="AB233" s="63">
        <f>+'Resumen-DiarioHorario-HP'!AD3356</f>
        <v>1.2053612470626843E-2</v>
      </c>
      <c r="AC233" s="62">
        <f>+'Resumen-DiarioHorario-HP'!AD3498</f>
        <v>3.536885182062785E-2</v>
      </c>
      <c r="AD233" s="63">
        <f>+'Resumen-DiarioHorario-HP'!AD3640</f>
        <v>0.2245990701516469</v>
      </c>
      <c r="AE233" s="62">
        <f>+'Resumen-DiarioHorario-HP'!AD3782</f>
        <v>7.890389323234559E-2</v>
      </c>
      <c r="AF233" s="63">
        <f>+'Resumen-DiarioHorario-HP'!AD3924</f>
        <v>7.8827199141184481E-2</v>
      </c>
      <c r="AG233" s="62">
        <f>+'Resumen-DiarioHorario-HP'!AD4066</f>
        <v>0.77315723101298017</v>
      </c>
      <c r="AH233" s="63">
        <f>+'Resumen-DiarioHorario-HP'!AD4208</f>
        <v>0</v>
      </c>
      <c r="AI233" s="64">
        <f>+'Resumen-DiarioHorario-HP'!AD4350</f>
        <v>2.8247609237829843</v>
      </c>
      <c r="AJ233" s="58"/>
      <c r="AK233" s="55">
        <f t="shared" si="15"/>
        <v>41.46414057909648</v>
      </c>
      <c r="AL233" s="58"/>
    </row>
    <row r="234" spans="2:38" x14ac:dyDescent="0.3">
      <c r="B234" s="4" t="s">
        <v>199</v>
      </c>
      <c r="D234" s="68"/>
      <c r="E234" s="62">
        <f>+'Resumen-DiarioHorario-HP'!AD91</f>
        <v>0</v>
      </c>
      <c r="F234" s="63">
        <f>+'Resumen-DiarioHorario-HP'!AD233</f>
        <v>0</v>
      </c>
      <c r="G234" s="62">
        <f>+'Resumen-DiarioHorario-HP'!AD375</f>
        <v>0</v>
      </c>
      <c r="H234" s="63">
        <f>+'Resumen-DiarioHorario-HP'!AD517</f>
        <v>0</v>
      </c>
      <c r="I234" s="62">
        <f>+'Resumen-DiarioHorario-HP'!AD659</f>
        <v>0</v>
      </c>
      <c r="J234" s="63">
        <f>+'Resumen-DiarioHorario-HP'!AD801</f>
        <v>0</v>
      </c>
      <c r="K234" s="62">
        <f>+'Resumen-DiarioHorario-HP'!AD943</f>
        <v>0</v>
      </c>
      <c r="L234" s="63">
        <f>+'Resumen-DiarioHorario-HP'!AD1085</f>
        <v>0</v>
      </c>
      <c r="M234" s="62">
        <f>+'Resumen-DiarioHorario-HP'!AD1227</f>
        <v>0</v>
      </c>
      <c r="N234" s="63">
        <f>+'Resumen-DiarioHorario-HP'!AD1369</f>
        <v>0</v>
      </c>
      <c r="O234" s="62">
        <f>+'Resumen-DiarioHorario-HP'!AD1511</f>
        <v>0</v>
      </c>
      <c r="P234" s="63">
        <f>+'Resumen-DiarioHorario-HP'!AD1653</f>
        <v>0</v>
      </c>
      <c r="Q234" s="62">
        <f>+'Resumen-DiarioHorario-HP'!AD1795</f>
        <v>0</v>
      </c>
      <c r="R234" s="63">
        <f>+'Resumen-DiarioHorario-HP'!AD1937</f>
        <v>0</v>
      </c>
      <c r="S234" s="62">
        <f>+'Resumen-DiarioHorario-HP'!AD2079</f>
        <v>0</v>
      </c>
      <c r="T234" s="63">
        <f>+'Resumen-DiarioHorario-HP'!AD2221</f>
        <v>0</v>
      </c>
      <c r="U234" s="62">
        <f>+'Resumen-DiarioHorario-HP'!AD2363</f>
        <v>0.15369512637456256</v>
      </c>
      <c r="V234" s="63">
        <f>+'Resumen-DiarioHorario-HP'!AD2505</f>
        <v>0</v>
      </c>
      <c r="W234" s="62">
        <f>+'Resumen-DiarioHorario-HP'!AD2647</f>
        <v>0</v>
      </c>
      <c r="X234" s="63">
        <f>+'Resumen-DiarioHorario-HP'!AD2789</f>
        <v>1.3333333333333345E-2</v>
      </c>
      <c r="Y234" s="62">
        <f>+'Resumen-DiarioHorario-HP'!AD2931</f>
        <v>5.6430844465891507E-2</v>
      </c>
      <c r="Z234" s="63">
        <f>+'Resumen-DiarioHorario-HP'!AD3073</f>
        <v>3.5678755303223935</v>
      </c>
      <c r="AA234" s="62">
        <f>+'Resumen-DiarioHorario-HP'!AD3215</f>
        <v>1.0963797569274901E-2</v>
      </c>
      <c r="AB234" s="63">
        <f>+'Resumen-DiarioHorario-HP'!AD3357</f>
        <v>1.9422525600592297</v>
      </c>
      <c r="AC234" s="62">
        <f>+'Resumen-DiarioHorario-HP'!AD3499</f>
        <v>1.9364225705464686</v>
      </c>
      <c r="AD234" s="63">
        <f>+'Resumen-DiarioHorario-HP'!AD3641</f>
        <v>2.6288240877787277</v>
      </c>
      <c r="AE234" s="62">
        <f>+'Resumen-DiarioHorario-HP'!AD3783</f>
        <v>3.8096851424376172</v>
      </c>
      <c r="AF234" s="63">
        <f>+'Resumen-DiarioHorario-HP'!AD3925</f>
        <v>3.3400238343079884</v>
      </c>
      <c r="AG234" s="62">
        <f>+'Resumen-DiarioHorario-HP'!AD4067</f>
        <v>1.9038030803203583</v>
      </c>
      <c r="AH234" s="63">
        <f>+'Resumen-DiarioHorario-HP'!AD4209</f>
        <v>0</v>
      </c>
      <c r="AI234" s="64">
        <f>+'Resumen-DiarioHorario-HP'!AD4351</f>
        <v>3.9696454068024951</v>
      </c>
      <c r="AJ234" s="58"/>
      <c r="AK234" s="55">
        <f t="shared" si="15"/>
        <v>23.332955314318344</v>
      </c>
      <c r="AL234" s="58"/>
    </row>
    <row r="235" spans="2:38" x14ac:dyDescent="0.3">
      <c r="B235" s="4" t="s">
        <v>183</v>
      </c>
      <c r="D235" s="68"/>
      <c r="E235" s="62">
        <f>+'Resumen-DiarioHorario-HP'!AD92</f>
        <v>0</v>
      </c>
      <c r="F235" s="63">
        <f>+'Resumen-DiarioHorario-HP'!AD234</f>
        <v>0</v>
      </c>
      <c r="G235" s="62">
        <f>+'Resumen-DiarioHorario-HP'!AD376</f>
        <v>0</v>
      </c>
      <c r="H235" s="63">
        <f>+'Resumen-DiarioHorario-HP'!AD518</f>
        <v>0</v>
      </c>
      <c r="I235" s="62">
        <f>+'Resumen-DiarioHorario-HP'!AD660</f>
        <v>0</v>
      </c>
      <c r="J235" s="63">
        <f>+'Resumen-DiarioHorario-HP'!AD802</f>
        <v>0</v>
      </c>
      <c r="K235" s="62">
        <f>+'Resumen-DiarioHorario-HP'!AD944</f>
        <v>0</v>
      </c>
      <c r="L235" s="63">
        <f>+'Resumen-DiarioHorario-HP'!AD1086</f>
        <v>0</v>
      </c>
      <c r="M235" s="62">
        <f>+'Resumen-DiarioHorario-HP'!AD1228</f>
        <v>0</v>
      </c>
      <c r="N235" s="63">
        <f>+'Resumen-DiarioHorario-HP'!AD1370</f>
        <v>0</v>
      </c>
      <c r="O235" s="62">
        <f>+'Resumen-DiarioHorario-HP'!AD1512</f>
        <v>0</v>
      </c>
      <c r="P235" s="63">
        <f>+'Resumen-DiarioHorario-HP'!AD1654</f>
        <v>0</v>
      </c>
      <c r="Q235" s="62">
        <f>+'Resumen-DiarioHorario-HP'!AD1796</f>
        <v>0</v>
      </c>
      <c r="R235" s="63">
        <f>+'Resumen-DiarioHorario-HP'!AD1938</f>
        <v>0</v>
      </c>
      <c r="S235" s="62">
        <f>+'Resumen-DiarioHorario-HP'!AD2080</f>
        <v>0</v>
      </c>
      <c r="T235" s="63">
        <f>+'Resumen-DiarioHorario-HP'!AD2222</f>
        <v>0</v>
      </c>
      <c r="U235" s="62">
        <f>+'Resumen-DiarioHorario-HP'!AD2364</f>
        <v>0</v>
      </c>
      <c r="V235" s="63">
        <f>+'Resumen-DiarioHorario-HP'!AD2506</f>
        <v>2.1876943898835073</v>
      </c>
      <c r="W235" s="62">
        <f>+'Resumen-DiarioHorario-HP'!AD2648</f>
        <v>0</v>
      </c>
      <c r="X235" s="63">
        <f>+'Resumen-DiarioHorario-HP'!AD2790</f>
        <v>8.3333333333331555E-5</v>
      </c>
      <c r="Y235" s="62">
        <f>+'Resumen-DiarioHorario-HP'!AD2932</f>
        <v>0</v>
      </c>
      <c r="Z235" s="63">
        <f>+'Resumen-DiarioHorario-HP'!AD3074</f>
        <v>8.0115166666666671</v>
      </c>
      <c r="AA235" s="62">
        <f>+'Resumen-DiarioHorario-HP'!AD3216</f>
        <v>7.8906519545578009</v>
      </c>
      <c r="AB235" s="63">
        <f>+'Resumen-DiarioHorario-HP'!AD3358</f>
        <v>12.344158642450969</v>
      </c>
      <c r="AC235" s="62">
        <f>+'Resumen-DiarioHorario-HP'!AD3500</f>
        <v>0.53900810119851172</v>
      </c>
      <c r="AD235" s="63">
        <f>+'Resumen-DiarioHorario-HP'!AD3642</f>
        <v>2.1106733363800831</v>
      </c>
      <c r="AE235" s="62">
        <f>+'Resumen-DiarioHorario-HP'!AD3784</f>
        <v>2.307670090066531</v>
      </c>
      <c r="AF235" s="63">
        <f>+'Resumen-DiarioHorario-HP'!AD3926</f>
        <v>0.97228603384561008</v>
      </c>
      <c r="AG235" s="62">
        <f>+'Resumen-DiarioHorario-HP'!AD4068</f>
        <v>0</v>
      </c>
      <c r="AH235" s="63">
        <f>+'Resumen-DiarioHorario-HP'!AD4210</f>
        <v>0</v>
      </c>
      <c r="AI235" s="64">
        <f>+'Resumen-DiarioHorario-HP'!AD4352</f>
        <v>6.9064886772429599</v>
      </c>
      <c r="AJ235" s="58"/>
      <c r="AK235" s="55">
        <f t="shared" si="15"/>
        <v>43.270231225625977</v>
      </c>
      <c r="AL235" s="58"/>
    </row>
    <row r="236" spans="2:38" x14ac:dyDescent="0.3">
      <c r="B236" s="4" t="s">
        <v>184</v>
      </c>
      <c r="D236" s="68"/>
      <c r="E236" s="62">
        <f>+'Resumen-DiarioHorario-HP'!AD93</f>
        <v>0</v>
      </c>
      <c r="F236" s="63">
        <f>+'Resumen-DiarioHorario-HP'!AD235</f>
        <v>0</v>
      </c>
      <c r="G236" s="62">
        <f>+'Resumen-DiarioHorario-HP'!AD377</f>
        <v>0</v>
      </c>
      <c r="H236" s="63">
        <f>+'Resumen-DiarioHorario-HP'!AD519</f>
        <v>0</v>
      </c>
      <c r="I236" s="62">
        <f>+'Resumen-DiarioHorario-HP'!AD661</f>
        <v>0</v>
      </c>
      <c r="J236" s="63">
        <f>+'Resumen-DiarioHorario-HP'!AD803</f>
        <v>0</v>
      </c>
      <c r="K236" s="62">
        <f>+'Resumen-DiarioHorario-HP'!AD945</f>
        <v>0</v>
      </c>
      <c r="L236" s="63">
        <f>+'Resumen-DiarioHorario-HP'!AD1087</f>
        <v>0</v>
      </c>
      <c r="M236" s="62">
        <f>+'Resumen-DiarioHorario-HP'!AD1229</f>
        <v>0</v>
      </c>
      <c r="N236" s="63">
        <f>+'Resumen-DiarioHorario-HP'!AD1371</f>
        <v>0</v>
      </c>
      <c r="O236" s="62">
        <f>+'Resumen-DiarioHorario-HP'!AD1513</f>
        <v>0</v>
      </c>
      <c r="P236" s="63">
        <f>+'Resumen-DiarioHorario-HP'!AD1655</f>
        <v>0</v>
      </c>
      <c r="Q236" s="62">
        <f>+'Resumen-DiarioHorario-HP'!AD1797</f>
        <v>0</v>
      </c>
      <c r="R236" s="63">
        <f>+'Resumen-DiarioHorario-HP'!AD1939</f>
        <v>0</v>
      </c>
      <c r="S236" s="62">
        <f>+'Resumen-DiarioHorario-HP'!AD2081</f>
        <v>0</v>
      </c>
      <c r="T236" s="63">
        <f>+'Resumen-DiarioHorario-HP'!AD2223</f>
        <v>0</v>
      </c>
      <c r="U236" s="62">
        <f>+'Resumen-DiarioHorario-HP'!AD2365</f>
        <v>0</v>
      </c>
      <c r="V236" s="63">
        <f>+'Resumen-DiarioHorario-HP'!AD2507</f>
        <v>6.3791666666666664</v>
      </c>
      <c r="W236" s="62">
        <f>+'Resumen-DiarioHorario-HP'!AD2649</f>
        <v>0</v>
      </c>
      <c r="X236" s="63">
        <f>+'Resumen-DiarioHorario-HP'!AD2791</f>
        <v>0</v>
      </c>
      <c r="Y236" s="62">
        <f>+'Resumen-DiarioHorario-HP'!AD2933</f>
        <v>0</v>
      </c>
      <c r="Z236" s="63">
        <f>+'Resumen-DiarioHorario-HP'!AD3075</f>
        <v>0</v>
      </c>
      <c r="AA236" s="62">
        <f>+'Resumen-DiarioHorario-HP'!AD3217</f>
        <v>0</v>
      </c>
      <c r="AB236" s="63">
        <f>+'Resumen-DiarioHorario-HP'!AD3359</f>
        <v>18.758421966569962</v>
      </c>
      <c r="AC236" s="62">
        <f>+'Resumen-DiarioHorario-HP'!AD3501</f>
        <v>18.07386577391236</v>
      </c>
      <c r="AD236" s="63">
        <f>+'Resumen-DiarioHorario-HP'!AD3643</f>
        <v>0</v>
      </c>
      <c r="AE236" s="62">
        <f>+'Resumen-DiarioHorario-HP'!AD3785</f>
        <v>17.404368944663677</v>
      </c>
      <c r="AF236" s="63">
        <f>+'Resumen-DiarioHorario-HP'!AD3927</f>
        <v>11.290138888888889</v>
      </c>
      <c r="AG236" s="62">
        <f>+'Resumen-DiarioHorario-HP'!AD4069</f>
        <v>0</v>
      </c>
      <c r="AH236" s="63">
        <f>+'Resumen-DiarioHorario-HP'!AD4211</f>
        <v>0</v>
      </c>
      <c r="AI236" s="64">
        <f>+'Resumen-DiarioHorario-HP'!AD4353</f>
        <v>0</v>
      </c>
      <c r="AJ236" s="58"/>
      <c r="AK236" s="55">
        <f t="shared" si="15"/>
        <v>71.905962240701555</v>
      </c>
      <c r="AL236" s="58"/>
    </row>
    <row r="237" spans="2:38" x14ac:dyDescent="0.3">
      <c r="B237" s="4" t="s">
        <v>191</v>
      </c>
      <c r="D237" s="68"/>
      <c r="E237" s="62">
        <f>+'Resumen-DiarioHorario-HP'!AD94</f>
        <v>0</v>
      </c>
      <c r="F237" s="63">
        <f>+'Resumen-DiarioHorario-HP'!AD236</f>
        <v>0</v>
      </c>
      <c r="G237" s="62">
        <f>+'Resumen-DiarioHorario-HP'!AD378</f>
        <v>1.8733531673749289</v>
      </c>
      <c r="H237" s="63">
        <f>+'Resumen-DiarioHorario-HP'!AD520</f>
        <v>3.36430059671402</v>
      </c>
      <c r="I237" s="62">
        <f>+'Resumen-DiarioHorario-HP'!AD662</f>
        <v>0</v>
      </c>
      <c r="J237" s="63">
        <f>+'Resumen-DiarioHorario-HP'!AD804</f>
        <v>0</v>
      </c>
      <c r="K237" s="62">
        <f>+'Resumen-DiarioHorario-HP'!AD946</f>
        <v>0</v>
      </c>
      <c r="L237" s="63">
        <f>+'Resumen-DiarioHorario-HP'!AD1088</f>
        <v>0</v>
      </c>
      <c r="M237" s="62">
        <f>+'Resumen-DiarioHorario-HP'!AD1230</f>
        <v>0</v>
      </c>
      <c r="N237" s="63">
        <f>+'Resumen-DiarioHorario-HP'!AD1372</f>
        <v>0</v>
      </c>
      <c r="O237" s="62">
        <f>+'Resumen-DiarioHorario-HP'!AD1514</f>
        <v>0</v>
      </c>
      <c r="P237" s="63">
        <f>+'Resumen-DiarioHorario-HP'!AD1656</f>
        <v>0</v>
      </c>
      <c r="Q237" s="62">
        <f>+'Resumen-DiarioHorario-HP'!AD1798</f>
        <v>0</v>
      </c>
      <c r="R237" s="63">
        <f>+'Resumen-DiarioHorario-HP'!AD1940</f>
        <v>0</v>
      </c>
      <c r="S237" s="62">
        <f>+'Resumen-DiarioHorario-HP'!AD2082</f>
        <v>0</v>
      </c>
      <c r="T237" s="63">
        <f>+'Resumen-DiarioHorario-HP'!AD2224</f>
        <v>0</v>
      </c>
      <c r="U237" s="62">
        <f>+'Resumen-DiarioHorario-HP'!AD2366</f>
        <v>0</v>
      </c>
      <c r="V237" s="63">
        <f>+'Resumen-DiarioHorario-HP'!AD2508</f>
        <v>0</v>
      </c>
      <c r="W237" s="62">
        <f>+'Resumen-DiarioHorario-HP'!AD2650</f>
        <v>0</v>
      </c>
      <c r="X237" s="63">
        <f>+'Resumen-DiarioHorario-HP'!AD2792</f>
        <v>0</v>
      </c>
      <c r="Y237" s="62">
        <f>+'Resumen-DiarioHorario-HP'!AD2934</f>
        <v>0</v>
      </c>
      <c r="Z237" s="63">
        <f>+'Resumen-DiarioHorario-HP'!AD3076</f>
        <v>0</v>
      </c>
      <c r="AA237" s="62">
        <f>+'Resumen-DiarioHorario-HP'!AD3218</f>
        <v>0.33245926300684603</v>
      </c>
      <c r="AB237" s="63">
        <f>+'Resumen-DiarioHorario-HP'!AD3360</f>
        <v>0</v>
      </c>
      <c r="AC237" s="62">
        <f>+'Resumen-DiarioHorario-HP'!AD3502</f>
        <v>0</v>
      </c>
      <c r="AD237" s="63">
        <f>+'Resumen-DiarioHorario-HP'!AD3644</f>
        <v>0</v>
      </c>
      <c r="AE237" s="62">
        <f>+'Resumen-DiarioHorario-HP'!AD3786</f>
        <v>0</v>
      </c>
      <c r="AF237" s="63">
        <f>+'Resumen-DiarioHorario-HP'!AD3928</f>
        <v>3.3000349998474118E-3</v>
      </c>
      <c r="AG237" s="62">
        <f>+'Resumen-DiarioHorario-HP'!AD4070</f>
        <v>0</v>
      </c>
      <c r="AH237" s="63">
        <f>+'Resumen-DiarioHorario-HP'!AD4212</f>
        <v>0</v>
      </c>
      <c r="AI237" s="64">
        <f>+'Resumen-DiarioHorario-HP'!AD4354</f>
        <v>2.468488152821859</v>
      </c>
      <c r="AJ237" s="58"/>
      <c r="AK237" s="55">
        <f t="shared" si="15"/>
        <v>8.0419012149175018</v>
      </c>
      <c r="AL237" s="58"/>
    </row>
    <row r="238" spans="2:38" x14ac:dyDescent="0.3">
      <c r="B238" s="4" t="s">
        <v>232</v>
      </c>
      <c r="D238" s="68"/>
      <c r="E238" s="62">
        <f>+'Resumen-DiarioHorario-HP'!AD95</f>
        <v>0</v>
      </c>
      <c r="F238" s="63">
        <f>+'Resumen-DiarioHorario-HP'!AD237</f>
        <v>0.45746666666666669</v>
      </c>
      <c r="G238" s="62">
        <f>+'Resumen-DiarioHorario-HP'!AD379</f>
        <v>0</v>
      </c>
      <c r="H238" s="63">
        <f>+'Resumen-DiarioHorario-HP'!AD521</f>
        <v>3.984282324351204</v>
      </c>
      <c r="I238" s="62">
        <f>+'Resumen-DiarioHorario-HP'!AD663</f>
        <v>14.58260277777778</v>
      </c>
      <c r="J238" s="63">
        <f>+'Resumen-DiarioHorario-HP'!AD805</f>
        <v>2.4511632498061213</v>
      </c>
      <c r="K238" s="62">
        <f>+'Resumen-DiarioHorario-HP'!AD947</f>
        <v>0</v>
      </c>
      <c r="L238" s="63">
        <f>+'Resumen-DiarioHorario-HP'!AD1089</f>
        <v>0</v>
      </c>
      <c r="M238" s="62">
        <f>+'Resumen-DiarioHorario-HP'!AD1231</f>
        <v>0</v>
      </c>
      <c r="N238" s="63">
        <f>+'Resumen-DiarioHorario-HP'!AD1373</f>
        <v>0</v>
      </c>
      <c r="O238" s="62">
        <f>+'Resumen-DiarioHorario-HP'!AD1515</f>
        <v>2.8619333333333339</v>
      </c>
      <c r="P238" s="63">
        <f>+'Resumen-DiarioHorario-HP'!AD1657</f>
        <v>9.0320579725088841</v>
      </c>
      <c r="Q238" s="62">
        <f>+'Resumen-DiarioHorario-HP'!AD1799</f>
        <v>0</v>
      </c>
      <c r="R238" s="63">
        <f>+'Resumen-DiarioHorario-HP'!AD1941</f>
        <v>0</v>
      </c>
      <c r="S238" s="62">
        <f>+'Resumen-DiarioHorario-HP'!AD2083</f>
        <v>5.6602731481481472</v>
      </c>
      <c r="T238" s="63">
        <f>+'Resumen-DiarioHorario-HP'!AD2225</f>
        <v>0</v>
      </c>
      <c r="U238" s="62">
        <f>+'Resumen-DiarioHorario-HP'!AD2367</f>
        <v>0</v>
      </c>
      <c r="V238" s="63">
        <f>+'Resumen-DiarioHorario-HP'!AD2509</f>
        <v>0</v>
      </c>
      <c r="W238" s="62">
        <f>+'Resumen-DiarioHorario-HP'!AD2651</f>
        <v>0</v>
      </c>
      <c r="X238" s="63">
        <f>+'Resumen-DiarioHorario-HP'!AD2793</f>
        <v>0</v>
      </c>
      <c r="Y238" s="62">
        <f>+'Resumen-DiarioHorario-HP'!AD2935</f>
        <v>0</v>
      </c>
      <c r="Z238" s="63">
        <f>+'Resumen-DiarioHorario-HP'!AD3077</f>
        <v>0</v>
      </c>
      <c r="AA238" s="62">
        <f>+'Resumen-DiarioHorario-HP'!AD3219</f>
        <v>0</v>
      </c>
      <c r="AB238" s="63">
        <f>+'Resumen-DiarioHorario-HP'!AD3361</f>
        <v>0</v>
      </c>
      <c r="AC238" s="62">
        <f>+'Resumen-DiarioHorario-HP'!AD3503</f>
        <v>0</v>
      </c>
      <c r="AD238" s="63">
        <f>+'Resumen-DiarioHorario-HP'!AD3645</f>
        <v>0</v>
      </c>
      <c r="AE238" s="62">
        <f>+'Resumen-DiarioHorario-HP'!AD3787</f>
        <v>0</v>
      </c>
      <c r="AF238" s="63">
        <f>+'Resumen-DiarioHorario-HP'!AD3929</f>
        <v>0</v>
      </c>
      <c r="AG238" s="62">
        <f>+'Resumen-DiarioHorario-HP'!AD4071</f>
        <v>0</v>
      </c>
      <c r="AH238" s="63">
        <f>+'Resumen-DiarioHorario-HP'!AD4213</f>
        <v>0</v>
      </c>
      <c r="AI238" s="64">
        <f>+'Resumen-DiarioHorario-HP'!AD4355</f>
        <v>0</v>
      </c>
      <c r="AJ238" s="58"/>
      <c r="AK238" s="55">
        <f t="shared" si="15"/>
        <v>39.029779472592139</v>
      </c>
      <c r="AL238" s="58"/>
    </row>
    <row r="239" spans="2:38" x14ac:dyDescent="0.3">
      <c r="B239" s="4" t="s">
        <v>233</v>
      </c>
      <c r="D239" s="68"/>
      <c r="E239" s="62">
        <f>+'Resumen-DiarioHorario-HP'!AD96</f>
        <v>29.593498593420797</v>
      </c>
      <c r="F239" s="63">
        <f>+'Resumen-DiarioHorario-HP'!AD238</f>
        <v>0.45746666666666669</v>
      </c>
      <c r="G239" s="62">
        <f>+'Resumen-DiarioHorario-HP'!AD380</f>
        <v>5.0685750000000001</v>
      </c>
      <c r="H239" s="63">
        <f>+'Resumen-DiarioHorario-HP'!AD522</f>
        <v>3.9808005309475787</v>
      </c>
      <c r="I239" s="62">
        <f>+'Resumen-DiarioHorario-HP'!AD664</f>
        <v>14.58260277777778</v>
      </c>
      <c r="J239" s="63">
        <f>+'Resumen-DiarioHorario-HP'!AD806</f>
        <v>2.4223924066578899</v>
      </c>
      <c r="K239" s="62">
        <f>+'Resumen-DiarioHorario-HP'!AD948</f>
        <v>0</v>
      </c>
      <c r="L239" s="63">
        <f>+'Resumen-DiarioHorario-HP'!AD1090</f>
        <v>0</v>
      </c>
      <c r="M239" s="62">
        <f>+'Resumen-DiarioHorario-HP'!AD1232</f>
        <v>0</v>
      </c>
      <c r="N239" s="63">
        <f>+'Resumen-DiarioHorario-HP'!AD1374</f>
        <v>0</v>
      </c>
      <c r="O239" s="62">
        <f>+'Resumen-DiarioHorario-HP'!AD1516</f>
        <v>0</v>
      </c>
      <c r="P239" s="63">
        <f>+'Resumen-DiarioHorario-HP'!AD1658</f>
        <v>1.4715718470383574</v>
      </c>
      <c r="Q239" s="62">
        <f>+'Resumen-DiarioHorario-HP'!AD1800</f>
        <v>8.2259259259259247E-3</v>
      </c>
      <c r="R239" s="63">
        <f>+'Resumen-DiarioHorario-HP'!AD1942</f>
        <v>0</v>
      </c>
      <c r="S239" s="62">
        <f>+'Resumen-DiarioHorario-HP'!AD2084</f>
        <v>5.6602731481481472</v>
      </c>
      <c r="T239" s="63">
        <f>+'Resumen-DiarioHorario-HP'!AD2226</f>
        <v>0</v>
      </c>
      <c r="U239" s="62">
        <f>+'Resumen-DiarioHorario-HP'!AD2368</f>
        <v>0</v>
      </c>
      <c r="V239" s="63">
        <f>+'Resumen-DiarioHorario-HP'!AD2510</f>
        <v>0</v>
      </c>
      <c r="W239" s="62">
        <f>+'Resumen-DiarioHorario-HP'!AD2652</f>
        <v>0</v>
      </c>
      <c r="X239" s="63">
        <f>+'Resumen-DiarioHorario-HP'!AD2794</f>
        <v>0</v>
      </c>
      <c r="Y239" s="62">
        <f>+'Resumen-DiarioHorario-HP'!AD2936</f>
        <v>0</v>
      </c>
      <c r="Z239" s="63">
        <f>+'Resumen-DiarioHorario-HP'!AD3078</f>
        <v>0</v>
      </c>
      <c r="AA239" s="62">
        <f>+'Resumen-DiarioHorario-HP'!AD3220</f>
        <v>0</v>
      </c>
      <c r="AB239" s="63">
        <f>+'Resumen-DiarioHorario-HP'!AD3362</f>
        <v>0</v>
      </c>
      <c r="AC239" s="62">
        <f>+'Resumen-DiarioHorario-HP'!AD3504</f>
        <v>0</v>
      </c>
      <c r="AD239" s="63">
        <f>+'Resumen-DiarioHorario-HP'!AD3646</f>
        <v>2.2457831435733212E-4</v>
      </c>
      <c r="AE239" s="62">
        <f>+'Resumen-DiarioHorario-HP'!AD3788</f>
        <v>0</v>
      </c>
      <c r="AF239" s="63">
        <f>+'Resumen-DiarioHorario-HP'!AD3930</f>
        <v>1.0148148148148295E-3</v>
      </c>
      <c r="AG239" s="62">
        <f>+'Resumen-DiarioHorario-HP'!AD4072</f>
        <v>0</v>
      </c>
      <c r="AH239" s="63">
        <f>+'Resumen-DiarioHorario-HP'!AD4214</f>
        <v>0</v>
      </c>
      <c r="AI239" s="64">
        <f>+'Resumen-DiarioHorario-HP'!AD4356</f>
        <v>0</v>
      </c>
      <c r="AJ239" s="58"/>
      <c r="AK239" s="55">
        <f t="shared" si="15"/>
        <v>63.246646289712317</v>
      </c>
      <c r="AL239" s="58"/>
    </row>
    <row r="240" spans="2:38" x14ac:dyDescent="0.3">
      <c r="B240" s="4" t="s">
        <v>234</v>
      </c>
      <c r="D240" s="68"/>
      <c r="E240" s="62">
        <f>+'Resumen-DiarioHorario-HP'!AD97</f>
        <v>29.684161436619313</v>
      </c>
      <c r="F240" s="63">
        <f>+'Resumen-DiarioHorario-HP'!AD239</f>
        <v>0.45746666666666669</v>
      </c>
      <c r="G240" s="62">
        <f>+'Resumen-DiarioHorario-HP'!AD381</f>
        <v>5.0685750000000001</v>
      </c>
      <c r="H240" s="63">
        <f>+'Resumen-DiarioHorario-HP'!AD523</f>
        <v>7.4170930322382178</v>
      </c>
      <c r="I240" s="62">
        <f>+'Resumen-DiarioHorario-HP'!AD665</f>
        <v>14.58260277777778</v>
      </c>
      <c r="J240" s="63">
        <f>+'Resumen-DiarioHorario-HP'!AD807</f>
        <v>3.2186932371015899</v>
      </c>
      <c r="K240" s="62">
        <f>+'Resumen-DiarioHorario-HP'!AD949</f>
        <v>0</v>
      </c>
      <c r="L240" s="63">
        <f>+'Resumen-DiarioHorario-HP'!AD1091</f>
        <v>0</v>
      </c>
      <c r="M240" s="62">
        <f>+'Resumen-DiarioHorario-HP'!AD1233</f>
        <v>0.5384499192237856</v>
      </c>
      <c r="N240" s="63">
        <f>+'Resumen-DiarioHorario-HP'!AD1375</f>
        <v>0</v>
      </c>
      <c r="O240" s="62">
        <f>+'Resumen-DiarioHorario-HP'!AD1517</f>
        <v>2.9767386893431351</v>
      </c>
      <c r="P240" s="63">
        <f>+'Resumen-DiarioHorario-HP'!AD1659</f>
        <v>1.641097866750646</v>
      </c>
      <c r="Q240" s="62">
        <f>+'Resumen-DiarioHorario-HP'!AD1801</f>
        <v>0.36793572786472439</v>
      </c>
      <c r="R240" s="63">
        <f>+'Resumen-DiarioHorario-HP'!AD1943</f>
        <v>1.0667381048202518</v>
      </c>
      <c r="S240" s="62">
        <f>+'Resumen-DiarioHorario-HP'!AD2085</f>
        <v>5.6602731481481472</v>
      </c>
      <c r="T240" s="63">
        <f>+'Resumen-DiarioHorario-HP'!AD2227</f>
        <v>0.27693662047386147</v>
      </c>
      <c r="U240" s="62">
        <f>+'Resumen-DiarioHorario-HP'!AD2369</f>
        <v>0</v>
      </c>
      <c r="V240" s="63">
        <f>+'Resumen-DiarioHorario-HP'!AD2511</f>
        <v>0</v>
      </c>
      <c r="W240" s="62">
        <f>+'Resumen-DiarioHorario-HP'!AD2653</f>
        <v>0</v>
      </c>
      <c r="X240" s="63">
        <f>+'Resumen-DiarioHorario-HP'!AD2795</f>
        <v>0</v>
      </c>
      <c r="Y240" s="62">
        <f>+'Resumen-DiarioHorario-HP'!AD2937</f>
        <v>0</v>
      </c>
      <c r="Z240" s="63">
        <f>+'Resumen-DiarioHorario-HP'!AD3079</f>
        <v>0</v>
      </c>
      <c r="AA240" s="62">
        <f>+'Resumen-DiarioHorario-HP'!AD3221</f>
        <v>0</v>
      </c>
      <c r="AB240" s="63">
        <f>+'Resumen-DiarioHorario-HP'!AD3363</f>
        <v>0</v>
      </c>
      <c r="AC240" s="62">
        <f>+'Resumen-DiarioHorario-HP'!AD3505</f>
        <v>0</v>
      </c>
      <c r="AD240" s="63">
        <f>+'Resumen-DiarioHorario-HP'!AD3647</f>
        <v>6.8407075934939863E-3</v>
      </c>
      <c r="AE240" s="62">
        <f>+'Resumen-DiarioHorario-HP'!AD3789</f>
        <v>0</v>
      </c>
      <c r="AF240" s="63">
        <f>+'Resumen-DiarioHorario-HP'!AD3931</f>
        <v>1.0148148148148295E-3</v>
      </c>
      <c r="AG240" s="62">
        <f>+'Resumen-DiarioHorario-HP'!AD4073</f>
        <v>0</v>
      </c>
      <c r="AH240" s="63">
        <f>+'Resumen-DiarioHorario-HP'!AD4215</f>
        <v>0</v>
      </c>
      <c r="AI240" s="64">
        <f>+'Resumen-DiarioHorario-HP'!AD4357</f>
        <v>0</v>
      </c>
      <c r="AJ240" s="58"/>
      <c r="AK240" s="55">
        <f t="shared" si="15"/>
        <v>72.964617749436414</v>
      </c>
      <c r="AL240" s="58"/>
    </row>
    <row r="241" spans="2:38" x14ac:dyDescent="0.3">
      <c r="B241" s="4" t="s">
        <v>182</v>
      </c>
      <c r="D241" s="68"/>
      <c r="E241" s="62">
        <f>+'Resumen-DiarioHorario-HP'!AD98</f>
        <v>0</v>
      </c>
      <c r="F241" s="63">
        <f>+'Resumen-DiarioHorario-HP'!AD240</f>
        <v>0</v>
      </c>
      <c r="G241" s="62">
        <f>+'Resumen-DiarioHorario-HP'!AD382</f>
        <v>0</v>
      </c>
      <c r="H241" s="63">
        <f>+'Resumen-DiarioHorario-HP'!AD524</f>
        <v>0</v>
      </c>
      <c r="I241" s="62">
        <f>+'Resumen-DiarioHorario-HP'!AD666</f>
        <v>0</v>
      </c>
      <c r="J241" s="63">
        <f>+'Resumen-DiarioHorario-HP'!AD808</f>
        <v>0</v>
      </c>
      <c r="K241" s="62">
        <f>+'Resumen-DiarioHorario-HP'!AD950</f>
        <v>0</v>
      </c>
      <c r="L241" s="63">
        <f>+'Resumen-DiarioHorario-HP'!AD1092</f>
        <v>0</v>
      </c>
      <c r="M241" s="62">
        <f>+'Resumen-DiarioHorario-HP'!AD1234</f>
        <v>0</v>
      </c>
      <c r="N241" s="63">
        <f>+'Resumen-DiarioHorario-HP'!AD1376</f>
        <v>1.6666666666666607E-3</v>
      </c>
      <c r="O241" s="62">
        <f>+'Resumen-DiarioHorario-HP'!AD1518</f>
        <v>0</v>
      </c>
      <c r="P241" s="63">
        <f>+'Resumen-DiarioHorario-HP'!AD1660</f>
        <v>0</v>
      </c>
      <c r="Q241" s="62">
        <f>+'Resumen-DiarioHorario-HP'!AD1802</f>
        <v>0</v>
      </c>
      <c r="R241" s="63">
        <f>+'Resumen-DiarioHorario-HP'!AD1944</f>
        <v>0</v>
      </c>
      <c r="S241" s="62">
        <f>+'Resumen-DiarioHorario-HP'!AD2086</f>
        <v>0</v>
      </c>
      <c r="T241" s="63">
        <f>+'Resumen-DiarioHorario-HP'!AD2228</f>
        <v>0</v>
      </c>
      <c r="U241" s="62">
        <f>+'Resumen-DiarioHorario-HP'!AD2370</f>
        <v>0</v>
      </c>
      <c r="V241" s="63">
        <f>+'Resumen-DiarioHorario-HP'!AD2512</f>
        <v>0</v>
      </c>
      <c r="W241" s="62">
        <f>+'Resumen-DiarioHorario-HP'!AD2654</f>
        <v>0</v>
      </c>
      <c r="X241" s="63">
        <f>+'Resumen-DiarioHorario-HP'!AD2796</f>
        <v>0</v>
      </c>
      <c r="Y241" s="62">
        <f>+'Resumen-DiarioHorario-HP'!AD2938</f>
        <v>0</v>
      </c>
      <c r="Z241" s="63">
        <f>+'Resumen-DiarioHorario-HP'!AD3080</f>
        <v>0</v>
      </c>
      <c r="AA241" s="62">
        <f>+'Resumen-DiarioHorario-HP'!AD3222</f>
        <v>0</v>
      </c>
      <c r="AB241" s="63">
        <f>+'Resumen-DiarioHorario-HP'!AD3364</f>
        <v>0</v>
      </c>
      <c r="AC241" s="62">
        <f>+'Resumen-DiarioHorario-HP'!AD3506</f>
        <v>0</v>
      </c>
      <c r="AD241" s="63">
        <f>+'Resumen-DiarioHorario-HP'!AD3648</f>
        <v>0</v>
      </c>
      <c r="AE241" s="62">
        <f>+'Resumen-DiarioHorario-HP'!AD3790</f>
        <v>0</v>
      </c>
      <c r="AF241" s="63">
        <f>+'Resumen-DiarioHorario-HP'!AD3932</f>
        <v>2.3038388888885208E-4</v>
      </c>
      <c r="AG241" s="62">
        <f>+'Resumen-DiarioHorario-HP'!AD4074</f>
        <v>0</v>
      </c>
      <c r="AH241" s="63">
        <f>+'Resumen-DiarioHorario-HP'!AD4216</f>
        <v>0</v>
      </c>
      <c r="AI241" s="64">
        <f>+'Resumen-DiarioHorario-HP'!AD4358</f>
        <v>0</v>
      </c>
      <c r="AJ241" s="58"/>
      <c r="AK241" s="55">
        <f t="shared" si="15"/>
        <v>1.8970505555555128E-3</v>
      </c>
      <c r="AL241" s="58"/>
    </row>
    <row r="242" spans="2:38" x14ac:dyDescent="0.3">
      <c r="B242" s="4" t="s">
        <v>250</v>
      </c>
      <c r="D242" s="68"/>
      <c r="E242" s="62">
        <f>+'Resumen-DiarioHorario-HP'!AD99</f>
        <v>0</v>
      </c>
      <c r="F242" s="63">
        <f>+'Resumen-DiarioHorario-HP'!AD241</f>
        <v>0</v>
      </c>
      <c r="G242" s="62">
        <f>+'Resumen-DiarioHorario-HP'!AD383</f>
        <v>0</v>
      </c>
      <c r="H242" s="63">
        <f>+'Resumen-DiarioHorario-HP'!AD525</f>
        <v>0</v>
      </c>
      <c r="I242" s="62">
        <f>+'Resumen-DiarioHorario-HP'!AD667</f>
        <v>0</v>
      </c>
      <c r="J242" s="63">
        <f>+'Resumen-DiarioHorario-HP'!AD809</f>
        <v>0</v>
      </c>
      <c r="K242" s="62">
        <f>+'Resumen-DiarioHorario-HP'!AD951</f>
        <v>0</v>
      </c>
      <c r="L242" s="63">
        <f>+'Resumen-DiarioHorario-HP'!AD1093</f>
        <v>0</v>
      </c>
      <c r="M242" s="62">
        <f>+'Resumen-DiarioHorario-HP'!AD1235</f>
        <v>0</v>
      </c>
      <c r="N242" s="63">
        <f>+'Resumen-DiarioHorario-HP'!AD1377</f>
        <v>0</v>
      </c>
      <c r="O242" s="62">
        <f>+'Resumen-DiarioHorario-HP'!AD1519</f>
        <v>0</v>
      </c>
      <c r="P242" s="63">
        <f>+'Resumen-DiarioHorario-HP'!AD1661</f>
        <v>0</v>
      </c>
      <c r="Q242" s="62">
        <f>+'Resumen-DiarioHorario-HP'!AD1803</f>
        <v>0</v>
      </c>
      <c r="R242" s="63">
        <f>+'Resumen-DiarioHorario-HP'!AD1945</f>
        <v>0</v>
      </c>
      <c r="S242" s="62">
        <f>+'Resumen-DiarioHorario-HP'!AD2087</f>
        <v>0</v>
      </c>
      <c r="T242" s="63">
        <f>+'Resumen-DiarioHorario-HP'!AD2229</f>
        <v>0</v>
      </c>
      <c r="U242" s="62">
        <f>+'Resumen-DiarioHorario-HP'!AD2371</f>
        <v>0</v>
      </c>
      <c r="V242" s="63">
        <f>+'Resumen-DiarioHorario-HP'!AD2513</f>
        <v>0</v>
      </c>
      <c r="W242" s="62">
        <f>+'Resumen-DiarioHorario-HP'!AD2655</f>
        <v>0</v>
      </c>
      <c r="X242" s="63">
        <f>+'Resumen-DiarioHorario-HP'!AD2797</f>
        <v>0</v>
      </c>
      <c r="Y242" s="62">
        <f>+'Resumen-DiarioHorario-HP'!AD2939</f>
        <v>0</v>
      </c>
      <c r="Z242" s="63">
        <f>+'Resumen-DiarioHorario-HP'!AD3081</f>
        <v>0</v>
      </c>
      <c r="AA242" s="62">
        <f>+'Resumen-DiarioHorario-HP'!AD3223</f>
        <v>0</v>
      </c>
      <c r="AB242" s="63">
        <f>+'Resumen-DiarioHorario-HP'!AD3365</f>
        <v>0</v>
      </c>
      <c r="AC242" s="62">
        <f>+'Resumen-DiarioHorario-HP'!AD3507</f>
        <v>0</v>
      </c>
      <c r="AD242" s="63">
        <f>+'Resumen-DiarioHorario-HP'!AD3649</f>
        <v>0</v>
      </c>
      <c r="AE242" s="62">
        <f>+'Resumen-DiarioHorario-HP'!AD3791</f>
        <v>0</v>
      </c>
      <c r="AF242" s="63">
        <f>+'Resumen-DiarioHorario-HP'!AD3933</f>
        <v>0</v>
      </c>
      <c r="AG242" s="62">
        <f>+'Resumen-DiarioHorario-HP'!AD4075</f>
        <v>0</v>
      </c>
      <c r="AH242" s="63">
        <f>+'Resumen-DiarioHorario-HP'!AD4217</f>
        <v>0</v>
      </c>
      <c r="AI242" s="64">
        <f>+'Resumen-DiarioHorario-HP'!AD4359</f>
        <v>0</v>
      </c>
      <c r="AJ242" s="58"/>
      <c r="AK242" s="55">
        <f t="shared" si="15"/>
        <v>0</v>
      </c>
      <c r="AL242" s="58"/>
    </row>
    <row r="243" spans="2:38" x14ac:dyDescent="0.3">
      <c r="B243" s="4" t="s">
        <v>235</v>
      </c>
      <c r="D243" s="68"/>
      <c r="E243" s="62">
        <f>+'Resumen-DiarioHorario-HP'!AD100</f>
        <v>58.281603175533064</v>
      </c>
      <c r="F243" s="63">
        <f>+'Resumen-DiarioHorario-HP'!AD242</f>
        <v>2.0574374999999989</v>
      </c>
      <c r="G243" s="62">
        <f>+'Resumen-DiarioHorario-HP'!AD384</f>
        <v>0</v>
      </c>
      <c r="H243" s="63">
        <f>+'Resumen-DiarioHorario-HP'!AD526</f>
        <v>8.372532146030002</v>
      </c>
      <c r="I243" s="62">
        <f>+'Resumen-DiarioHorario-HP'!AD668</f>
        <v>6.0272625</v>
      </c>
      <c r="J243" s="63">
        <f>+'Resumen-DiarioHorario-HP'!AD810</f>
        <v>0.39479616620805535</v>
      </c>
      <c r="K243" s="62">
        <f>+'Resumen-DiarioHorario-HP'!AD952</f>
        <v>0</v>
      </c>
      <c r="L243" s="63">
        <f>+'Resumen-DiarioHorario-HP'!AD1094</f>
        <v>0</v>
      </c>
      <c r="M243" s="62">
        <f>+'Resumen-DiarioHorario-HP'!AD1236</f>
        <v>0</v>
      </c>
      <c r="N243" s="63">
        <f>+'Resumen-DiarioHorario-HP'!AD1378</f>
        <v>0</v>
      </c>
      <c r="O243" s="62">
        <f>+'Resumen-DiarioHorario-HP'!AD1520</f>
        <v>0</v>
      </c>
      <c r="P243" s="63">
        <f>+'Resumen-DiarioHorario-HP'!AD1662</f>
        <v>0</v>
      </c>
      <c r="Q243" s="62">
        <f>+'Resumen-DiarioHorario-HP'!AD1804</f>
        <v>0</v>
      </c>
      <c r="R243" s="63">
        <f>+'Resumen-DiarioHorario-HP'!AD1946</f>
        <v>0</v>
      </c>
      <c r="S243" s="62">
        <f>+'Resumen-DiarioHorario-HP'!AD2088</f>
        <v>0</v>
      </c>
      <c r="T243" s="63">
        <f>+'Resumen-DiarioHorario-HP'!AD2230</f>
        <v>0</v>
      </c>
      <c r="U243" s="62">
        <f>+'Resumen-DiarioHorario-HP'!AD2372</f>
        <v>0</v>
      </c>
      <c r="V243" s="63">
        <f>+'Resumen-DiarioHorario-HP'!AD2514</f>
        <v>0</v>
      </c>
      <c r="W243" s="62">
        <f>+'Resumen-DiarioHorario-HP'!AD2656</f>
        <v>0</v>
      </c>
      <c r="X243" s="63">
        <f>+'Resumen-DiarioHorario-HP'!AD2798</f>
        <v>0</v>
      </c>
      <c r="Y243" s="62">
        <f>+'Resumen-DiarioHorario-HP'!AD2940</f>
        <v>0</v>
      </c>
      <c r="Z243" s="63">
        <f>+'Resumen-DiarioHorario-HP'!AD3082</f>
        <v>0</v>
      </c>
      <c r="AA243" s="62">
        <f>+'Resumen-DiarioHorario-HP'!AD3224</f>
        <v>0</v>
      </c>
      <c r="AB243" s="63">
        <f>+'Resumen-DiarioHorario-HP'!AD3366</f>
        <v>0</v>
      </c>
      <c r="AC243" s="62">
        <f>+'Resumen-DiarioHorario-HP'!AD3508</f>
        <v>0</v>
      </c>
      <c r="AD243" s="63">
        <f>+'Resumen-DiarioHorario-HP'!AD3650</f>
        <v>0</v>
      </c>
      <c r="AE243" s="62">
        <f>+'Resumen-DiarioHorario-HP'!AD3792</f>
        <v>0</v>
      </c>
      <c r="AF243" s="63">
        <f>+'Resumen-DiarioHorario-HP'!AD3934</f>
        <v>0</v>
      </c>
      <c r="AG243" s="62">
        <f>+'Resumen-DiarioHorario-HP'!AD4076</f>
        <v>0</v>
      </c>
      <c r="AH243" s="63">
        <f>+'Resumen-DiarioHorario-HP'!AD4218</f>
        <v>0</v>
      </c>
      <c r="AI243" s="64">
        <f>+'Resumen-DiarioHorario-HP'!AD4360</f>
        <v>0</v>
      </c>
      <c r="AJ243" s="58"/>
      <c r="AK243" s="55">
        <f t="shared" si="15"/>
        <v>75.133631487771126</v>
      </c>
      <c r="AL243" s="58"/>
    </row>
    <row r="244" spans="2:38" x14ac:dyDescent="0.3">
      <c r="B244" s="4" t="s">
        <v>236</v>
      </c>
      <c r="D244" s="68"/>
      <c r="E244" s="62">
        <f>+'Resumen-DiarioHorario-HP'!AD101</f>
        <v>0</v>
      </c>
      <c r="F244" s="63">
        <f>+'Resumen-DiarioHorario-HP'!AD243</f>
        <v>2.0574374999999989</v>
      </c>
      <c r="G244" s="62">
        <f>+'Resumen-DiarioHorario-HP'!AD385</f>
        <v>0</v>
      </c>
      <c r="H244" s="63">
        <f>+'Resumen-DiarioHorario-HP'!AD527</f>
        <v>8.3925879705482078</v>
      </c>
      <c r="I244" s="62">
        <f>+'Resumen-DiarioHorario-HP'!AD669</f>
        <v>5.4445249999999996</v>
      </c>
      <c r="J244" s="63">
        <f>+'Resumen-DiarioHorario-HP'!AD811</f>
        <v>0</v>
      </c>
      <c r="K244" s="62">
        <f>+'Resumen-DiarioHorario-HP'!AD953</f>
        <v>0</v>
      </c>
      <c r="L244" s="63">
        <f>+'Resumen-DiarioHorario-HP'!AD1095</f>
        <v>0</v>
      </c>
      <c r="M244" s="62">
        <f>+'Resumen-DiarioHorario-HP'!AD1237</f>
        <v>0</v>
      </c>
      <c r="N244" s="63">
        <f>+'Resumen-DiarioHorario-HP'!AD1379</f>
        <v>0</v>
      </c>
      <c r="O244" s="62">
        <f>+'Resumen-DiarioHorario-HP'!AD1521</f>
        <v>0</v>
      </c>
      <c r="P244" s="63">
        <f>+'Resumen-DiarioHorario-HP'!AD1663</f>
        <v>0</v>
      </c>
      <c r="Q244" s="62">
        <f>+'Resumen-DiarioHorario-HP'!AD1805</f>
        <v>0.13101527777777772</v>
      </c>
      <c r="R244" s="63">
        <f>+'Resumen-DiarioHorario-HP'!AD1947</f>
        <v>0</v>
      </c>
      <c r="S244" s="62">
        <f>+'Resumen-DiarioHorario-HP'!AD2089</f>
        <v>0</v>
      </c>
      <c r="T244" s="63">
        <f>+'Resumen-DiarioHorario-HP'!AD2231</f>
        <v>0</v>
      </c>
      <c r="U244" s="62">
        <f>+'Resumen-DiarioHorario-HP'!AD2373</f>
        <v>0</v>
      </c>
      <c r="V244" s="63">
        <f>+'Resumen-DiarioHorario-HP'!AD2515</f>
        <v>0</v>
      </c>
      <c r="W244" s="62">
        <f>+'Resumen-DiarioHorario-HP'!AD2657</f>
        <v>0</v>
      </c>
      <c r="X244" s="63">
        <f>+'Resumen-DiarioHorario-HP'!AD2799</f>
        <v>0</v>
      </c>
      <c r="Y244" s="62">
        <f>+'Resumen-DiarioHorario-HP'!AD2941</f>
        <v>0</v>
      </c>
      <c r="Z244" s="63">
        <f>+'Resumen-DiarioHorario-HP'!AD3083</f>
        <v>0</v>
      </c>
      <c r="AA244" s="62">
        <f>+'Resumen-DiarioHorario-HP'!AD3225</f>
        <v>0</v>
      </c>
      <c r="AB244" s="63">
        <f>+'Resumen-DiarioHorario-HP'!AD3367</f>
        <v>1.119305555555555E-2</v>
      </c>
      <c r="AC244" s="62">
        <f>+'Resumen-DiarioHorario-HP'!AD3509</f>
        <v>4.5358333333333334E-2</v>
      </c>
      <c r="AD244" s="63">
        <f>+'Resumen-DiarioHorario-HP'!AD3651</f>
        <v>9.738611111111109E-2</v>
      </c>
      <c r="AE244" s="62">
        <f>+'Resumen-DiarioHorario-HP'!AD3793</f>
        <v>0</v>
      </c>
      <c r="AF244" s="63">
        <f>+'Resumen-DiarioHorario-HP'!AD3935</f>
        <v>3.2916666666666593E-3</v>
      </c>
      <c r="AG244" s="62">
        <f>+'Resumen-DiarioHorario-HP'!AD4077</f>
        <v>1.0861111111111097E-3</v>
      </c>
      <c r="AH244" s="63">
        <f>+'Resumen-DiarioHorario-HP'!AD4219</f>
        <v>0</v>
      </c>
      <c r="AI244" s="64">
        <f>+'Resumen-DiarioHorario-HP'!AD4361</f>
        <v>0</v>
      </c>
      <c r="AJ244" s="58"/>
      <c r="AK244" s="55">
        <f t="shared" si="15"/>
        <v>16.183881026103759</v>
      </c>
      <c r="AL244" s="58"/>
    </row>
    <row r="245" spans="2:38" x14ac:dyDescent="0.3">
      <c r="B245" s="4" t="s">
        <v>298</v>
      </c>
      <c r="D245" s="68"/>
      <c r="E245" s="62">
        <f>+'Resumen-DiarioHorario-HP'!AD102</f>
        <v>0</v>
      </c>
      <c r="F245" s="63">
        <f>+'Resumen-DiarioHorario-HP'!AD244</f>
        <v>0</v>
      </c>
      <c r="G245" s="62">
        <f>+'Resumen-DiarioHorario-HP'!AD386</f>
        <v>0</v>
      </c>
      <c r="H245" s="63">
        <f>+'Resumen-DiarioHorario-HP'!AD528</f>
        <v>0</v>
      </c>
      <c r="I245" s="62">
        <f>+'Resumen-DiarioHorario-HP'!AD670</f>
        <v>0</v>
      </c>
      <c r="J245" s="63">
        <f>+'Resumen-DiarioHorario-HP'!AD812</f>
        <v>0</v>
      </c>
      <c r="K245" s="62">
        <f>+'Resumen-DiarioHorario-HP'!AD954</f>
        <v>0</v>
      </c>
      <c r="L245" s="63">
        <f>+'Resumen-DiarioHorario-HP'!AD1096</f>
        <v>0</v>
      </c>
      <c r="M245" s="62">
        <f>+'Resumen-DiarioHorario-HP'!AD1238</f>
        <v>0</v>
      </c>
      <c r="N245" s="63">
        <f>+'Resumen-DiarioHorario-HP'!AD1380</f>
        <v>0</v>
      </c>
      <c r="O245" s="62">
        <f>+'Resumen-DiarioHorario-HP'!AD1522</f>
        <v>0</v>
      </c>
      <c r="P245" s="63">
        <f>+'Resumen-DiarioHorario-HP'!AD1664</f>
        <v>0</v>
      </c>
      <c r="Q245" s="62">
        <f>+'Resumen-DiarioHorario-HP'!AD1806</f>
        <v>0</v>
      </c>
      <c r="R245" s="63">
        <f>+'Resumen-DiarioHorario-HP'!AD1948</f>
        <v>0</v>
      </c>
      <c r="S245" s="62">
        <f>+'Resumen-DiarioHorario-HP'!AD2090</f>
        <v>0</v>
      </c>
      <c r="T245" s="63">
        <f>+'Resumen-DiarioHorario-HP'!AD2232</f>
        <v>0</v>
      </c>
      <c r="U245" s="62">
        <f>+'Resumen-DiarioHorario-HP'!AD2374</f>
        <v>0</v>
      </c>
      <c r="V245" s="63">
        <f>+'Resumen-DiarioHorario-HP'!AD2516</f>
        <v>0</v>
      </c>
      <c r="W245" s="62">
        <f>+'Resumen-DiarioHorario-HP'!AD2658</f>
        <v>0</v>
      </c>
      <c r="X245" s="63">
        <f>+'Resumen-DiarioHorario-HP'!AD2800</f>
        <v>0</v>
      </c>
      <c r="Y245" s="62">
        <f>+'Resumen-DiarioHorario-HP'!AD2942</f>
        <v>0</v>
      </c>
      <c r="Z245" s="63">
        <f>+'Resumen-DiarioHorario-HP'!AD3084</f>
        <v>0</v>
      </c>
      <c r="AA245" s="62">
        <f>+'Resumen-DiarioHorario-HP'!AD3226</f>
        <v>0</v>
      </c>
      <c r="AB245" s="63">
        <f>+'Resumen-DiarioHorario-HP'!AD3368</f>
        <v>0</v>
      </c>
      <c r="AC245" s="62">
        <f>+'Resumen-DiarioHorario-HP'!AD3510</f>
        <v>0</v>
      </c>
      <c r="AD245" s="63">
        <f>+'Resumen-DiarioHorario-HP'!AD3652</f>
        <v>0</v>
      </c>
      <c r="AE245" s="62">
        <f>+'Resumen-DiarioHorario-HP'!AD3794</f>
        <v>0</v>
      </c>
      <c r="AF245" s="63">
        <f>+'Resumen-DiarioHorario-HP'!AD3936</f>
        <v>0</v>
      </c>
      <c r="AG245" s="62">
        <f>+'Resumen-DiarioHorario-HP'!AD4078</f>
        <v>0</v>
      </c>
      <c r="AH245" s="63">
        <f>+'Resumen-DiarioHorario-HP'!AD4220</f>
        <v>0</v>
      </c>
      <c r="AI245" s="64">
        <f>+'Resumen-DiarioHorario-HP'!AD4362</f>
        <v>0</v>
      </c>
      <c r="AJ245" s="58"/>
      <c r="AK245" s="55">
        <f t="shared" si="15"/>
        <v>0</v>
      </c>
      <c r="AL245" s="58"/>
    </row>
    <row r="246" spans="2:38" x14ac:dyDescent="0.3">
      <c r="B246" s="4" t="s">
        <v>185</v>
      </c>
      <c r="D246" s="68"/>
      <c r="E246" s="62">
        <f>+'Resumen-DiarioHorario-HP'!AD103</f>
        <v>0</v>
      </c>
      <c r="F246" s="63">
        <f>+'Resumen-DiarioHorario-HP'!AD245</f>
        <v>0</v>
      </c>
      <c r="G246" s="62">
        <f>+'Resumen-DiarioHorario-HP'!AD387</f>
        <v>0</v>
      </c>
      <c r="H246" s="63">
        <f>+'Resumen-DiarioHorario-HP'!AD529</f>
        <v>0</v>
      </c>
      <c r="I246" s="62">
        <f>+'Resumen-DiarioHorario-HP'!AD671</f>
        <v>0</v>
      </c>
      <c r="J246" s="63">
        <f>+'Resumen-DiarioHorario-HP'!AD813</f>
        <v>0</v>
      </c>
      <c r="K246" s="62">
        <f>+'Resumen-DiarioHorario-HP'!AD955</f>
        <v>0</v>
      </c>
      <c r="L246" s="63">
        <f>+'Resumen-DiarioHorario-HP'!AD1097</f>
        <v>0</v>
      </c>
      <c r="M246" s="62">
        <f>+'Resumen-DiarioHorario-HP'!AD1239</f>
        <v>0</v>
      </c>
      <c r="N246" s="63">
        <f>+'Resumen-DiarioHorario-HP'!AD1381</f>
        <v>0</v>
      </c>
      <c r="O246" s="62">
        <f>+'Resumen-DiarioHorario-HP'!AD1523</f>
        <v>0</v>
      </c>
      <c r="P246" s="63">
        <f>+'Resumen-DiarioHorario-HP'!AD1665</f>
        <v>0</v>
      </c>
      <c r="Q246" s="62">
        <f>+'Resumen-DiarioHorario-HP'!AD1807</f>
        <v>0</v>
      </c>
      <c r="R246" s="63">
        <f>+'Resumen-DiarioHorario-HP'!AD1949</f>
        <v>0</v>
      </c>
      <c r="S246" s="62">
        <f>+'Resumen-DiarioHorario-HP'!AD2091</f>
        <v>0</v>
      </c>
      <c r="T246" s="63">
        <f>+'Resumen-DiarioHorario-HP'!AD2233</f>
        <v>0</v>
      </c>
      <c r="U246" s="62">
        <f>+'Resumen-DiarioHorario-HP'!AD2375</f>
        <v>0</v>
      </c>
      <c r="V246" s="63">
        <f>+'Resumen-DiarioHorario-HP'!AD2517</f>
        <v>0</v>
      </c>
      <c r="W246" s="62">
        <f>+'Resumen-DiarioHorario-HP'!AD2659</f>
        <v>0</v>
      </c>
      <c r="X246" s="63">
        <f>+'Resumen-DiarioHorario-HP'!AD2801</f>
        <v>0</v>
      </c>
      <c r="Y246" s="62">
        <f>+'Resumen-DiarioHorario-HP'!AD2943</f>
        <v>0</v>
      </c>
      <c r="Z246" s="63">
        <f>+'Resumen-DiarioHorario-HP'!AD3085</f>
        <v>0</v>
      </c>
      <c r="AA246" s="62">
        <f>+'Resumen-DiarioHorario-HP'!AD3227</f>
        <v>0</v>
      </c>
      <c r="AB246" s="63">
        <f>+'Resumen-DiarioHorario-HP'!AD3369</f>
        <v>0</v>
      </c>
      <c r="AC246" s="62">
        <f>+'Resumen-DiarioHorario-HP'!AD3511</f>
        <v>0</v>
      </c>
      <c r="AD246" s="63">
        <f>+'Resumen-DiarioHorario-HP'!AD3653</f>
        <v>0</v>
      </c>
      <c r="AE246" s="62">
        <f>+'Resumen-DiarioHorario-HP'!AD3795</f>
        <v>0</v>
      </c>
      <c r="AF246" s="63">
        <f>+'Resumen-DiarioHorario-HP'!AD3937</f>
        <v>0</v>
      </c>
      <c r="AG246" s="62">
        <f>+'Resumen-DiarioHorario-HP'!AD4079</f>
        <v>0</v>
      </c>
      <c r="AH246" s="63">
        <f>+'Resumen-DiarioHorario-HP'!AD4221</f>
        <v>0</v>
      </c>
      <c r="AI246" s="64">
        <f>+'Resumen-DiarioHorario-HP'!AD4363</f>
        <v>0</v>
      </c>
      <c r="AJ246" s="58"/>
      <c r="AK246" s="55">
        <f t="shared" si="15"/>
        <v>0</v>
      </c>
      <c r="AL246" s="58"/>
    </row>
    <row r="247" spans="2:38" x14ac:dyDescent="0.3">
      <c r="B247" s="4" t="s">
        <v>186</v>
      </c>
      <c r="D247" s="68"/>
      <c r="E247" s="62">
        <f>+'Resumen-DiarioHorario-HP'!AD104</f>
        <v>0</v>
      </c>
      <c r="F247" s="63">
        <f>+'Resumen-DiarioHorario-HP'!AD246</f>
        <v>0</v>
      </c>
      <c r="G247" s="62">
        <f>+'Resumen-DiarioHorario-HP'!AD388</f>
        <v>0</v>
      </c>
      <c r="H247" s="63">
        <f>+'Resumen-DiarioHorario-HP'!AD530</f>
        <v>0</v>
      </c>
      <c r="I247" s="62">
        <f>+'Resumen-DiarioHorario-HP'!AD672</f>
        <v>0</v>
      </c>
      <c r="J247" s="63">
        <f>+'Resumen-DiarioHorario-HP'!AD814</f>
        <v>0</v>
      </c>
      <c r="K247" s="62">
        <f>+'Resumen-DiarioHorario-HP'!AD956</f>
        <v>0</v>
      </c>
      <c r="L247" s="63">
        <f>+'Resumen-DiarioHorario-HP'!AD1098</f>
        <v>0</v>
      </c>
      <c r="M247" s="62">
        <f>+'Resumen-DiarioHorario-HP'!AD1240</f>
        <v>0</v>
      </c>
      <c r="N247" s="63">
        <f>+'Resumen-DiarioHorario-HP'!AD1382</f>
        <v>0</v>
      </c>
      <c r="O247" s="62">
        <f>+'Resumen-DiarioHorario-HP'!AD1524</f>
        <v>0</v>
      </c>
      <c r="P247" s="63">
        <f>+'Resumen-DiarioHorario-HP'!AD1666</f>
        <v>0</v>
      </c>
      <c r="Q247" s="62">
        <f>+'Resumen-DiarioHorario-HP'!AD1808</f>
        <v>0</v>
      </c>
      <c r="R247" s="63">
        <f>+'Resumen-DiarioHorario-HP'!AD1950</f>
        <v>0</v>
      </c>
      <c r="S247" s="62">
        <f>+'Resumen-DiarioHorario-HP'!AD2092</f>
        <v>0</v>
      </c>
      <c r="T247" s="63">
        <f>+'Resumen-DiarioHorario-HP'!AD2234</f>
        <v>0</v>
      </c>
      <c r="U247" s="62">
        <f>+'Resumen-DiarioHorario-HP'!AD2376</f>
        <v>0</v>
      </c>
      <c r="V247" s="63">
        <f>+'Resumen-DiarioHorario-HP'!AD2518</f>
        <v>4.1472916666666677</v>
      </c>
      <c r="W247" s="62">
        <f>+'Resumen-DiarioHorario-HP'!AD2660</f>
        <v>0</v>
      </c>
      <c r="X247" s="63">
        <f>+'Resumen-DiarioHorario-HP'!AD2802</f>
        <v>0</v>
      </c>
      <c r="Y247" s="62">
        <f>+'Resumen-DiarioHorario-HP'!AD2944</f>
        <v>0</v>
      </c>
      <c r="Z247" s="63">
        <f>+'Resumen-DiarioHorario-HP'!AD3086</f>
        <v>0</v>
      </c>
      <c r="AA247" s="62">
        <f>+'Resumen-DiarioHorario-HP'!AD3228</f>
        <v>0</v>
      </c>
      <c r="AB247" s="63">
        <f>+'Resumen-DiarioHorario-HP'!AD3370</f>
        <v>0</v>
      </c>
      <c r="AC247" s="62">
        <f>+'Resumen-DiarioHorario-HP'!AD3512</f>
        <v>0</v>
      </c>
      <c r="AD247" s="63">
        <f>+'Resumen-DiarioHorario-HP'!AD3654</f>
        <v>0</v>
      </c>
      <c r="AE247" s="62">
        <f>+'Resumen-DiarioHorario-HP'!AD3796</f>
        <v>0</v>
      </c>
      <c r="AF247" s="63">
        <f>+'Resumen-DiarioHorario-HP'!AD3938</f>
        <v>0</v>
      </c>
      <c r="AG247" s="62">
        <f>+'Resumen-DiarioHorario-HP'!AD4080</f>
        <v>0</v>
      </c>
      <c r="AH247" s="63">
        <f>+'Resumen-DiarioHorario-HP'!AD4222</f>
        <v>0</v>
      </c>
      <c r="AI247" s="64">
        <f>+'Resumen-DiarioHorario-HP'!AD4364</f>
        <v>0</v>
      </c>
      <c r="AJ247" s="58"/>
      <c r="AK247" s="55">
        <f t="shared" si="15"/>
        <v>4.1472916666666677</v>
      </c>
      <c r="AL247" s="58"/>
    </row>
    <row r="248" spans="2:38" x14ac:dyDescent="0.3">
      <c r="B248" s="4" t="s">
        <v>170</v>
      </c>
      <c r="D248" s="68"/>
      <c r="E248" s="62">
        <f>+'Resumen-DiarioHorario-HP'!AD105</f>
        <v>7.5937381764328933</v>
      </c>
      <c r="F248" s="63">
        <f>+'Resumen-DiarioHorario-HP'!AD247</f>
        <v>2.9640299019607852</v>
      </c>
      <c r="G248" s="62">
        <f>+'Resumen-DiarioHorario-HP'!AD389</f>
        <v>0</v>
      </c>
      <c r="H248" s="63">
        <f>+'Resumen-DiarioHorario-HP'!AD531</f>
        <v>7.9652862745098076</v>
      </c>
      <c r="I248" s="62">
        <f>+'Resumen-DiarioHorario-HP'!AD673</f>
        <v>24.382994008714611</v>
      </c>
      <c r="J248" s="63">
        <f>+'Resumen-DiarioHorario-HP'!AD815</f>
        <v>3.3063290245230701</v>
      </c>
      <c r="K248" s="62">
        <f>+'Resumen-DiarioHorario-HP'!AD957</f>
        <v>0</v>
      </c>
      <c r="L248" s="63">
        <f>+'Resumen-DiarioHorario-HP'!AD1099</f>
        <v>0</v>
      </c>
      <c r="M248" s="62">
        <f>+'Resumen-DiarioHorario-HP'!AD1241</f>
        <v>0.98949803921568691</v>
      </c>
      <c r="N248" s="63">
        <f>+'Resumen-DiarioHorario-HP'!AD1383</f>
        <v>0</v>
      </c>
      <c r="O248" s="62">
        <f>+'Resumen-DiarioHorario-HP'!AD1525</f>
        <v>7.23699346405237E-2</v>
      </c>
      <c r="P248" s="63">
        <f>+'Resumen-DiarioHorario-HP'!AD1667</f>
        <v>9.165997494553384</v>
      </c>
      <c r="Q248" s="62">
        <f>+'Resumen-DiarioHorario-HP'!AD1809</f>
        <v>0.75301584967320323</v>
      </c>
      <c r="R248" s="63">
        <f>+'Resumen-DiarioHorario-HP'!AD1951</f>
        <v>4.219444444444405E-3</v>
      </c>
      <c r="S248" s="62">
        <f>+'Resumen-DiarioHorario-HP'!AD2093</f>
        <v>2.573260620915033</v>
      </c>
      <c r="T248" s="63">
        <f>+'Resumen-DiarioHorario-HP'!AD2235</f>
        <v>0.94968954248366089</v>
      </c>
      <c r="U248" s="62">
        <f>+'Resumen-DiarioHorario-HP'!AD2377</f>
        <v>0</v>
      </c>
      <c r="V248" s="63">
        <f>+'Resumen-DiarioHorario-HP'!AD2519</f>
        <v>0</v>
      </c>
      <c r="W248" s="62">
        <f>+'Resumen-DiarioHorario-HP'!AD2661</f>
        <v>0</v>
      </c>
      <c r="X248" s="63">
        <f>+'Resumen-DiarioHorario-HP'!AD2803</f>
        <v>0</v>
      </c>
      <c r="Y248" s="62">
        <f>+'Resumen-DiarioHorario-HP'!AD2945</f>
        <v>0</v>
      </c>
      <c r="Z248" s="63">
        <f>+'Resumen-DiarioHorario-HP'!AD3087</f>
        <v>0</v>
      </c>
      <c r="AA248" s="62">
        <f>+'Resumen-DiarioHorario-HP'!AD3229</f>
        <v>0</v>
      </c>
      <c r="AB248" s="63">
        <f>+'Resumen-DiarioHorario-HP'!AD3371</f>
        <v>1.3812528867102403</v>
      </c>
      <c r="AC248" s="62">
        <f>+'Resumen-DiarioHorario-HP'!AD3513</f>
        <v>17.113169934640528</v>
      </c>
      <c r="AD248" s="63">
        <f>+'Resumen-DiarioHorario-HP'!AD3655</f>
        <v>1.331764869281046</v>
      </c>
      <c r="AE248" s="62">
        <f>+'Resumen-DiarioHorario-HP'!AD3797</f>
        <v>0</v>
      </c>
      <c r="AF248" s="63">
        <f>+'Resumen-DiarioHorario-HP'!AD3939</f>
        <v>1.131359749455338</v>
      </c>
      <c r="AG248" s="62">
        <f>+'Resumen-DiarioHorario-HP'!AD4081</f>
        <v>0.37273513071895542</v>
      </c>
      <c r="AH248" s="63">
        <f>+'Resumen-DiarioHorario-HP'!AD4223</f>
        <v>0</v>
      </c>
      <c r="AI248" s="64">
        <f>+'Resumen-DiarioHorario-HP'!AD4365</f>
        <v>0</v>
      </c>
      <c r="AJ248" s="58"/>
      <c r="AK248" s="55">
        <f t="shared" si="15"/>
        <v>82.050710882873233</v>
      </c>
      <c r="AL248" s="58"/>
    </row>
    <row r="249" spans="2:38" x14ac:dyDescent="0.3">
      <c r="B249" s="4" t="s">
        <v>171</v>
      </c>
      <c r="D249" s="68"/>
      <c r="E249" s="62">
        <f>+'Resumen-DiarioHorario-HP'!AD106</f>
        <v>7.7500335620386727</v>
      </c>
      <c r="F249" s="63">
        <f>+'Resumen-DiarioHorario-HP'!AD248</f>
        <v>2.9640299019607852</v>
      </c>
      <c r="G249" s="62">
        <f>+'Resumen-DiarioHorario-HP'!AD390</f>
        <v>0</v>
      </c>
      <c r="H249" s="63">
        <f>+'Resumen-DiarioHorario-HP'!AD532</f>
        <v>7.9652862745098076</v>
      </c>
      <c r="I249" s="62">
        <f>+'Resumen-DiarioHorario-HP'!AD674</f>
        <v>24.382994008714611</v>
      </c>
      <c r="J249" s="63">
        <f>+'Resumen-DiarioHorario-HP'!AD816</f>
        <v>2.3436045751634</v>
      </c>
      <c r="K249" s="62">
        <f>+'Resumen-DiarioHorario-HP'!AD958</f>
        <v>0</v>
      </c>
      <c r="L249" s="63">
        <f>+'Resumen-DiarioHorario-HP'!AD1100</f>
        <v>0</v>
      </c>
      <c r="M249" s="62">
        <f>+'Resumen-DiarioHorario-HP'!AD1242</f>
        <v>0.98949803921568691</v>
      </c>
      <c r="N249" s="63">
        <f>+'Resumen-DiarioHorario-HP'!AD1384</f>
        <v>0</v>
      </c>
      <c r="O249" s="62">
        <f>+'Resumen-DiarioHorario-HP'!AD1526</f>
        <v>7.23699346405237E-2</v>
      </c>
      <c r="P249" s="63">
        <f>+'Resumen-DiarioHorario-HP'!AD1668</f>
        <v>9.165997494553384</v>
      </c>
      <c r="Q249" s="62">
        <f>+'Resumen-DiarioHorario-HP'!AD1810</f>
        <v>0.75301584967320323</v>
      </c>
      <c r="R249" s="63">
        <f>+'Resumen-DiarioHorario-HP'!AD1952</f>
        <v>4.219444444444405E-3</v>
      </c>
      <c r="S249" s="62">
        <f>+'Resumen-DiarioHorario-HP'!AD2094</f>
        <v>2.573260620915033</v>
      </c>
      <c r="T249" s="63">
        <f>+'Resumen-DiarioHorario-HP'!AD2236</f>
        <v>0.94968954248366089</v>
      </c>
      <c r="U249" s="62">
        <f>+'Resumen-DiarioHorario-HP'!AD2378</f>
        <v>0</v>
      </c>
      <c r="V249" s="63">
        <f>+'Resumen-DiarioHorario-HP'!AD2520</f>
        <v>0</v>
      </c>
      <c r="W249" s="62">
        <f>+'Resumen-DiarioHorario-HP'!AD2662</f>
        <v>0</v>
      </c>
      <c r="X249" s="63">
        <f>+'Resumen-DiarioHorario-HP'!AD2804</f>
        <v>0</v>
      </c>
      <c r="Y249" s="62">
        <f>+'Resumen-DiarioHorario-HP'!AD2946</f>
        <v>0</v>
      </c>
      <c r="Z249" s="63">
        <f>+'Resumen-DiarioHorario-HP'!AD3088</f>
        <v>0</v>
      </c>
      <c r="AA249" s="62">
        <f>+'Resumen-DiarioHorario-HP'!AD3230</f>
        <v>0</v>
      </c>
      <c r="AB249" s="63">
        <f>+'Resumen-DiarioHorario-HP'!AD3372</f>
        <v>1.3812528867102403</v>
      </c>
      <c r="AC249" s="62">
        <f>+'Resumen-DiarioHorario-HP'!AD3514</f>
        <v>17.371729466556726</v>
      </c>
      <c r="AD249" s="63">
        <f>+'Resumen-DiarioHorario-HP'!AD3656</f>
        <v>1.331764869281046</v>
      </c>
      <c r="AE249" s="62">
        <f>+'Resumen-DiarioHorario-HP'!AD3798</f>
        <v>0</v>
      </c>
      <c r="AF249" s="63">
        <f>+'Resumen-DiarioHorario-HP'!AD3940</f>
        <v>1.131359749455338</v>
      </c>
      <c r="AG249" s="62">
        <f>+'Resumen-DiarioHorario-HP'!AD4082</f>
        <v>0</v>
      </c>
      <c r="AH249" s="63">
        <f>+'Resumen-DiarioHorario-HP'!AD4224</f>
        <v>0</v>
      </c>
      <c r="AI249" s="64">
        <f>+'Resumen-DiarioHorario-HP'!AD4366</f>
        <v>7.3079656862745104</v>
      </c>
      <c r="AJ249" s="58"/>
      <c r="AK249" s="55">
        <f t="shared" si="15"/>
        <v>88.438071906591091</v>
      </c>
      <c r="AL249" s="58"/>
    </row>
    <row r="250" spans="2:38" x14ac:dyDescent="0.3">
      <c r="B250" s="4" t="s">
        <v>172</v>
      </c>
      <c r="D250" s="68"/>
      <c r="E250" s="62">
        <f>+'Resumen-DiarioHorario-HP'!AD107</f>
        <v>7.8179614880841912</v>
      </c>
      <c r="F250" s="63">
        <f>+'Resumen-DiarioHorario-HP'!AD249</f>
        <v>2.9640299019607852</v>
      </c>
      <c r="G250" s="62">
        <f>+'Resumen-DiarioHorario-HP'!AD391</f>
        <v>0</v>
      </c>
      <c r="H250" s="63">
        <f>+'Resumen-DiarioHorario-HP'!AD533</f>
        <v>7.9652862745098076</v>
      </c>
      <c r="I250" s="62">
        <f>+'Resumen-DiarioHorario-HP'!AD675</f>
        <v>24.382994008714611</v>
      </c>
      <c r="J250" s="63">
        <f>+'Resumen-DiarioHorario-HP'!AD817</f>
        <v>2.1902970471471495</v>
      </c>
      <c r="K250" s="62">
        <f>+'Resumen-DiarioHorario-HP'!AD959</f>
        <v>0</v>
      </c>
      <c r="L250" s="63">
        <f>+'Resumen-DiarioHorario-HP'!AD1101</f>
        <v>0</v>
      </c>
      <c r="M250" s="62">
        <f>+'Resumen-DiarioHorario-HP'!AD1243</f>
        <v>0.98949803921568691</v>
      </c>
      <c r="N250" s="63">
        <f>+'Resumen-DiarioHorario-HP'!AD1385</f>
        <v>0</v>
      </c>
      <c r="O250" s="62">
        <f>+'Resumen-DiarioHorario-HP'!AD1527</f>
        <v>7.23699346405237E-2</v>
      </c>
      <c r="P250" s="63">
        <f>+'Resumen-DiarioHorario-HP'!AD1669</f>
        <v>9.165997494553384</v>
      </c>
      <c r="Q250" s="62">
        <f>+'Resumen-DiarioHorario-HP'!AD1811</f>
        <v>0.75301584967320323</v>
      </c>
      <c r="R250" s="63">
        <f>+'Resumen-DiarioHorario-HP'!AD1953</f>
        <v>4.219444444444405E-3</v>
      </c>
      <c r="S250" s="62">
        <f>+'Resumen-DiarioHorario-HP'!AD2095</f>
        <v>2.573260620915033</v>
      </c>
      <c r="T250" s="63">
        <f>+'Resumen-DiarioHorario-HP'!AD2237</f>
        <v>0.94968954248366089</v>
      </c>
      <c r="U250" s="62">
        <f>+'Resumen-DiarioHorario-HP'!AD2379</f>
        <v>0</v>
      </c>
      <c r="V250" s="63">
        <f>+'Resumen-DiarioHorario-HP'!AD2521</f>
        <v>0</v>
      </c>
      <c r="W250" s="62">
        <f>+'Resumen-DiarioHorario-HP'!AD2663</f>
        <v>0</v>
      </c>
      <c r="X250" s="63">
        <f>+'Resumen-DiarioHorario-HP'!AD2805</f>
        <v>0</v>
      </c>
      <c r="Y250" s="62">
        <f>+'Resumen-DiarioHorario-HP'!AD2947</f>
        <v>0</v>
      </c>
      <c r="Z250" s="63">
        <f>+'Resumen-DiarioHorario-HP'!AD3089</f>
        <v>0</v>
      </c>
      <c r="AA250" s="62">
        <f>+'Resumen-DiarioHorario-HP'!AD3231</f>
        <v>0</v>
      </c>
      <c r="AB250" s="63">
        <f>+'Resumen-DiarioHorario-HP'!AD3373</f>
        <v>1.3812528867102403</v>
      </c>
      <c r="AC250" s="62">
        <f>+'Resumen-DiarioHorario-HP'!AD3515</f>
        <v>17.113169934640528</v>
      </c>
      <c r="AD250" s="63">
        <f>+'Resumen-DiarioHorario-HP'!AD3657</f>
        <v>1.331764869281046</v>
      </c>
      <c r="AE250" s="62">
        <f>+'Resumen-DiarioHorario-HP'!AD3799</f>
        <v>0</v>
      </c>
      <c r="AF250" s="63">
        <f>+'Resumen-DiarioHorario-HP'!AD3941</f>
        <v>1.131359749455338</v>
      </c>
      <c r="AG250" s="62">
        <f>+'Resumen-DiarioHorario-HP'!AD4083</f>
        <v>0.37273513071895542</v>
      </c>
      <c r="AH250" s="63">
        <f>+'Resumen-DiarioHorario-HP'!AD4225</f>
        <v>0</v>
      </c>
      <c r="AI250" s="64">
        <f>+'Resumen-DiarioHorario-HP'!AD4367</f>
        <v>7.3079656862745104</v>
      </c>
      <c r="AJ250" s="58"/>
      <c r="AK250" s="55">
        <f t="shared" si="15"/>
        <v>88.466867903423108</v>
      </c>
      <c r="AL250" s="58"/>
    </row>
    <row r="251" spans="2:38" x14ac:dyDescent="0.3">
      <c r="B251" s="4" t="s">
        <v>173</v>
      </c>
      <c r="D251" s="68"/>
      <c r="E251" s="62">
        <f>+'Resumen-DiarioHorario-HP'!AD108</f>
        <v>17.472034444826107</v>
      </c>
      <c r="F251" s="63">
        <f>+'Resumen-DiarioHorario-HP'!AD250</f>
        <v>6.3514926470588229</v>
      </c>
      <c r="G251" s="62">
        <f>+'Resumen-DiarioHorario-HP'!AD392</f>
        <v>0</v>
      </c>
      <c r="H251" s="63">
        <f>+'Resumen-DiarioHorario-HP'!AD534</f>
        <v>17.068470588235293</v>
      </c>
      <c r="I251" s="62">
        <f>+'Resumen-DiarioHorario-HP'!AD676</f>
        <v>52.249272875816985</v>
      </c>
      <c r="J251" s="63">
        <f>+'Resumen-DiarioHorario-HP'!AD818</f>
        <v>7.1208897315941613</v>
      </c>
      <c r="K251" s="62">
        <f>+'Resumen-DiarioHorario-HP'!AD960</f>
        <v>0</v>
      </c>
      <c r="L251" s="63">
        <f>+'Resumen-DiarioHorario-HP'!AD1102</f>
        <v>0</v>
      </c>
      <c r="M251" s="62">
        <f>+'Resumen-DiarioHorario-HP'!AD1244</f>
        <v>2.1203529411764706</v>
      </c>
      <c r="N251" s="63">
        <f>+'Resumen-DiarioHorario-HP'!AD1386</f>
        <v>0</v>
      </c>
      <c r="O251" s="62">
        <f>+'Resumen-DiarioHorario-HP'!AD1528</f>
        <v>0.15507843137255115</v>
      </c>
      <c r="P251" s="63">
        <f>+'Resumen-DiarioHorario-HP'!AD1670</f>
        <v>19.661221132889295</v>
      </c>
      <c r="Q251" s="62">
        <f>+'Resumen-DiarioHorario-HP'!AD1812</f>
        <v>1.6136053921568627</v>
      </c>
      <c r="R251" s="63">
        <f>+'Resumen-DiarioHorario-HP'!AD1954</f>
        <v>9.0416666666665851E-3</v>
      </c>
      <c r="S251" s="62">
        <f>+'Resumen-DiarioHorario-HP'!AD2096</f>
        <v>5.5141299019607874</v>
      </c>
      <c r="T251" s="63">
        <f>+'Resumen-DiarioHorario-HP'!AD2238</f>
        <v>2.0350490196078428</v>
      </c>
      <c r="U251" s="62">
        <f>+'Resumen-DiarioHorario-HP'!AD2380</f>
        <v>0</v>
      </c>
      <c r="V251" s="63">
        <f>+'Resumen-DiarioHorario-HP'!AD2522</f>
        <v>0</v>
      </c>
      <c r="W251" s="62">
        <f>+'Resumen-DiarioHorario-HP'!AD2664</f>
        <v>0</v>
      </c>
      <c r="X251" s="63">
        <f>+'Resumen-DiarioHorario-HP'!AD2806</f>
        <v>0</v>
      </c>
      <c r="Y251" s="62">
        <f>+'Resumen-DiarioHorario-HP'!AD2948</f>
        <v>0</v>
      </c>
      <c r="Z251" s="63">
        <f>+'Resumen-DiarioHorario-HP'!AD3090</f>
        <v>0</v>
      </c>
      <c r="AA251" s="62">
        <f>+'Resumen-DiarioHorario-HP'!AD3232</f>
        <v>0</v>
      </c>
      <c r="AB251" s="63">
        <f>+'Resumen-DiarioHorario-HP'!AD3374</f>
        <v>2.9598276143790851</v>
      </c>
      <c r="AC251" s="62">
        <f>+'Resumen-DiarioHorario-HP'!AD3516</f>
        <v>36.67107843137255</v>
      </c>
      <c r="AD251" s="63">
        <f>+'Resumen-DiarioHorario-HP'!AD3658</f>
        <v>4.3885680216683287</v>
      </c>
      <c r="AE251" s="62">
        <f>+'Resumen-DiarioHorario-HP'!AD3800</f>
        <v>0</v>
      </c>
      <c r="AF251" s="63">
        <f>+'Resumen-DiarioHorario-HP'!AD3942</f>
        <v>6.3658499670963691</v>
      </c>
      <c r="AG251" s="62">
        <f>+'Resumen-DiarioHorario-HP'!AD4084</f>
        <v>0</v>
      </c>
      <c r="AH251" s="63">
        <f>+'Resumen-DiarioHorario-HP'!AD4226</f>
        <v>0</v>
      </c>
      <c r="AI251" s="64">
        <f>+'Resumen-DiarioHorario-HP'!AD4368</f>
        <v>12.353322422083691</v>
      </c>
      <c r="AJ251" s="58"/>
      <c r="AK251" s="55">
        <f t="shared" si="15"/>
        <v>194.10928522996187</v>
      </c>
      <c r="AL251" s="58"/>
    </row>
    <row r="252" spans="2:38" x14ac:dyDescent="0.3">
      <c r="B252" s="4" t="s">
        <v>174</v>
      </c>
      <c r="D252" s="68"/>
      <c r="E252" s="62">
        <f>+'Resumen-DiarioHorario-HP'!AD109</f>
        <v>16.354078458633499</v>
      </c>
      <c r="F252" s="63">
        <f>+'Resumen-DiarioHorario-HP'!AD251</f>
        <v>6.3514926470588229</v>
      </c>
      <c r="G252" s="62">
        <f>+'Resumen-DiarioHorario-HP'!AD393</f>
        <v>0</v>
      </c>
      <c r="H252" s="63">
        <f>+'Resumen-DiarioHorario-HP'!AD535</f>
        <v>0</v>
      </c>
      <c r="I252" s="62">
        <f>+'Resumen-DiarioHorario-HP'!AD677</f>
        <v>49.071336601307181</v>
      </c>
      <c r="J252" s="63">
        <f>+'Resumen-DiarioHorario-HP'!AD819</f>
        <v>0</v>
      </c>
      <c r="K252" s="62">
        <f>+'Resumen-DiarioHorario-HP'!AD961</f>
        <v>0</v>
      </c>
      <c r="L252" s="63">
        <f>+'Resumen-DiarioHorario-HP'!AD1103</f>
        <v>0</v>
      </c>
      <c r="M252" s="62">
        <f>+'Resumen-DiarioHorario-HP'!AD1245</f>
        <v>2.1203529411764706</v>
      </c>
      <c r="N252" s="63">
        <f>+'Resumen-DiarioHorario-HP'!AD1387</f>
        <v>0</v>
      </c>
      <c r="O252" s="62">
        <f>+'Resumen-DiarioHorario-HP'!AD1529</f>
        <v>0</v>
      </c>
      <c r="P252" s="63">
        <f>+'Resumen-DiarioHorario-HP'!AD1671</f>
        <v>7.9154869281045777</v>
      </c>
      <c r="Q252" s="62">
        <f>+'Resumen-DiarioHorario-HP'!AD1813</f>
        <v>1.6136053921568627</v>
      </c>
      <c r="R252" s="63">
        <f>+'Resumen-DiarioHorario-HP'!AD1955</f>
        <v>0</v>
      </c>
      <c r="S252" s="62">
        <f>+'Resumen-DiarioHorario-HP'!AD2097</f>
        <v>5.5141299019607874</v>
      </c>
      <c r="T252" s="63">
        <f>+'Resumen-DiarioHorario-HP'!AD2239</f>
        <v>2.0639953575882259</v>
      </c>
      <c r="U252" s="62">
        <f>+'Resumen-DiarioHorario-HP'!AD2381</f>
        <v>0</v>
      </c>
      <c r="V252" s="63">
        <f>+'Resumen-DiarioHorario-HP'!AD2523</f>
        <v>0.99058577032650286</v>
      </c>
      <c r="W252" s="62">
        <f>+'Resumen-DiarioHorario-HP'!AD2665</f>
        <v>0</v>
      </c>
      <c r="X252" s="63">
        <f>+'Resumen-DiarioHorario-HP'!AD2807</f>
        <v>0</v>
      </c>
      <c r="Y252" s="62">
        <f>+'Resumen-DiarioHorario-HP'!AD2949</f>
        <v>0</v>
      </c>
      <c r="Z252" s="63">
        <f>+'Resumen-DiarioHorario-HP'!AD3091</f>
        <v>0</v>
      </c>
      <c r="AA252" s="62">
        <f>+'Resumen-DiarioHorario-HP'!AD3233</f>
        <v>0</v>
      </c>
      <c r="AB252" s="63">
        <f>+'Resumen-DiarioHorario-HP'!AD3375</f>
        <v>0</v>
      </c>
      <c r="AC252" s="62">
        <f>+'Resumen-DiarioHorario-HP'!AD3517</f>
        <v>0</v>
      </c>
      <c r="AD252" s="63">
        <f>+'Resumen-DiarioHorario-HP'!AD3659</f>
        <v>8.9153857048820075</v>
      </c>
      <c r="AE252" s="62">
        <f>+'Resumen-DiarioHorario-HP'!AD3801</f>
        <v>0</v>
      </c>
      <c r="AF252" s="63">
        <f>+'Resumen-DiarioHorario-HP'!AD3943</f>
        <v>6.3730049909329889</v>
      </c>
      <c r="AG252" s="62">
        <f>+'Resumen-DiarioHorario-HP'!AD4085</f>
        <v>0</v>
      </c>
      <c r="AH252" s="63">
        <f>+'Resumen-DiarioHorario-HP'!AD4227</f>
        <v>0</v>
      </c>
      <c r="AI252" s="64">
        <f>+'Resumen-DiarioHorario-HP'!AD4369</f>
        <v>12.154781498628511</v>
      </c>
      <c r="AJ252" s="58"/>
      <c r="AK252" s="55">
        <f t="shared" si="15"/>
        <v>119.43823619275642</v>
      </c>
      <c r="AL252" s="58"/>
    </row>
    <row r="253" spans="2:38" x14ac:dyDescent="0.3">
      <c r="B253" s="4" t="s">
        <v>194</v>
      </c>
      <c r="D253" s="68"/>
      <c r="E253" s="62">
        <f>+'Resumen-DiarioHorario-HP'!AD110</f>
        <v>0</v>
      </c>
      <c r="F253" s="63">
        <f>+'Resumen-DiarioHorario-HP'!AD252</f>
        <v>0</v>
      </c>
      <c r="G253" s="62">
        <f>+'Resumen-DiarioHorario-HP'!AD394</f>
        <v>4.2805618127187097</v>
      </c>
      <c r="H253" s="63">
        <f>+'Resumen-DiarioHorario-HP'!AD536</f>
        <v>4.4794239560763067</v>
      </c>
      <c r="I253" s="62">
        <f>+'Resumen-DiarioHorario-HP'!AD678</f>
        <v>0.60945741130169406</v>
      </c>
      <c r="J253" s="63">
        <f>+'Resumen-DiarioHorario-HP'!AD820</f>
        <v>0</v>
      </c>
      <c r="K253" s="62">
        <f>+'Resumen-DiarioHorario-HP'!AD962</f>
        <v>0</v>
      </c>
      <c r="L253" s="63">
        <f>+'Resumen-DiarioHorario-HP'!AD1104</f>
        <v>0</v>
      </c>
      <c r="M253" s="62">
        <f>+'Resumen-DiarioHorario-HP'!AD1246</f>
        <v>0</v>
      </c>
      <c r="N253" s="63">
        <f>+'Resumen-DiarioHorario-HP'!AD1388</f>
        <v>4.2774358894022901</v>
      </c>
      <c r="O253" s="62">
        <f>+'Resumen-DiarioHorario-HP'!AD1530</f>
        <v>4.0889132102330521</v>
      </c>
      <c r="P253" s="63">
        <f>+'Resumen-DiarioHorario-HP'!AD1672</f>
        <v>0.4151912147373461</v>
      </c>
      <c r="Q253" s="62">
        <f>+'Resumen-DiarioHorario-HP'!AD1814</f>
        <v>0</v>
      </c>
      <c r="R253" s="63">
        <f>+'Resumen-DiarioHorario-HP'!AD1956</f>
        <v>0</v>
      </c>
      <c r="S253" s="62">
        <f>+'Resumen-DiarioHorario-HP'!AD2098</f>
        <v>2.9213162024463752</v>
      </c>
      <c r="T253" s="63">
        <f>+'Resumen-DiarioHorario-HP'!AD2240</f>
        <v>0</v>
      </c>
      <c r="U253" s="62">
        <f>+'Resumen-DiarioHorario-HP'!AD2382</f>
        <v>0.13998535474141438</v>
      </c>
      <c r="V253" s="63">
        <f>+'Resumen-DiarioHorario-HP'!AD2524</f>
        <v>0</v>
      </c>
      <c r="W253" s="62">
        <f>+'Resumen-DiarioHorario-HP'!AD2666</f>
        <v>0</v>
      </c>
      <c r="X253" s="63">
        <f>+'Resumen-DiarioHorario-HP'!AD2808</f>
        <v>0</v>
      </c>
      <c r="Y253" s="62">
        <f>+'Resumen-DiarioHorario-HP'!AD2950</f>
        <v>0</v>
      </c>
      <c r="Z253" s="63">
        <f>+'Resumen-DiarioHorario-HP'!AD3092</f>
        <v>0</v>
      </c>
      <c r="AA253" s="62">
        <f>+'Resumen-DiarioHorario-HP'!AD3234</f>
        <v>0</v>
      </c>
      <c r="AB253" s="63">
        <f>+'Resumen-DiarioHorario-HP'!AD3376</f>
        <v>0</v>
      </c>
      <c r="AC253" s="62">
        <f>+'Resumen-DiarioHorario-HP'!AD3518</f>
        <v>0</v>
      </c>
      <c r="AD253" s="63">
        <f>+'Resumen-DiarioHorario-HP'!AD3660</f>
        <v>0</v>
      </c>
      <c r="AE253" s="62">
        <f>+'Resumen-DiarioHorario-HP'!AD3802</f>
        <v>0</v>
      </c>
      <c r="AF253" s="63">
        <f>+'Resumen-DiarioHorario-HP'!AD3944</f>
        <v>0</v>
      </c>
      <c r="AG253" s="62">
        <f>+'Resumen-DiarioHorario-HP'!AD4086</f>
        <v>0</v>
      </c>
      <c r="AH253" s="63">
        <f>+'Resumen-DiarioHorario-HP'!AD4228</f>
        <v>0</v>
      </c>
      <c r="AI253" s="64">
        <f>+'Resumen-DiarioHorario-HP'!AD4370</f>
        <v>0</v>
      </c>
      <c r="AJ253" s="58"/>
      <c r="AK253" s="55">
        <f t="shared" si="15"/>
        <v>21.212285051657187</v>
      </c>
      <c r="AL253" s="58"/>
    </row>
    <row r="254" spans="2:38" x14ac:dyDescent="0.3">
      <c r="B254" s="4" t="s">
        <v>195</v>
      </c>
      <c r="D254" s="68"/>
      <c r="E254" s="62">
        <f>+'Resumen-DiarioHorario-HP'!AD111</f>
        <v>0</v>
      </c>
      <c r="F254" s="63">
        <f>+'Resumen-DiarioHorario-HP'!AD253</f>
        <v>0</v>
      </c>
      <c r="G254" s="62">
        <f>+'Resumen-DiarioHorario-HP'!AD395</f>
        <v>0</v>
      </c>
      <c r="H254" s="63">
        <f>+'Resumen-DiarioHorario-HP'!AD537</f>
        <v>0</v>
      </c>
      <c r="I254" s="62">
        <f>+'Resumen-DiarioHorario-HP'!AD679</f>
        <v>0.60945741130169406</v>
      </c>
      <c r="J254" s="63">
        <f>+'Resumen-DiarioHorario-HP'!AD821</f>
        <v>0</v>
      </c>
      <c r="K254" s="62">
        <f>+'Resumen-DiarioHorario-HP'!AD963</f>
        <v>0</v>
      </c>
      <c r="L254" s="63">
        <f>+'Resumen-DiarioHorario-HP'!AD1105</f>
        <v>0</v>
      </c>
      <c r="M254" s="62">
        <f>+'Resumen-DiarioHorario-HP'!AD1247</f>
        <v>7.6520442962646484E-4</v>
      </c>
      <c r="N254" s="63">
        <f>+'Resumen-DiarioHorario-HP'!AD1389</f>
        <v>4.9902951941482812</v>
      </c>
      <c r="O254" s="62">
        <f>+'Resumen-DiarioHorario-HP'!AD1531</f>
        <v>9.7259237964948024</v>
      </c>
      <c r="P254" s="63">
        <f>+'Resumen-DiarioHorario-HP'!AD1673</f>
        <v>3.9581581130197145</v>
      </c>
      <c r="Q254" s="62">
        <f>+'Resumen-DiarioHorario-HP'!AD1815</f>
        <v>1.6752941966056825</v>
      </c>
      <c r="R254" s="63">
        <f>+'Resumen-DiarioHorario-HP'!AD1957</f>
        <v>0.69549698432286589</v>
      </c>
      <c r="S254" s="62">
        <f>+'Resumen-DiarioHorario-HP'!AD2099</f>
        <v>2.9213162024463752</v>
      </c>
      <c r="T254" s="63">
        <f>+'Resumen-DiarioHorario-HP'!AD2241</f>
        <v>0.28826811710993444</v>
      </c>
      <c r="U254" s="62">
        <f>+'Resumen-DiarioHorario-HP'!AD2383</f>
        <v>0.44696124394734699</v>
      </c>
      <c r="V254" s="63">
        <f>+'Resumen-DiarioHorario-HP'!AD2525</f>
        <v>15.871784448623677</v>
      </c>
      <c r="W254" s="62">
        <f>+'Resumen-DiarioHorario-HP'!AD2667</f>
        <v>0</v>
      </c>
      <c r="X254" s="63">
        <f>+'Resumen-DiarioHorario-HP'!AD2809</f>
        <v>0</v>
      </c>
      <c r="Y254" s="62">
        <f>+'Resumen-DiarioHorario-HP'!AD2951</f>
        <v>0</v>
      </c>
      <c r="Z254" s="63">
        <f>+'Resumen-DiarioHorario-HP'!AD3093</f>
        <v>0</v>
      </c>
      <c r="AA254" s="62">
        <f>+'Resumen-DiarioHorario-HP'!AD3235</f>
        <v>0</v>
      </c>
      <c r="AB254" s="63">
        <f>+'Resumen-DiarioHorario-HP'!AD3377</f>
        <v>0</v>
      </c>
      <c r="AC254" s="62">
        <f>+'Resumen-DiarioHorario-HP'!AD3519</f>
        <v>0</v>
      </c>
      <c r="AD254" s="63">
        <f>+'Resumen-DiarioHorario-HP'!AD3661</f>
        <v>0</v>
      </c>
      <c r="AE254" s="62">
        <f>+'Resumen-DiarioHorario-HP'!AD3803</f>
        <v>0</v>
      </c>
      <c r="AF254" s="63">
        <f>+'Resumen-DiarioHorario-HP'!AD3945</f>
        <v>0</v>
      </c>
      <c r="AG254" s="62">
        <f>+'Resumen-DiarioHorario-HP'!AD4087</f>
        <v>0</v>
      </c>
      <c r="AH254" s="63">
        <f>+'Resumen-DiarioHorario-HP'!AD4229</f>
        <v>0</v>
      </c>
      <c r="AI254" s="64">
        <f>+'Resumen-DiarioHorario-HP'!AD4371</f>
        <v>0</v>
      </c>
      <c r="AJ254" s="58"/>
      <c r="AK254" s="55">
        <f t="shared" si="15"/>
        <v>41.183720912449999</v>
      </c>
      <c r="AL254" s="58"/>
    </row>
    <row r="255" spans="2:38" x14ac:dyDescent="0.3">
      <c r="B255" s="4" t="s">
        <v>153</v>
      </c>
      <c r="D255" s="68"/>
      <c r="E255" s="62">
        <f>+'Resumen-DiarioHorario-HP'!AD112</f>
        <v>31.133174638002863</v>
      </c>
      <c r="F255" s="63">
        <f>+'Resumen-DiarioHorario-HP'!AD254</f>
        <v>2.3229549981987252</v>
      </c>
      <c r="G255" s="62">
        <f>+'Resumen-DiarioHorario-HP'!AD396</f>
        <v>1.9945342254638676</v>
      </c>
      <c r="H255" s="63">
        <f>+'Resumen-DiarioHorario-HP'!AD538</f>
        <v>38.139123832106655</v>
      </c>
      <c r="I255" s="62">
        <f>+'Resumen-DiarioHorario-HP'!AD680</f>
        <v>45.659211539821676</v>
      </c>
      <c r="J255" s="63">
        <f>+'Resumen-DiarioHorario-HP'!AD822</f>
        <v>5.4758772163904865</v>
      </c>
      <c r="K255" s="62">
        <f>+'Resumen-DiarioHorario-HP'!AD964</f>
        <v>0</v>
      </c>
      <c r="L255" s="63">
        <f>+'Resumen-DiarioHorario-HP'!AD1106</f>
        <v>0</v>
      </c>
      <c r="M255" s="62">
        <f>+'Resumen-DiarioHorario-HP'!AD1248</f>
        <v>0</v>
      </c>
      <c r="N255" s="63">
        <f>+'Resumen-DiarioHorario-HP'!AD1390</f>
        <v>0</v>
      </c>
      <c r="O255" s="62">
        <f>+'Resumen-DiarioHorario-HP'!AD1532</f>
        <v>2.9099887212117536E-3</v>
      </c>
      <c r="P255" s="63">
        <f>+'Resumen-DiarioHorario-HP'!AD1674</f>
        <v>9.047111077127898</v>
      </c>
      <c r="Q255" s="62">
        <f>+'Resumen-DiarioHorario-HP'!AD1816</f>
        <v>2.3887667536735533</v>
      </c>
      <c r="R255" s="63">
        <f>+'Resumen-DiarioHorario-HP'!AD1958</f>
        <v>0</v>
      </c>
      <c r="S255" s="62">
        <f>+'Resumen-DiarioHorario-HP'!AD2100</f>
        <v>3.8609919187614596</v>
      </c>
      <c r="T255" s="63">
        <f>+'Resumen-DiarioHorario-HP'!AD2242</f>
        <v>3.01292763710022</v>
      </c>
      <c r="U255" s="62">
        <f>+'Resumen-DiarioHorario-HP'!AD2384</f>
        <v>0.80677763223648102</v>
      </c>
      <c r="V255" s="63">
        <f>+'Resumen-DiarioHorario-HP'!AD2526</f>
        <v>13.062067072391512</v>
      </c>
      <c r="W255" s="62">
        <f>+'Resumen-DiarioHorario-HP'!AD2668</f>
        <v>0</v>
      </c>
      <c r="X255" s="63">
        <f>+'Resumen-DiarioHorario-HP'!AD2810</f>
        <v>0</v>
      </c>
      <c r="Y255" s="62">
        <f>+'Resumen-DiarioHorario-HP'!AD2952</f>
        <v>0.58686835368474322</v>
      </c>
      <c r="Z255" s="63">
        <f>+'Resumen-DiarioHorario-HP'!AD3094</f>
        <v>0</v>
      </c>
      <c r="AA255" s="62">
        <f>+'Resumen-DiarioHorario-HP'!AD3236</f>
        <v>0</v>
      </c>
      <c r="AB255" s="63">
        <f>+'Resumen-DiarioHorario-HP'!AD3378</f>
        <v>0.12691638072331748</v>
      </c>
      <c r="AC255" s="62">
        <f>+'Resumen-DiarioHorario-HP'!AD3520</f>
        <v>0.66544688741365998</v>
      </c>
      <c r="AD255" s="63">
        <f>+'Resumen-DiarioHorario-HP'!AD3662</f>
        <v>0.33057121018568675</v>
      </c>
      <c r="AE255" s="62">
        <f>+'Resumen-DiarioHorario-HP'!AD3804</f>
        <v>0</v>
      </c>
      <c r="AF255" s="63">
        <f>+'Resumen-DiarioHorario-HP'!AD3946</f>
        <v>0.5481545921166745</v>
      </c>
      <c r="AG255" s="62">
        <f>+'Resumen-DiarioHorario-HP'!AD4088</f>
        <v>1.1391789960861203</v>
      </c>
      <c r="AH255" s="63">
        <f>+'Resumen-DiarioHorario-HP'!AD4230</f>
        <v>0</v>
      </c>
      <c r="AI255" s="64">
        <f>+'Resumen-DiarioHorario-HP'!AD4372</f>
        <v>0</v>
      </c>
      <c r="AJ255" s="58"/>
      <c r="AK255" s="55">
        <f t="shared" si="15"/>
        <v>160.30356495020683</v>
      </c>
      <c r="AL255" s="58"/>
    </row>
    <row r="256" spans="2:38" x14ac:dyDescent="0.3">
      <c r="B256" s="4" t="s">
        <v>154</v>
      </c>
      <c r="D256" s="68"/>
      <c r="E256" s="62">
        <f>+'Resumen-DiarioHorario-HP'!AD113</f>
        <v>31.427991677413594</v>
      </c>
      <c r="F256" s="63">
        <f>+'Resumen-DiarioHorario-HP'!AD255</f>
        <v>2.3157875400570069</v>
      </c>
      <c r="G256" s="62">
        <f>+'Resumen-DiarioHorario-HP'!AD397</f>
        <v>1.9866666666666668</v>
      </c>
      <c r="H256" s="63">
        <f>+'Resumen-DiarioHorario-HP'!AD539</f>
        <v>38.270858399987283</v>
      </c>
      <c r="I256" s="62">
        <f>+'Resumen-DiarioHorario-HP'!AD681</f>
        <v>45.659211539821676</v>
      </c>
      <c r="J256" s="63">
        <f>+'Resumen-DiarioHorario-HP'!AD823</f>
        <v>5.2527398351607602</v>
      </c>
      <c r="K256" s="62">
        <f>+'Resumen-DiarioHorario-HP'!AD965</f>
        <v>0</v>
      </c>
      <c r="L256" s="63">
        <f>+'Resumen-DiarioHorario-HP'!AD1107</f>
        <v>0</v>
      </c>
      <c r="M256" s="62">
        <f>+'Resumen-DiarioHorario-HP'!AD1249</f>
        <v>0</v>
      </c>
      <c r="N256" s="63">
        <f>+'Resumen-DiarioHorario-HP'!AD1391</f>
        <v>0</v>
      </c>
      <c r="O256" s="62">
        <f>+'Resumen-DiarioHorario-HP'!AD1533</f>
        <v>0.29968153815799364</v>
      </c>
      <c r="P256" s="63">
        <f>+'Resumen-DiarioHorario-HP'!AD1675</f>
        <v>9.4151173499425269</v>
      </c>
      <c r="Q256" s="62">
        <f>+'Resumen-DiarioHorario-HP'!AD1817</f>
        <v>1.5380414247512821</v>
      </c>
      <c r="R256" s="63">
        <f>+'Resumen-DiarioHorario-HP'!AD1959</f>
        <v>0</v>
      </c>
      <c r="S256" s="62">
        <f>+'Resumen-DiarioHorario-HP'!AD2101</f>
        <v>3.8609919187614596</v>
      </c>
      <c r="T256" s="63">
        <f>+'Resumen-DiarioHorario-HP'!AD2243</f>
        <v>2.4002493119239814</v>
      </c>
      <c r="U256" s="62">
        <f>+'Resumen-DiarioHorario-HP'!AD2385</f>
        <v>0.67188448508580545</v>
      </c>
      <c r="V256" s="63">
        <f>+'Resumen-DiarioHorario-HP'!AD2527</f>
        <v>15.686501456101734</v>
      </c>
      <c r="W256" s="62">
        <f>+'Resumen-DiarioHorario-HP'!AD2669</f>
        <v>0</v>
      </c>
      <c r="X256" s="63">
        <f>+'Resumen-DiarioHorario-HP'!AD2811</f>
        <v>0</v>
      </c>
      <c r="Y256" s="62">
        <f>+'Resumen-DiarioHorario-HP'!AD2953</f>
        <v>0.589896543820699</v>
      </c>
      <c r="Z256" s="63">
        <f>+'Resumen-DiarioHorario-HP'!AD3095</f>
        <v>0</v>
      </c>
      <c r="AA256" s="62">
        <f>+'Resumen-DiarioHorario-HP'!AD3237</f>
        <v>0</v>
      </c>
      <c r="AB256" s="63">
        <f>+'Resumen-DiarioHorario-HP'!AD3379</f>
        <v>0.2971107602119446</v>
      </c>
      <c r="AC256" s="62">
        <f>+'Resumen-DiarioHorario-HP'!AD3521</f>
        <v>3.8419309854507437</v>
      </c>
      <c r="AD256" s="63">
        <f>+'Resumen-DiarioHorario-HP'!AD3663</f>
        <v>0.34342859181711294</v>
      </c>
      <c r="AE256" s="62">
        <f>+'Resumen-DiarioHorario-HP'!AD3805</f>
        <v>0</v>
      </c>
      <c r="AF256" s="63">
        <f>+'Resumen-DiarioHorario-HP'!AD3947</f>
        <v>0.10641074577967331</v>
      </c>
      <c r="AG256" s="62">
        <f>+'Resumen-DiarioHorario-HP'!AD4089</f>
        <v>0</v>
      </c>
      <c r="AH256" s="63">
        <f>+'Resumen-DiarioHorario-HP'!AD4231</f>
        <v>0</v>
      </c>
      <c r="AI256" s="64">
        <f>+'Resumen-DiarioHorario-HP'!AD4373</f>
        <v>0</v>
      </c>
      <c r="AJ256" s="58"/>
      <c r="AK256" s="55">
        <f t="shared" si="15"/>
        <v>163.96450077091191</v>
      </c>
      <c r="AL256" s="58"/>
    </row>
    <row r="257" spans="2:38" x14ac:dyDescent="0.3">
      <c r="B257" s="4" t="s">
        <v>175</v>
      </c>
      <c r="D257" s="68"/>
      <c r="E257" s="62">
        <f>+'Resumen-DiarioHorario-HP'!AD114</f>
        <v>80.071343518518518</v>
      </c>
      <c r="F257" s="63">
        <f>+'Resumen-DiarioHorario-HP'!AD256</f>
        <v>0</v>
      </c>
      <c r="G257" s="62">
        <f>+'Resumen-DiarioHorario-HP'!AD398</f>
        <v>0</v>
      </c>
      <c r="H257" s="63">
        <f>+'Resumen-DiarioHorario-HP'!AD540</f>
        <v>50.111421598328469</v>
      </c>
      <c r="I257" s="62">
        <f>+'Resumen-DiarioHorario-HP'!AD682</f>
        <v>6.423215740740738</v>
      </c>
      <c r="J257" s="63">
        <f>+'Resumen-DiarioHorario-HP'!AD824</f>
        <v>14.338817866643266</v>
      </c>
      <c r="K257" s="62">
        <f>+'Resumen-DiarioHorario-HP'!AD966</f>
        <v>0</v>
      </c>
      <c r="L257" s="63">
        <f>+'Resumen-DiarioHorario-HP'!AD1108</f>
        <v>0</v>
      </c>
      <c r="M257" s="62">
        <f>+'Resumen-DiarioHorario-HP'!AD1250</f>
        <v>0</v>
      </c>
      <c r="N257" s="63">
        <f>+'Resumen-DiarioHorario-HP'!AD1392</f>
        <v>0</v>
      </c>
      <c r="O257" s="62">
        <f>+'Resumen-DiarioHorario-HP'!AD1534</f>
        <v>18.258250856399528</v>
      </c>
      <c r="P257" s="63">
        <f>+'Resumen-DiarioHorario-HP'!AD1676</f>
        <v>39.687291588889217</v>
      </c>
      <c r="Q257" s="62">
        <f>+'Resumen-DiarioHorario-HP'!AD1818</f>
        <v>0</v>
      </c>
      <c r="R257" s="63">
        <f>+'Resumen-DiarioHorario-HP'!AD1960</f>
        <v>0</v>
      </c>
      <c r="S257" s="62">
        <f>+'Resumen-DiarioHorario-HP'!AD2102</f>
        <v>3.3969768518518517</v>
      </c>
      <c r="T257" s="63">
        <f>+'Resumen-DiarioHorario-HP'!AD2244</f>
        <v>0</v>
      </c>
      <c r="U257" s="62">
        <f>+'Resumen-DiarioHorario-HP'!AD2386</f>
        <v>0</v>
      </c>
      <c r="V257" s="63">
        <f>+'Resumen-DiarioHorario-HP'!AD2528</f>
        <v>5.7891037305196091</v>
      </c>
      <c r="W257" s="62">
        <f>+'Resumen-DiarioHorario-HP'!AD2670</f>
        <v>0</v>
      </c>
      <c r="X257" s="63">
        <f>+'Resumen-DiarioHorario-HP'!AD2812</f>
        <v>6.5555555555554259E-4</v>
      </c>
      <c r="Y257" s="62">
        <f>+'Resumen-DiarioHorario-HP'!AD2954</f>
        <v>7.491175333658855E-3</v>
      </c>
      <c r="Z257" s="63">
        <f>+'Resumen-DiarioHorario-HP'!AD3096</f>
        <v>0</v>
      </c>
      <c r="AA257" s="62">
        <f>+'Resumen-DiarioHorario-HP'!AD3238</f>
        <v>0</v>
      </c>
      <c r="AB257" s="63">
        <f>+'Resumen-DiarioHorario-HP'!AD3380</f>
        <v>0</v>
      </c>
      <c r="AC257" s="62">
        <f>+'Resumen-DiarioHorario-HP'!AD3522</f>
        <v>0</v>
      </c>
      <c r="AD257" s="63">
        <f>+'Resumen-DiarioHorario-HP'!AD3664</f>
        <v>0</v>
      </c>
      <c r="AE257" s="62">
        <f>+'Resumen-DiarioHorario-HP'!AD3806</f>
        <v>0</v>
      </c>
      <c r="AF257" s="63">
        <f>+'Resumen-DiarioHorario-HP'!AD3948</f>
        <v>0</v>
      </c>
      <c r="AG257" s="62">
        <f>+'Resumen-DiarioHorario-HP'!AD4090</f>
        <v>0</v>
      </c>
      <c r="AH257" s="63">
        <f>+'Resumen-DiarioHorario-HP'!AD4232</f>
        <v>0</v>
      </c>
      <c r="AI257" s="64">
        <f>+'Resumen-DiarioHorario-HP'!AD4374</f>
        <v>16.82752287652756</v>
      </c>
      <c r="AJ257" s="58"/>
      <c r="AK257" s="55">
        <f t="shared" si="15"/>
        <v>234.91209135930799</v>
      </c>
      <c r="AL257" s="58"/>
    </row>
    <row r="258" spans="2:38" x14ac:dyDescent="0.3">
      <c r="B258" s="4" t="s">
        <v>176</v>
      </c>
      <c r="D258" s="68"/>
      <c r="E258" s="62">
        <f>+'Resumen-DiarioHorario-HP'!AD115</f>
        <v>80.071343518518518</v>
      </c>
      <c r="F258" s="63">
        <f>+'Resumen-DiarioHorario-HP'!AD257</f>
        <v>0</v>
      </c>
      <c r="G258" s="62">
        <f>+'Resumen-DiarioHorario-HP'!AD399</f>
        <v>0</v>
      </c>
      <c r="H258" s="63">
        <f>+'Resumen-DiarioHorario-HP'!AD541</f>
        <v>0</v>
      </c>
      <c r="I258" s="62">
        <f>+'Resumen-DiarioHorario-HP'!AD683</f>
        <v>6.423215740740738</v>
      </c>
      <c r="J258" s="63">
        <f>+'Resumen-DiarioHorario-HP'!AD825</f>
        <v>5.5545650376213898</v>
      </c>
      <c r="K258" s="62">
        <f>+'Resumen-DiarioHorario-HP'!AD967</f>
        <v>0</v>
      </c>
      <c r="L258" s="63">
        <f>+'Resumen-DiarioHorario-HP'!AD1109</f>
        <v>0</v>
      </c>
      <c r="M258" s="62">
        <f>+'Resumen-DiarioHorario-HP'!AD1251</f>
        <v>0</v>
      </c>
      <c r="N258" s="63">
        <f>+'Resumen-DiarioHorario-HP'!AD1393</f>
        <v>0</v>
      </c>
      <c r="O258" s="62">
        <f>+'Resumen-DiarioHorario-HP'!AD1535</f>
        <v>0</v>
      </c>
      <c r="P258" s="63">
        <f>+'Resumen-DiarioHorario-HP'!AD1677</f>
        <v>85.538777852974135</v>
      </c>
      <c r="Q258" s="62">
        <f>+'Resumen-DiarioHorario-HP'!AD1819</f>
        <v>35.319324893567952</v>
      </c>
      <c r="R258" s="63">
        <f>+'Resumen-DiarioHorario-HP'!AD1961</f>
        <v>6.4356788993968266</v>
      </c>
      <c r="S258" s="62">
        <f>+'Resumen-DiarioHorario-HP'!AD2103</f>
        <v>3.3969768518518517</v>
      </c>
      <c r="T258" s="63">
        <f>+'Resumen-DiarioHorario-HP'!AD2245</f>
        <v>12.445218311415776</v>
      </c>
      <c r="U258" s="62">
        <f>+'Resumen-DiarioHorario-HP'!AD2387</f>
        <v>3.5748547977871296E-2</v>
      </c>
      <c r="V258" s="63">
        <f>+'Resumen-DiarioHorario-HP'!AD2529</f>
        <v>15.242059310277297</v>
      </c>
      <c r="W258" s="62">
        <f>+'Resumen-DiarioHorario-HP'!AD2671</f>
        <v>0</v>
      </c>
      <c r="X258" s="63">
        <f>+'Resumen-DiarioHorario-HP'!AD2813</f>
        <v>0</v>
      </c>
      <c r="Y258" s="62">
        <f>+'Resumen-DiarioHorario-HP'!AD2955</f>
        <v>0</v>
      </c>
      <c r="Z258" s="63">
        <f>+'Resumen-DiarioHorario-HP'!AD3097</f>
        <v>0</v>
      </c>
      <c r="AA258" s="62">
        <f>+'Resumen-DiarioHorario-HP'!AD3239</f>
        <v>0</v>
      </c>
      <c r="AB258" s="63">
        <f>+'Resumen-DiarioHorario-HP'!AD3381</f>
        <v>0</v>
      </c>
      <c r="AC258" s="62">
        <f>+'Resumen-DiarioHorario-HP'!AD3523</f>
        <v>67.225351867355215</v>
      </c>
      <c r="AD258" s="63">
        <f>+'Resumen-DiarioHorario-HP'!AD3665</f>
        <v>0</v>
      </c>
      <c r="AE258" s="62">
        <f>+'Resumen-DiarioHorario-HP'!AD3807</f>
        <v>0</v>
      </c>
      <c r="AF258" s="63">
        <f>+'Resumen-DiarioHorario-HP'!AD3949</f>
        <v>6.3442023475964877</v>
      </c>
      <c r="AG258" s="62">
        <f>+'Resumen-DiarioHorario-HP'!AD4091</f>
        <v>0</v>
      </c>
      <c r="AH258" s="63">
        <f>+'Resumen-DiarioHorario-HP'!AD4233</f>
        <v>0</v>
      </c>
      <c r="AI258" s="64">
        <f>+'Resumen-DiarioHorario-HP'!AD4375</f>
        <v>0</v>
      </c>
      <c r="AJ258" s="58"/>
      <c r="AK258" s="55">
        <f t="shared" si="15"/>
        <v>324.03246317929404</v>
      </c>
      <c r="AL258" s="58"/>
    </row>
    <row r="259" spans="2:38" x14ac:dyDescent="0.3">
      <c r="B259" s="4" t="s">
        <v>177</v>
      </c>
      <c r="D259" s="68"/>
      <c r="E259" s="62">
        <f>+'Resumen-DiarioHorario-HP'!AD116</f>
        <v>80.071343518518518</v>
      </c>
      <c r="F259" s="63">
        <f>+'Resumen-DiarioHorario-HP'!AD258</f>
        <v>0</v>
      </c>
      <c r="G259" s="62">
        <f>+'Resumen-DiarioHorario-HP'!AD400</f>
        <v>0</v>
      </c>
      <c r="H259" s="63">
        <f>+'Resumen-DiarioHorario-HP'!AD542</f>
        <v>0</v>
      </c>
      <c r="I259" s="62">
        <f>+'Resumen-DiarioHorario-HP'!AD684</f>
        <v>6.423215740740738</v>
      </c>
      <c r="J259" s="63">
        <f>+'Resumen-DiarioHorario-HP'!AD826</f>
        <v>4.8430084599388961</v>
      </c>
      <c r="K259" s="62">
        <f>+'Resumen-DiarioHorario-HP'!AD968</f>
        <v>0</v>
      </c>
      <c r="L259" s="63">
        <f>+'Resumen-DiarioHorario-HP'!AD1110</f>
        <v>0</v>
      </c>
      <c r="M259" s="62">
        <f>+'Resumen-DiarioHorario-HP'!AD1252</f>
        <v>0</v>
      </c>
      <c r="N259" s="63">
        <f>+'Resumen-DiarioHorario-HP'!AD1394</f>
        <v>0</v>
      </c>
      <c r="O259" s="62">
        <f>+'Resumen-DiarioHorario-HP'!AD1536</f>
        <v>0</v>
      </c>
      <c r="P259" s="63">
        <f>+'Resumen-DiarioHorario-HP'!AD1678</f>
        <v>10.95256916886788</v>
      </c>
      <c r="Q259" s="62">
        <f>+'Resumen-DiarioHorario-HP'!AD1820</f>
        <v>0</v>
      </c>
      <c r="R259" s="63">
        <f>+'Resumen-DiarioHorario-HP'!AD1962</f>
        <v>0</v>
      </c>
      <c r="S259" s="62">
        <f>+'Resumen-DiarioHorario-HP'!AD2104</f>
        <v>3.3969768518518517</v>
      </c>
      <c r="T259" s="63">
        <f>+'Resumen-DiarioHorario-HP'!AD2246</f>
        <v>0</v>
      </c>
      <c r="U259" s="62">
        <f>+'Resumen-DiarioHorario-HP'!AD2388</f>
        <v>0</v>
      </c>
      <c r="V259" s="63">
        <f>+'Resumen-DiarioHorario-HP'!AD2530</f>
        <v>5.3950349039501564</v>
      </c>
      <c r="W259" s="62">
        <f>+'Resumen-DiarioHorario-HP'!AD2672</f>
        <v>0</v>
      </c>
      <c r="X259" s="63">
        <f>+'Resumen-DiarioHorario-HP'!AD2814</f>
        <v>8.2957992553708653E-4</v>
      </c>
      <c r="Y259" s="62">
        <f>+'Resumen-DiarioHorario-HP'!AD2956</f>
        <v>9.7124417622884117E-3</v>
      </c>
      <c r="Z259" s="63">
        <f>+'Resumen-DiarioHorario-HP'!AD3098</f>
        <v>0</v>
      </c>
      <c r="AA259" s="62">
        <f>+'Resumen-DiarioHorario-HP'!AD3240</f>
        <v>0</v>
      </c>
      <c r="AB259" s="63">
        <f>+'Resumen-DiarioHorario-HP'!AD3382</f>
        <v>0</v>
      </c>
      <c r="AC259" s="62">
        <f>+'Resumen-DiarioHorario-HP'!AD3524</f>
        <v>0</v>
      </c>
      <c r="AD259" s="63">
        <f>+'Resumen-DiarioHorario-HP'!AD3666</f>
        <v>0</v>
      </c>
      <c r="AE259" s="62">
        <f>+'Resumen-DiarioHorario-HP'!AD3808</f>
        <v>0</v>
      </c>
      <c r="AF259" s="63">
        <f>+'Resumen-DiarioHorario-HP'!AD3950</f>
        <v>0</v>
      </c>
      <c r="AG259" s="62">
        <f>+'Resumen-DiarioHorario-HP'!AD4092</f>
        <v>0</v>
      </c>
      <c r="AH259" s="63">
        <f>+'Resumen-DiarioHorario-HP'!AD4234</f>
        <v>0</v>
      </c>
      <c r="AI259" s="64">
        <f>+'Resumen-DiarioHorario-HP'!AD4376</f>
        <v>12.7511922235842</v>
      </c>
      <c r="AJ259" s="58"/>
      <c r="AK259" s="55">
        <f t="shared" si="15"/>
        <v>123.84388288914008</v>
      </c>
      <c r="AL259" s="58"/>
    </row>
    <row r="260" spans="2:38" x14ac:dyDescent="0.3">
      <c r="B260" s="4" t="s">
        <v>212</v>
      </c>
      <c r="D260" s="68"/>
      <c r="E260" s="62">
        <f>+'Resumen-DiarioHorario-HP'!AD117</f>
        <v>0</v>
      </c>
      <c r="F260" s="63">
        <f>+'Resumen-DiarioHorario-HP'!AD259</f>
        <v>0</v>
      </c>
      <c r="G260" s="62">
        <f>+'Resumen-DiarioHorario-HP'!AD401</f>
        <v>0</v>
      </c>
      <c r="H260" s="63">
        <f>+'Resumen-DiarioHorario-HP'!AD543</f>
        <v>0</v>
      </c>
      <c r="I260" s="62">
        <f>+'Resumen-DiarioHorario-HP'!AD685</f>
        <v>0</v>
      </c>
      <c r="J260" s="63">
        <f>+'Resumen-DiarioHorario-HP'!AD827</f>
        <v>0</v>
      </c>
      <c r="K260" s="62">
        <f>+'Resumen-DiarioHorario-HP'!AD969</f>
        <v>0</v>
      </c>
      <c r="L260" s="63">
        <f>+'Resumen-DiarioHorario-HP'!AD1111</f>
        <v>0</v>
      </c>
      <c r="M260" s="62">
        <f>+'Resumen-DiarioHorario-HP'!AD1253</f>
        <v>0</v>
      </c>
      <c r="N260" s="63">
        <f>+'Resumen-DiarioHorario-HP'!AD1395</f>
        <v>0</v>
      </c>
      <c r="O260" s="62">
        <f>+'Resumen-DiarioHorario-HP'!AD1537</f>
        <v>0</v>
      </c>
      <c r="P260" s="63">
        <f>+'Resumen-DiarioHorario-HP'!AD1679</f>
        <v>0</v>
      </c>
      <c r="Q260" s="62">
        <f>+'Resumen-DiarioHorario-HP'!AD1821</f>
        <v>0</v>
      </c>
      <c r="R260" s="63">
        <f>+'Resumen-DiarioHorario-HP'!AD1963</f>
        <v>0</v>
      </c>
      <c r="S260" s="62">
        <f>+'Resumen-DiarioHorario-HP'!AD2105</f>
        <v>0</v>
      </c>
      <c r="T260" s="63">
        <f>+'Resumen-DiarioHorario-HP'!AD2247</f>
        <v>0</v>
      </c>
      <c r="U260" s="62">
        <f>+'Resumen-DiarioHorario-HP'!AD2389</f>
        <v>0</v>
      </c>
      <c r="V260" s="63">
        <f>+'Resumen-DiarioHorario-HP'!AD2531</f>
        <v>0</v>
      </c>
      <c r="W260" s="62">
        <f>+'Resumen-DiarioHorario-HP'!AD2673</f>
        <v>0</v>
      </c>
      <c r="X260" s="63">
        <f>+'Resumen-DiarioHorario-HP'!AD2815</f>
        <v>0</v>
      </c>
      <c r="Y260" s="62">
        <f>+'Resumen-DiarioHorario-HP'!AD2957</f>
        <v>0</v>
      </c>
      <c r="Z260" s="63">
        <f>+'Resumen-DiarioHorario-HP'!AD3099</f>
        <v>0</v>
      </c>
      <c r="AA260" s="62">
        <f>+'Resumen-DiarioHorario-HP'!AD3241</f>
        <v>0</v>
      </c>
      <c r="AB260" s="63">
        <f>+'Resumen-DiarioHorario-HP'!AD3383</f>
        <v>0</v>
      </c>
      <c r="AC260" s="62">
        <f>+'Resumen-DiarioHorario-HP'!AD3525</f>
        <v>0</v>
      </c>
      <c r="AD260" s="63">
        <f>+'Resumen-DiarioHorario-HP'!AD3667</f>
        <v>0</v>
      </c>
      <c r="AE260" s="62">
        <f>+'Resumen-DiarioHorario-HP'!AD3809</f>
        <v>0</v>
      </c>
      <c r="AF260" s="63">
        <f>+'Resumen-DiarioHorario-HP'!AD3951</f>
        <v>0</v>
      </c>
      <c r="AG260" s="62">
        <f>+'Resumen-DiarioHorario-HP'!AD4093</f>
        <v>0</v>
      </c>
      <c r="AH260" s="63">
        <f>+'Resumen-DiarioHorario-HP'!AD4235</f>
        <v>0</v>
      </c>
      <c r="AI260" s="64">
        <f>+'Resumen-DiarioHorario-HP'!AD4377</f>
        <v>0</v>
      </c>
      <c r="AJ260" s="58"/>
      <c r="AK260" s="55">
        <f t="shared" si="15"/>
        <v>0</v>
      </c>
      <c r="AL260" s="58"/>
    </row>
    <row r="261" spans="2:38" x14ac:dyDescent="0.3">
      <c r="B261" s="4" t="s">
        <v>213</v>
      </c>
      <c r="D261" s="68"/>
      <c r="E261" s="62">
        <f>+'Resumen-DiarioHorario-HP'!AD118</f>
        <v>0</v>
      </c>
      <c r="F261" s="63">
        <f>+'Resumen-DiarioHorario-HP'!AD260</f>
        <v>0</v>
      </c>
      <c r="G261" s="62">
        <f>+'Resumen-DiarioHorario-HP'!AD402</f>
        <v>0</v>
      </c>
      <c r="H261" s="63">
        <f>+'Resumen-DiarioHorario-HP'!AD544</f>
        <v>0</v>
      </c>
      <c r="I261" s="62">
        <f>+'Resumen-DiarioHorario-HP'!AD686</f>
        <v>0</v>
      </c>
      <c r="J261" s="63">
        <f>+'Resumen-DiarioHorario-HP'!AD828</f>
        <v>0</v>
      </c>
      <c r="K261" s="62">
        <f>+'Resumen-DiarioHorario-HP'!AD970</f>
        <v>0</v>
      </c>
      <c r="L261" s="63">
        <f>+'Resumen-DiarioHorario-HP'!AD1112</f>
        <v>0</v>
      </c>
      <c r="M261" s="62">
        <f>+'Resumen-DiarioHorario-HP'!AD1254</f>
        <v>0</v>
      </c>
      <c r="N261" s="63">
        <f>+'Resumen-DiarioHorario-HP'!AD1396</f>
        <v>0</v>
      </c>
      <c r="O261" s="62">
        <f>+'Resumen-DiarioHorario-HP'!AD1538</f>
        <v>0</v>
      </c>
      <c r="P261" s="63">
        <f>+'Resumen-DiarioHorario-HP'!AD1680</f>
        <v>0</v>
      </c>
      <c r="Q261" s="62">
        <f>+'Resumen-DiarioHorario-HP'!AD1822</f>
        <v>0</v>
      </c>
      <c r="R261" s="63">
        <f>+'Resumen-DiarioHorario-HP'!AD1964</f>
        <v>0</v>
      </c>
      <c r="S261" s="62">
        <f>+'Resumen-DiarioHorario-HP'!AD2106</f>
        <v>0</v>
      </c>
      <c r="T261" s="63">
        <f>+'Resumen-DiarioHorario-HP'!AD2248</f>
        <v>0</v>
      </c>
      <c r="U261" s="62">
        <f>+'Resumen-DiarioHorario-HP'!AD2390</f>
        <v>0</v>
      </c>
      <c r="V261" s="63">
        <f>+'Resumen-DiarioHorario-HP'!AD2532</f>
        <v>0</v>
      </c>
      <c r="W261" s="62">
        <f>+'Resumen-DiarioHorario-HP'!AD2674</f>
        <v>0</v>
      </c>
      <c r="X261" s="63">
        <f>+'Resumen-DiarioHorario-HP'!AD2816</f>
        <v>0</v>
      </c>
      <c r="Y261" s="62">
        <f>+'Resumen-DiarioHorario-HP'!AD2958</f>
        <v>0</v>
      </c>
      <c r="Z261" s="63">
        <f>+'Resumen-DiarioHorario-HP'!AD3100</f>
        <v>0</v>
      </c>
      <c r="AA261" s="62">
        <f>+'Resumen-DiarioHorario-HP'!AD3242</f>
        <v>0</v>
      </c>
      <c r="AB261" s="63">
        <f>+'Resumen-DiarioHorario-HP'!AD3384</f>
        <v>0</v>
      </c>
      <c r="AC261" s="62">
        <f>+'Resumen-DiarioHorario-HP'!AD3526</f>
        <v>0</v>
      </c>
      <c r="AD261" s="63">
        <f>+'Resumen-DiarioHorario-HP'!AD3668</f>
        <v>0</v>
      </c>
      <c r="AE261" s="62">
        <f>+'Resumen-DiarioHorario-HP'!AD3810</f>
        <v>0</v>
      </c>
      <c r="AF261" s="63">
        <f>+'Resumen-DiarioHorario-HP'!AD3952</f>
        <v>0</v>
      </c>
      <c r="AG261" s="62">
        <f>+'Resumen-DiarioHorario-HP'!AD4094</f>
        <v>0</v>
      </c>
      <c r="AH261" s="63">
        <f>+'Resumen-DiarioHorario-HP'!AD4236</f>
        <v>0</v>
      </c>
      <c r="AI261" s="64">
        <f>+'Resumen-DiarioHorario-HP'!AD4378</f>
        <v>0</v>
      </c>
      <c r="AJ261" s="58"/>
      <c r="AK261" s="55">
        <f t="shared" si="15"/>
        <v>0</v>
      </c>
      <c r="AL261" s="58"/>
    </row>
    <row r="262" spans="2:38" x14ac:dyDescent="0.3">
      <c r="B262" s="4" t="s">
        <v>214</v>
      </c>
      <c r="D262" s="68"/>
      <c r="E262" s="62">
        <f>+'Resumen-DiarioHorario-HP'!AD119</f>
        <v>0</v>
      </c>
      <c r="F262" s="63">
        <f>+'Resumen-DiarioHorario-HP'!AD261</f>
        <v>0</v>
      </c>
      <c r="G262" s="62">
        <f>+'Resumen-DiarioHorario-HP'!AD403</f>
        <v>0</v>
      </c>
      <c r="H262" s="63">
        <f>+'Resumen-DiarioHorario-HP'!AD545</f>
        <v>0</v>
      </c>
      <c r="I262" s="62">
        <f>+'Resumen-DiarioHorario-HP'!AD687</f>
        <v>0</v>
      </c>
      <c r="J262" s="63">
        <f>+'Resumen-DiarioHorario-HP'!AD829</f>
        <v>0</v>
      </c>
      <c r="K262" s="62">
        <f>+'Resumen-DiarioHorario-HP'!AD971</f>
        <v>0</v>
      </c>
      <c r="L262" s="63">
        <f>+'Resumen-DiarioHorario-HP'!AD1113</f>
        <v>0</v>
      </c>
      <c r="M262" s="62">
        <f>+'Resumen-DiarioHorario-HP'!AD1255</f>
        <v>0</v>
      </c>
      <c r="N262" s="63">
        <f>+'Resumen-DiarioHorario-HP'!AD1397</f>
        <v>0</v>
      </c>
      <c r="O262" s="62">
        <f>+'Resumen-DiarioHorario-HP'!AD1539</f>
        <v>0</v>
      </c>
      <c r="P262" s="63">
        <f>+'Resumen-DiarioHorario-HP'!AD1681</f>
        <v>0</v>
      </c>
      <c r="Q262" s="62">
        <f>+'Resumen-DiarioHorario-HP'!AD1823</f>
        <v>0</v>
      </c>
      <c r="R262" s="63">
        <f>+'Resumen-DiarioHorario-HP'!AD1965</f>
        <v>0</v>
      </c>
      <c r="S262" s="62">
        <f>+'Resumen-DiarioHorario-HP'!AD2107</f>
        <v>0</v>
      </c>
      <c r="T262" s="63">
        <f>+'Resumen-DiarioHorario-HP'!AD2249</f>
        <v>0</v>
      </c>
      <c r="U262" s="62">
        <f>+'Resumen-DiarioHorario-HP'!AD2391</f>
        <v>0</v>
      </c>
      <c r="V262" s="63">
        <f>+'Resumen-DiarioHorario-HP'!AD2533</f>
        <v>0</v>
      </c>
      <c r="W262" s="62">
        <f>+'Resumen-DiarioHorario-HP'!AD2675</f>
        <v>0</v>
      </c>
      <c r="X262" s="63">
        <f>+'Resumen-DiarioHorario-HP'!AD2817</f>
        <v>0</v>
      </c>
      <c r="Y262" s="62">
        <f>+'Resumen-DiarioHorario-HP'!AD2959</f>
        <v>0</v>
      </c>
      <c r="Z262" s="63">
        <f>+'Resumen-DiarioHorario-HP'!AD3101</f>
        <v>0</v>
      </c>
      <c r="AA262" s="62">
        <f>+'Resumen-DiarioHorario-HP'!AD3243</f>
        <v>0</v>
      </c>
      <c r="AB262" s="63">
        <f>+'Resumen-DiarioHorario-HP'!AD3385</f>
        <v>0</v>
      </c>
      <c r="AC262" s="62">
        <f>+'Resumen-DiarioHorario-HP'!AD3527</f>
        <v>0</v>
      </c>
      <c r="AD262" s="63">
        <f>+'Resumen-DiarioHorario-HP'!AD3669</f>
        <v>0</v>
      </c>
      <c r="AE262" s="62">
        <f>+'Resumen-DiarioHorario-HP'!AD3811</f>
        <v>0</v>
      </c>
      <c r="AF262" s="63">
        <f>+'Resumen-DiarioHorario-HP'!AD3953</f>
        <v>0</v>
      </c>
      <c r="AG262" s="62">
        <f>+'Resumen-DiarioHorario-HP'!AD4095</f>
        <v>0</v>
      </c>
      <c r="AH262" s="63">
        <f>+'Resumen-DiarioHorario-HP'!AD4237</f>
        <v>0</v>
      </c>
      <c r="AI262" s="64">
        <f>+'Resumen-DiarioHorario-HP'!AD4379</f>
        <v>0</v>
      </c>
      <c r="AJ262" s="58"/>
      <c r="AK262" s="55">
        <f t="shared" si="15"/>
        <v>0</v>
      </c>
      <c r="AL262" s="58"/>
    </row>
    <row r="263" spans="2:38" x14ac:dyDescent="0.3">
      <c r="B263" s="4" t="s">
        <v>143</v>
      </c>
      <c r="D263" s="68"/>
      <c r="E263" s="62">
        <f>+'Resumen-DiarioHorario-HP'!AD120</f>
        <v>0</v>
      </c>
      <c r="F263" s="63">
        <f>+'Resumen-DiarioHorario-HP'!AD262</f>
        <v>0</v>
      </c>
      <c r="G263" s="62">
        <f>+'Resumen-DiarioHorario-HP'!AD404</f>
        <v>0</v>
      </c>
      <c r="H263" s="63">
        <f>+'Resumen-DiarioHorario-HP'!AD546</f>
        <v>0</v>
      </c>
      <c r="I263" s="62">
        <f>+'Resumen-DiarioHorario-HP'!AD688</f>
        <v>0</v>
      </c>
      <c r="J263" s="63">
        <f>+'Resumen-DiarioHorario-HP'!AD830</f>
        <v>0</v>
      </c>
      <c r="K263" s="62">
        <f>+'Resumen-DiarioHorario-HP'!AD972</f>
        <v>0</v>
      </c>
      <c r="L263" s="63">
        <f>+'Resumen-DiarioHorario-HP'!AD1114</f>
        <v>0</v>
      </c>
      <c r="M263" s="62">
        <f>+'Resumen-DiarioHorario-HP'!AD1256</f>
        <v>0</v>
      </c>
      <c r="N263" s="63">
        <f>+'Resumen-DiarioHorario-HP'!AD1398</f>
        <v>0</v>
      </c>
      <c r="O263" s="62">
        <f>+'Resumen-DiarioHorario-HP'!AD1540</f>
        <v>0</v>
      </c>
      <c r="P263" s="63">
        <f>+'Resumen-DiarioHorario-HP'!AD1682</f>
        <v>0</v>
      </c>
      <c r="Q263" s="62">
        <f>+'Resumen-DiarioHorario-HP'!AD1824</f>
        <v>0</v>
      </c>
      <c r="R263" s="63">
        <f>+'Resumen-DiarioHorario-HP'!AD1966</f>
        <v>0</v>
      </c>
      <c r="S263" s="62">
        <f>+'Resumen-DiarioHorario-HP'!AD2108</f>
        <v>0</v>
      </c>
      <c r="T263" s="63">
        <f>+'Resumen-DiarioHorario-HP'!AD2250</f>
        <v>0</v>
      </c>
      <c r="U263" s="62">
        <f>+'Resumen-DiarioHorario-HP'!AD2392</f>
        <v>0</v>
      </c>
      <c r="V263" s="63">
        <f>+'Resumen-DiarioHorario-HP'!AD2534</f>
        <v>0</v>
      </c>
      <c r="W263" s="62">
        <f>+'Resumen-DiarioHorario-HP'!AD2676</f>
        <v>0</v>
      </c>
      <c r="X263" s="63">
        <f>+'Resumen-DiarioHorario-HP'!AD2818</f>
        <v>0</v>
      </c>
      <c r="Y263" s="62">
        <f>+'Resumen-DiarioHorario-HP'!AD2960</f>
        <v>0</v>
      </c>
      <c r="Z263" s="63">
        <f>+'Resumen-DiarioHorario-HP'!AD3102</f>
        <v>0</v>
      </c>
      <c r="AA263" s="62">
        <f>+'Resumen-DiarioHorario-HP'!AD3244</f>
        <v>0</v>
      </c>
      <c r="AB263" s="63">
        <f>+'Resumen-DiarioHorario-HP'!AD3386</f>
        <v>0</v>
      </c>
      <c r="AC263" s="62">
        <f>+'Resumen-DiarioHorario-HP'!AD3528</f>
        <v>0</v>
      </c>
      <c r="AD263" s="63">
        <f>+'Resumen-DiarioHorario-HP'!AD3670</f>
        <v>0</v>
      </c>
      <c r="AE263" s="62">
        <f>+'Resumen-DiarioHorario-HP'!AD3812</f>
        <v>0</v>
      </c>
      <c r="AF263" s="63">
        <f>+'Resumen-DiarioHorario-HP'!AD3954</f>
        <v>0</v>
      </c>
      <c r="AG263" s="62">
        <f>+'Resumen-DiarioHorario-HP'!AD4096</f>
        <v>0</v>
      </c>
      <c r="AH263" s="63">
        <f>+'Resumen-DiarioHorario-HP'!AD4238</f>
        <v>0</v>
      </c>
      <c r="AI263" s="64">
        <f>+'Resumen-DiarioHorario-HP'!AD4380</f>
        <v>0</v>
      </c>
      <c r="AJ263" s="58"/>
      <c r="AK263" s="55">
        <f t="shared" si="15"/>
        <v>0</v>
      </c>
      <c r="AL263" s="58"/>
    </row>
    <row r="264" spans="2:38" x14ac:dyDescent="0.3">
      <c r="B264" s="4" t="s">
        <v>144</v>
      </c>
      <c r="D264" s="68"/>
      <c r="E264" s="62">
        <f>+'Resumen-DiarioHorario-HP'!AD121</f>
        <v>0</v>
      </c>
      <c r="F264" s="63">
        <f>+'Resumen-DiarioHorario-HP'!AD263</f>
        <v>0</v>
      </c>
      <c r="G264" s="62">
        <f>+'Resumen-DiarioHorario-HP'!AD405</f>
        <v>0</v>
      </c>
      <c r="H264" s="63">
        <f>+'Resumen-DiarioHorario-HP'!AD547</f>
        <v>0</v>
      </c>
      <c r="I264" s="62">
        <f>+'Resumen-DiarioHorario-HP'!AD689</f>
        <v>0</v>
      </c>
      <c r="J264" s="63">
        <f>+'Resumen-DiarioHorario-HP'!AD831</f>
        <v>0</v>
      </c>
      <c r="K264" s="62">
        <f>+'Resumen-DiarioHorario-HP'!AD973</f>
        <v>0</v>
      </c>
      <c r="L264" s="63">
        <f>+'Resumen-DiarioHorario-HP'!AD1115</f>
        <v>0</v>
      </c>
      <c r="M264" s="62">
        <f>+'Resumen-DiarioHorario-HP'!AD1257</f>
        <v>0</v>
      </c>
      <c r="N264" s="63">
        <f>+'Resumen-DiarioHorario-HP'!AD1399</f>
        <v>0</v>
      </c>
      <c r="O264" s="62">
        <f>+'Resumen-DiarioHorario-HP'!AD1541</f>
        <v>0</v>
      </c>
      <c r="P264" s="63">
        <f>+'Resumen-DiarioHorario-HP'!AD1683</f>
        <v>0</v>
      </c>
      <c r="Q264" s="62">
        <f>+'Resumen-DiarioHorario-HP'!AD1825</f>
        <v>0</v>
      </c>
      <c r="R264" s="63">
        <f>+'Resumen-DiarioHorario-HP'!AD1967</f>
        <v>0</v>
      </c>
      <c r="S264" s="62">
        <f>+'Resumen-DiarioHorario-HP'!AD2109</f>
        <v>0</v>
      </c>
      <c r="T264" s="63">
        <f>+'Resumen-DiarioHorario-HP'!AD2251</f>
        <v>0</v>
      </c>
      <c r="U264" s="62">
        <f>+'Resumen-DiarioHorario-HP'!AD2393</f>
        <v>0</v>
      </c>
      <c r="V264" s="63">
        <f>+'Resumen-DiarioHorario-HP'!AD2535</f>
        <v>0</v>
      </c>
      <c r="W264" s="62">
        <f>+'Resumen-DiarioHorario-HP'!AD2677</f>
        <v>0</v>
      </c>
      <c r="X264" s="63">
        <f>+'Resumen-DiarioHorario-HP'!AD2819</f>
        <v>0</v>
      </c>
      <c r="Y264" s="62">
        <f>+'Resumen-DiarioHorario-HP'!AD2961</f>
        <v>0</v>
      </c>
      <c r="Z264" s="63">
        <f>+'Resumen-DiarioHorario-HP'!AD3103</f>
        <v>0</v>
      </c>
      <c r="AA264" s="62">
        <f>+'Resumen-DiarioHorario-HP'!AD3245</f>
        <v>0</v>
      </c>
      <c r="AB264" s="63">
        <f>+'Resumen-DiarioHorario-HP'!AD3387</f>
        <v>0</v>
      </c>
      <c r="AC264" s="62">
        <f>+'Resumen-DiarioHorario-HP'!AD3529</f>
        <v>0</v>
      </c>
      <c r="AD264" s="63">
        <f>+'Resumen-DiarioHorario-HP'!AD3671</f>
        <v>0</v>
      </c>
      <c r="AE264" s="62">
        <f>+'Resumen-DiarioHorario-HP'!AD3813</f>
        <v>0</v>
      </c>
      <c r="AF264" s="63">
        <f>+'Resumen-DiarioHorario-HP'!AD3955</f>
        <v>0</v>
      </c>
      <c r="AG264" s="62">
        <f>+'Resumen-DiarioHorario-HP'!AD4097</f>
        <v>0</v>
      </c>
      <c r="AH264" s="63">
        <f>+'Resumen-DiarioHorario-HP'!AD4239</f>
        <v>0</v>
      </c>
      <c r="AI264" s="64">
        <f>+'Resumen-DiarioHorario-HP'!AD4381</f>
        <v>0</v>
      </c>
      <c r="AJ264" s="58"/>
      <c r="AK264" s="55">
        <f t="shared" si="15"/>
        <v>0</v>
      </c>
      <c r="AL264" s="58"/>
    </row>
    <row r="265" spans="2:38" x14ac:dyDescent="0.3">
      <c r="B265" s="4" t="s">
        <v>145</v>
      </c>
      <c r="D265" s="68"/>
      <c r="E265" s="62">
        <f>+'Resumen-DiarioHorario-HP'!AD122</f>
        <v>0</v>
      </c>
      <c r="F265" s="63">
        <f>+'Resumen-DiarioHorario-HP'!AD264</f>
        <v>0</v>
      </c>
      <c r="G265" s="62">
        <f>+'Resumen-DiarioHorario-HP'!AD406</f>
        <v>0</v>
      </c>
      <c r="H265" s="63">
        <f>+'Resumen-DiarioHorario-HP'!AD548</f>
        <v>0</v>
      </c>
      <c r="I265" s="62">
        <f>+'Resumen-DiarioHorario-HP'!AD690</f>
        <v>0</v>
      </c>
      <c r="J265" s="63">
        <f>+'Resumen-DiarioHorario-HP'!AD832</f>
        <v>0</v>
      </c>
      <c r="K265" s="62">
        <f>+'Resumen-DiarioHorario-HP'!AD974</f>
        <v>0</v>
      </c>
      <c r="L265" s="63">
        <f>+'Resumen-DiarioHorario-HP'!AD1116</f>
        <v>0</v>
      </c>
      <c r="M265" s="62">
        <f>+'Resumen-DiarioHorario-HP'!AD1258</f>
        <v>0</v>
      </c>
      <c r="N265" s="63">
        <f>+'Resumen-DiarioHorario-HP'!AD1400</f>
        <v>0</v>
      </c>
      <c r="O265" s="62">
        <f>+'Resumen-DiarioHorario-HP'!AD1542</f>
        <v>0</v>
      </c>
      <c r="P265" s="63">
        <f>+'Resumen-DiarioHorario-HP'!AD1684</f>
        <v>0</v>
      </c>
      <c r="Q265" s="62">
        <f>+'Resumen-DiarioHorario-HP'!AD1826</f>
        <v>0</v>
      </c>
      <c r="R265" s="63">
        <f>+'Resumen-DiarioHorario-HP'!AD1968</f>
        <v>0</v>
      </c>
      <c r="S265" s="62">
        <f>+'Resumen-DiarioHorario-HP'!AD2110</f>
        <v>0</v>
      </c>
      <c r="T265" s="63">
        <f>+'Resumen-DiarioHorario-HP'!AD2252</f>
        <v>0</v>
      </c>
      <c r="U265" s="62">
        <f>+'Resumen-DiarioHorario-HP'!AD2394</f>
        <v>0</v>
      </c>
      <c r="V265" s="63">
        <f>+'Resumen-DiarioHorario-HP'!AD2536</f>
        <v>0</v>
      </c>
      <c r="W265" s="62">
        <f>+'Resumen-DiarioHorario-HP'!AD2678</f>
        <v>0</v>
      </c>
      <c r="X265" s="63">
        <f>+'Resumen-DiarioHorario-HP'!AD2820</f>
        <v>0</v>
      </c>
      <c r="Y265" s="62">
        <f>+'Resumen-DiarioHorario-HP'!AD2962</f>
        <v>0</v>
      </c>
      <c r="Z265" s="63">
        <f>+'Resumen-DiarioHorario-HP'!AD3104</f>
        <v>0</v>
      </c>
      <c r="AA265" s="62">
        <f>+'Resumen-DiarioHorario-HP'!AD3246</f>
        <v>0</v>
      </c>
      <c r="AB265" s="63">
        <f>+'Resumen-DiarioHorario-HP'!AD3388</f>
        <v>0</v>
      </c>
      <c r="AC265" s="62">
        <f>+'Resumen-DiarioHorario-HP'!AD3530</f>
        <v>0</v>
      </c>
      <c r="AD265" s="63">
        <f>+'Resumen-DiarioHorario-HP'!AD3672</f>
        <v>0</v>
      </c>
      <c r="AE265" s="62">
        <f>+'Resumen-DiarioHorario-HP'!AD3814</f>
        <v>0</v>
      </c>
      <c r="AF265" s="63">
        <f>+'Resumen-DiarioHorario-HP'!AD3956</f>
        <v>0</v>
      </c>
      <c r="AG265" s="62">
        <f>+'Resumen-DiarioHorario-HP'!AD4098</f>
        <v>0</v>
      </c>
      <c r="AH265" s="63">
        <f>+'Resumen-DiarioHorario-HP'!AD4240</f>
        <v>0</v>
      </c>
      <c r="AI265" s="64">
        <f>+'Resumen-DiarioHorario-HP'!AD4382</f>
        <v>0</v>
      </c>
      <c r="AJ265" s="58"/>
      <c r="AK265" s="55">
        <f t="shared" si="15"/>
        <v>0</v>
      </c>
      <c r="AL265" s="58"/>
    </row>
    <row r="266" spans="2:38" x14ac:dyDescent="0.3">
      <c r="B266" s="4" t="s">
        <v>269</v>
      </c>
      <c r="D266" s="68"/>
      <c r="E266" s="62">
        <f>+'Resumen-DiarioHorario-HP'!AD123</f>
        <v>0</v>
      </c>
      <c r="F266" s="63">
        <f>+'Resumen-DiarioHorario-HP'!AD265</f>
        <v>0</v>
      </c>
      <c r="G266" s="62">
        <f>+'Resumen-DiarioHorario-HP'!AD407</f>
        <v>0</v>
      </c>
      <c r="H266" s="63">
        <f>+'Resumen-DiarioHorario-HP'!AD549</f>
        <v>0</v>
      </c>
      <c r="I266" s="62">
        <f>+'Resumen-DiarioHorario-HP'!AD691</f>
        <v>0</v>
      </c>
      <c r="J266" s="63">
        <f>+'Resumen-DiarioHorario-HP'!AD833</f>
        <v>0</v>
      </c>
      <c r="K266" s="62">
        <f>+'Resumen-DiarioHorario-HP'!AD975</f>
        <v>0</v>
      </c>
      <c r="L266" s="63">
        <f>+'Resumen-DiarioHorario-HP'!AD1117</f>
        <v>0</v>
      </c>
      <c r="M266" s="62">
        <f>+'Resumen-DiarioHorario-HP'!AD1259</f>
        <v>0</v>
      </c>
      <c r="N266" s="63">
        <f>+'Resumen-DiarioHorario-HP'!AD1401</f>
        <v>0</v>
      </c>
      <c r="O266" s="62">
        <f>+'Resumen-DiarioHorario-HP'!AD1543</f>
        <v>0</v>
      </c>
      <c r="P266" s="63">
        <f>+'Resumen-DiarioHorario-HP'!AD1685</f>
        <v>0</v>
      </c>
      <c r="Q266" s="62">
        <f>+'Resumen-DiarioHorario-HP'!AD1827</f>
        <v>0</v>
      </c>
      <c r="R266" s="63">
        <f>+'Resumen-DiarioHorario-HP'!AD1969</f>
        <v>0</v>
      </c>
      <c r="S266" s="62">
        <f>+'Resumen-DiarioHorario-HP'!AD2111</f>
        <v>0</v>
      </c>
      <c r="T266" s="63">
        <f>+'Resumen-DiarioHorario-HP'!AD2253</f>
        <v>0</v>
      </c>
      <c r="U266" s="62">
        <f>+'Resumen-DiarioHorario-HP'!AD2395</f>
        <v>0</v>
      </c>
      <c r="V266" s="63">
        <f>+'Resumen-DiarioHorario-HP'!AD2537</f>
        <v>0</v>
      </c>
      <c r="W266" s="62">
        <f>+'Resumen-DiarioHorario-HP'!AD2679</f>
        <v>0</v>
      </c>
      <c r="X266" s="63">
        <f>+'Resumen-DiarioHorario-HP'!AD2821</f>
        <v>0</v>
      </c>
      <c r="Y266" s="62">
        <f>+'Resumen-DiarioHorario-HP'!AD2963</f>
        <v>0</v>
      </c>
      <c r="Z266" s="63">
        <f>+'Resumen-DiarioHorario-HP'!AD3105</f>
        <v>0</v>
      </c>
      <c r="AA266" s="62">
        <f>+'Resumen-DiarioHorario-HP'!AD3247</f>
        <v>0</v>
      </c>
      <c r="AB266" s="63">
        <f>+'Resumen-DiarioHorario-HP'!AD3389</f>
        <v>0</v>
      </c>
      <c r="AC266" s="62">
        <f>+'Resumen-DiarioHorario-HP'!AD3531</f>
        <v>0</v>
      </c>
      <c r="AD266" s="63">
        <f>+'Resumen-DiarioHorario-HP'!AD3673</f>
        <v>0</v>
      </c>
      <c r="AE266" s="62">
        <f>+'Resumen-DiarioHorario-HP'!AD3815</f>
        <v>0</v>
      </c>
      <c r="AF266" s="63">
        <f>+'Resumen-DiarioHorario-HP'!AD3957</f>
        <v>0</v>
      </c>
      <c r="AG266" s="62">
        <f>+'Resumen-DiarioHorario-HP'!AD4099</f>
        <v>0</v>
      </c>
      <c r="AH266" s="63">
        <f>+'Resumen-DiarioHorario-HP'!AD4241</f>
        <v>0</v>
      </c>
      <c r="AI266" s="64">
        <f>+'Resumen-DiarioHorario-HP'!AD4383</f>
        <v>0</v>
      </c>
      <c r="AJ266" s="58"/>
      <c r="AK266" s="55">
        <f t="shared" si="15"/>
        <v>0</v>
      </c>
      <c r="AL266" s="58"/>
    </row>
    <row r="267" spans="2:38" x14ac:dyDescent="0.3">
      <c r="B267" s="4" t="s">
        <v>270</v>
      </c>
      <c r="D267" s="68"/>
      <c r="E267" s="62">
        <f>+'Resumen-DiarioHorario-HP'!AD124</f>
        <v>0</v>
      </c>
      <c r="F267" s="63">
        <f>+'Resumen-DiarioHorario-HP'!AD266</f>
        <v>0</v>
      </c>
      <c r="G267" s="62">
        <f>+'Resumen-DiarioHorario-HP'!AD408</f>
        <v>0</v>
      </c>
      <c r="H267" s="63">
        <f>+'Resumen-DiarioHorario-HP'!AD550</f>
        <v>0</v>
      </c>
      <c r="I267" s="62">
        <f>+'Resumen-DiarioHorario-HP'!AD692</f>
        <v>0</v>
      </c>
      <c r="J267" s="63">
        <f>+'Resumen-DiarioHorario-HP'!AD834</f>
        <v>0</v>
      </c>
      <c r="K267" s="62">
        <f>+'Resumen-DiarioHorario-HP'!AD976</f>
        <v>0</v>
      </c>
      <c r="L267" s="63">
        <f>+'Resumen-DiarioHorario-HP'!AD1118</f>
        <v>0</v>
      </c>
      <c r="M267" s="62">
        <f>+'Resumen-DiarioHorario-HP'!AD1260</f>
        <v>0</v>
      </c>
      <c r="N267" s="63">
        <f>+'Resumen-DiarioHorario-HP'!AD1402</f>
        <v>0</v>
      </c>
      <c r="O267" s="62">
        <f>+'Resumen-DiarioHorario-HP'!AD1544</f>
        <v>0</v>
      </c>
      <c r="P267" s="63">
        <f>+'Resumen-DiarioHorario-HP'!AD1686</f>
        <v>0</v>
      </c>
      <c r="Q267" s="62">
        <f>+'Resumen-DiarioHorario-HP'!AD1828</f>
        <v>0</v>
      </c>
      <c r="R267" s="63">
        <f>+'Resumen-DiarioHorario-HP'!AD1970</f>
        <v>0</v>
      </c>
      <c r="S267" s="62">
        <f>+'Resumen-DiarioHorario-HP'!AD2112</f>
        <v>0</v>
      </c>
      <c r="T267" s="63">
        <f>+'Resumen-DiarioHorario-HP'!AD2254</f>
        <v>0</v>
      </c>
      <c r="U267" s="62">
        <f>+'Resumen-DiarioHorario-HP'!AD2396</f>
        <v>0</v>
      </c>
      <c r="V267" s="63">
        <f>+'Resumen-DiarioHorario-HP'!AD2538</f>
        <v>0</v>
      </c>
      <c r="W267" s="62">
        <f>+'Resumen-DiarioHorario-HP'!AD2680</f>
        <v>0</v>
      </c>
      <c r="X267" s="63">
        <f>+'Resumen-DiarioHorario-HP'!AD2822</f>
        <v>0</v>
      </c>
      <c r="Y267" s="62">
        <f>+'Resumen-DiarioHorario-HP'!AD2964</f>
        <v>0</v>
      </c>
      <c r="Z267" s="63">
        <f>+'Resumen-DiarioHorario-HP'!AD3106</f>
        <v>0</v>
      </c>
      <c r="AA267" s="62">
        <f>+'Resumen-DiarioHorario-HP'!AD3248</f>
        <v>0</v>
      </c>
      <c r="AB267" s="63">
        <f>+'Resumen-DiarioHorario-HP'!AD3390</f>
        <v>0</v>
      </c>
      <c r="AC267" s="62">
        <f>+'Resumen-DiarioHorario-HP'!AD3532</f>
        <v>0</v>
      </c>
      <c r="AD267" s="63">
        <f>+'Resumen-DiarioHorario-HP'!AD3674</f>
        <v>0</v>
      </c>
      <c r="AE267" s="62">
        <f>+'Resumen-DiarioHorario-HP'!AD3816</f>
        <v>0</v>
      </c>
      <c r="AF267" s="63">
        <f>+'Resumen-DiarioHorario-HP'!AD3958</f>
        <v>0</v>
      </c>
      <c r="AG267" s="62">
        <f>+'Resumen-DiarioHorario-HP'!AD4100</f>
        <v>0</v>
      </c>
      <c r="AH267" s="63">
        <f>+'Resumen-DiarioHorario-HP'!AD4242</f>
        <v>0</v>
      </c>
      <c r="AI267" s="64">
        <f>+'Resumen-DiarioHorario-HP'!AD4384</f>
        <v>0</v>
      </c>
      <c r="AJ267" s="58"/>
      <c r="AK267" s="55">
        <f t="shared" si="15"/>
        <v>0</v>
      </c>
      <c r="AL267" s="58"/>
    </row>
    <row r="268" spans="2:38" x14ac:dyDescent="0.3">
      <c r="B268" s="4" t="s">
        <v>205</v>
      </c>
      <c r="D268" s="68"/>
      <c r="E268" s="62">
        <f>+'Resumen-DiarioHorario-HP'!AD125</f>
        <v>7.1191324289405742</v>
      </c>
      <c r="F268" s="63">
        <f>+'Resumen-DiarioHorario-HP'!AD267</f>
        <v>0.13281007751938081</v>
      </c>
      <c r="G268" s="62">
        <f>+'Resumen-DiarioHorario-HP'!AD409</f>
        <v>0</v>
      </c>
      <c r="H268" s="63">
        <f>+'Resumen-DiarioHorario-HP'!AD551</f>
        <v>0</v>
      </c>
      <c r="I268" s="62">
        <f>+'Resumen-DiarioHorario-HP'!AD693</f>
        <v>0</v>
      </c>
      <c r="J268" s="63">
        <f>+'Resumen-DiarioHorario-HP'!AD835</f>
        <v>0</v>
      </c>
      <c r="K268" s="62">
        <f>+'Resumen-DiarioHorario-HP'!AD977</f>
        <v>0</v>
      </c>
      <c r="L268" s="63">
        <f>+'Resumen-DiarioHorario-HP'!AD1119</f>
        <v>0</v>
      </c>
      <c r="M268" s="62">
        <f>+'Resumen-DiarioHorario-HP'!AD1261</f>
        <v>0</v>
      </c>
      <c r="N268" s="63">
        <f>+'Resumen-DiarioHorario-HP'!AD1403</f>
        <v>0</v>
      </c>
      <c r="O268" s="62">
        <f>+'Resumen-DiarioHorario-HP'!AD1545</f>
        <v>0</v>
      </c>
      <c r="P268" s="63">
        <f>+'Resumen-DiarioHorario-HP'!AD1687</f>
        <v>0</v>
      </c>
      <c r="Q268" s="62">
        <f>+'Resumen-DiarioHorario-HP'!AD1829</f>
        <v>0</v>
      </c>
      <c r="R268" s="63">
        <f>+'Resumen-DiarioHorario-HP'!AD1971</f>
        <v>0</v>
      </c>
      <c r="S268" s="62">
        <f>+'Resumen-DiarioHorario-HP'!AD2113</f>
        <v>0.52401033591730528</v>
      </c>
      <c r="T268" s="63">
        <f>+'Resumen-DiarioHorario-HP'!AD2255</f>
        <v>0</v>
      </c>
      <c r="U268" s="62">
        <f>+'Resumen-DiarioHorario-HP'!AD2397</f>
        <v>0</v>
      </c>
      <c r="V268" s="63">
        <f>+'Resumen-DiarioHorario-HP'!AD2539</f>
        <v>0</v>
      </c>
      <c r="W268" s="62">
        <f>+'Resumen-DiarioHorario-HP'!AD2681</f>
        <v>0</v>
      </c>
      <c r="X268" s="63">
        <f>+'Resumen-DiarioHorario-HP'!AD2823</f>
        <v>0</v>
      </c>
      <c r="Y268" s="62">
        <f>+'Resumen-DiarioHorario-HP'!AD2965</f>
        <v>1.4547170542635648</v>
      </c>
      <c r="Z268" s="63">
        <f>+'Resumen-DiarioHorario-HP'!AD3107</f>
        <v>1.7732596899224995</v>
      </c>
      <c r="AA268" s="62">
        <f>+'Resumen-DiarioHorario-HP'!AD3249</f>
        <v>0</v>
      </c>
      <c r="AB268" s="63">
        <f>+'Resumen-DiarioHorario-HP'!AD3391</f>
        <v>0</v>
      </c>
      <c r="AC268" s="62">
        <f>+'Resumen-DiarioHorario-HP'!AD3533</f>
        <v>0</v>
      </c>
      <c r="AD268" s="63">
        <f>+'Resumen-DiarioHorario-HP'!AD3675</f>
        <v>3.6711472868217423</v>
      </c>
      <c r="AE268" s="62">
        <f>+'Resumen-DiarioHorario-HP'!AD3817</f>
        <v>6.1601647286821235</v>
      </c>
      <c r="AF268" s="63">
        <f>+'Resumen-DiarioHorario-HP'!AD3959</f>
        <v>1.4501464254952618</v>
      </c>
      <c r="AG268" s="62">
        <f>+'Resumen-DiarioHorario-HP'!AD4101</f>
        <v>0</v>
      </c>
      <c r="AH268" s="63">
        <f>+'Resumen-DiarioHorario-HP'!AD4243</f>
        <v>0</v>
      </c>
      <c r="AI268" s="64">
        <f>+'Resumen-DiarioHorario-HP'!AD4385</f>
        <v>1.088928294573644</v>
      </c>
      <c r="AJ268" s="58"/>
      <c r="AK268" s="55">
        <f t="shared" si="15"/>
        <v>23.374316322136099</v>
      </c>
      <c r="AL268" s="58"/>
    </row>
    <row r="269" spans="2:38" x14ac:dyDescent="0.3">
      <c r="B269" s="4" t="s">
        <v>217</v>
      </c>
      <c r="D269" s="68"/>
      <c r="E269" s="62">
        <f>+'Resumen-DiarioHorario-HP'!AD126</f>
        <v>0</v>
      </c>
      <c r="F269" s="63">
        <f>+'Resumen-DiarioHorario-HP'!AD268</f>
        <v>0.53999999999999981</v>
      </c>
      <c r="G269" s="62">
        <f>+'Resumen-DiarioHorario-HP'!AD410</f>
        <v>2.9133345762888598E-2</v>
      </c>
      <c r="H269" s="63">
        <f>+'Resumen-DiarioHorario-HP'!AD552</f>
        <v>6.733992930253347</v>
      </c>
      <c r="I269" s="62">
        <f>+'Resumen-DiarioHorario-HP'!AD694</f>
        <v>2.1597500000000007</v>
      </c>
      <c r="J269" s="63">
        <f>+'Resumen-DiarioHorario-HP'!AD836</f>
        <v>0</v>
      </c>
      <c r="K269" s="62">
        <f>+'Resumen-DiarioHorario-HP'!AD978</f>
        <v>0</v>
      </c>
      <c r="L269" s="63">
        <f>+'Resumen-DiarioHorario-HP'!AD1120</f>
        <v>12.591675710678102</v>
      </c>
      <c r="M269" s="62">
        <f>+'Resumen-DiarioHorario-HP'!AD1262</f>
        <v>0</v>
      </c>
      <c r="N269" s="63">
        <f>+'Resumen-DiarioHorario-HP'!AD1404</f>
        <v>0</v>
      </c>
      <c r="O269" s="62">
        <f>+'Resumen-DiarioHorario-HP'!AD1546</f>
        <v>0.10730536937713621</v>
      </c>
      <c r="P269" s="63">
        <f>+'Resumen-DiarioHorario-HP'!AD1688</f>
        <v>0</v>
      </c>
      <c r="Q269" s="62">
        <f>+'Resumen-DiarioHorario-HP'!AD1830</f>
        <v>0</v>
      </c>
      <c r="R269" s="63">
        <f>+'Resumen-DiarioHorario-HP'!AD1972</f>
        <v>0</v>
      </c>
      <c r="S269" s="62">
        <f>+'Resumen-DiarioHorario-HP'!AD2114</f>
        <v>10.963055555555554</v>
      </c>
      <c r="T269" s="63">
        <f>+'Resumen-DiarioHorario-HP'!AD2256</f>
        <v>0</v>
      </c>
      <c r="U269" s="62">
        <f>+'Resumen-DiarioHorario-HP'!AD2398</f>
        <v>1.0705828666687013E-3</v>
      </c>
      <c r="V269" s="63">
        <f>+'Resumen-DiarioHorario-HP'!AD2540</f>
        <v>0</v>
      </c>
      <c r="W269" s="62">
        <f>+'Resumen-DiarioHorario-HP'!AD2682</f>
        <v>0</v>
      </c>
      <c r="X269" s="63">
        <f>+'Resumen-DiarioHorario-HP'!AD2824</f>
        <v>0</v>
      </c>
      <c r="Y269" s="62">
        <f>+'Resumen-DiarioHorario-HP'!AD2966</f>
        <v>0</v>
      </c>
      <c r="Z269" s="63">
        <f>+'Resumen-DiarioHorario-HP'!AD3108</f>
        <v>5.8055555555555525E-3</v>
      </c>
      <c r="AA269" s="62">
        <f>+'Resumen-DiarioHorario-HP'!AD3250</f>
        <v>0.29549904584884679</v>
      </c>
      <c r="AB269" s="63">
        <f>+'Resumen-DiarioHorario-HP'!AD3392</f>
        <v>0.12071327368418386</v>
      </c>
      <c r="AC269" s="62">
        <f>+'Resumen-DiarioHorario-HP'!AD3534</f>
        <v>11.071042371472968</v>
      </c>
      <c r="AD269" s="63">
        <f>+'Resumen-DiarioHorario-HP'!AD3676</f>
        <v>0</v>
      </c>
      <c r="AE269" s="62">
        <f>+'Resumen-DiarioHorario-HP'!AD3818</f>
        <v>18.587992776756487</v>
      </c>
      <c r="AF269" s="63">
        <f>+'Resumen-DiarioHorario-HP'!AD3960</f>
        <v>0</v>
      </c>
      <c r="AG269" s="62">
        <f>+'Resumen-DiarioHorario-HP'!AD4102</f>
        <v>0</v>
      </c>
      <c r="AH269" s="63">
        <f>+'Resumen-DiarioHorario-HP'!AD4244</f>
        <v>0</v>
      </c>
      <c r="AI269" s="64">
        <f>+'Resumen-DiarioHorario-HP'!AD4386</f>
        <v>0</v>
      </c>
      <c r="AJ269" s="58"/>
      <c r="AK269" s="55">
        <f t="shared" si="15"/>
        <v>63.207036517811737</v>
      </c>
      <c r="AL269" s="58"/>
    </row>
    <row r="270" spans="2:38" x14ac:dyDescent="0.3">
      <c r="B270" s="4" t="s">
        <v>218</v>
      </c>
      <c r="D270" s="68"/>
      <c r="E270" s="62">
        <f>+'Resumen-DiarioHorario-HP'!AD127</f>
        <v>0</v>
      </c>
      <c r="F270" s="63">
        <f>+'Resumen-DiarioHorario-HP'!AD269</f>
        <v>0</v>
      </c>
      <c r="G270" s="62">
        <f>+'Resumen-DiarioHorario-HP'!AD411</f>
        <v>0</v>
      </c>
      <c r="H270" s="63">
        <f>+'Resumen-DiarioHorario-HP'!AD553</f>
        <v>0</v>
      </c>
      <c r="I270" s="62">
        <f>+'Resumen-DiarioHorario-HP'!AD695</f>
        <v>0</v>
      </c>
      <c r="J270" s="63">
        <f>+'Resumen-DiarioHorario-HP'!AD837</f>
        <v>0</v>
      </c>
      <c r="K270" s="62">
        <f>+'Resumen-DiarioHorario-HP'!AD979</f>
        <v>0</v>
      </c>
      <c r="L270" s="63">
        <f>+'Resumen-DiarioHorario-HP'!AD1121</f>
        <v>0</v>
      </c>
      <c r="M270" s="62">
        <f>+'Resumen-DiarioHorario-HP'!AD1263</f>
        <v>0</v>
      </c>
      <c r="N270" s="63">
        <f>+'Resumen-DiarioHorario-HP'!AD1405</f>
        <v>0</v>
      </c>
      <c r="O270" s="62">
        <f>+'Resumen-DiarioHorario-HP'!AD1547</f>
        <v>0</v>
      </c>
      <c r="P270" s="63">
        <f>+'Resumen-DiarioHorario-HP'!AD1689</f>
        <v>0</v>
      </c>
      <c r="Q270" s="62">
        <f>+'Resumen-DiarioHorario-HP'!AD1831</f>
        <v>0</v>
      </c>
      <c r="R270" s="63">
        <f>+'Resumen-DiarioHorario-HP'!AD1973</f>
        <v>0</v>
      </c>
      <c r="S270" s="62">
        <f>+'Resumen-DiarioHorario-HP'!AD2115</f>
        <v>0</v>
      </c>
      <c r="T270" s="63">
        <f>+'Resumen-DiarioHorario-HP'!AD2257</f>
        <v>0</v>
      </c>
      <c r="U270" s="62">
        <f>+'Resumen-DiarioHorario-HP'!AD2399</f>
        <v>0</v>
      </c>
      <c r="V270" s="63">
        <f>+'Resumen-DiarioHorario-HP'!AD2541</f>
        <v>0</v>
      </c>
      <c r="W270" s="62">
        <f>+'Resumen-DiarioHorario-HP'!AD2683</f>
        <v>0</v>
      </c>
      <c r="X270" s="63">
        <f>+'Resumen-DiarioHorario-HP'!AD2825</f>
        <v>0</v>
      </c>
      <c r="Y270" s="62">
        <f>+'Resumen-DiarioHorario-HP'!AD2967</f>
        <v>0</v>
      </c>
      <c r="Z270" s="63">
        <f>+'Resumen-DiarioHorario-HP'!AD3109</f>
        <v>0</v>
      </c>
      <c r="AA270" s="62">
        <f>+'Resumen-DiarioHorario-HP'!AD3251</f>
        <v>0</v>
      </c>
      <c r="AB270" s="63">
        <f>+'Resumen-DiarioHorario-HP'!AD3393</f>
        <v>0</v>
      </c>
      <c r="AC270" s="62">
        <f>+'Resumen-DiarioHorario-HP'!AD3535</f>
        <v>0</v>
      </c>
      <c r="AD270" s="63">
        <f>+'Resumen-DiarioHorario-HP'!AD3677</f>
        <v>0</v>
      </c>
      <c r="AE270" s="62">
        <f>+'Resumen-DiarioHorario-HP'!AD3819</f>
        <v>3.9483483872562646</v>
      </c>
      <c r="AF270" s="63">
        <f>+'Resumen-DiarioHorario-HP'!AD3961</f>
        <v>4.9999999999999966E-3</v>
      </c>
      <c r="AG270" s="62">
        <f>+'Resumen-DiarioHorario-HP'!AD4103</f>
        <v>0</v>
      </c>
      <c r="AH270" s="63">
        <f>+'Resumen-DiarioHorario-HP'!AD4245</f>
        <v>0</v>
      </c>
      <c r="AI270" s="64">
        <f>+'Resumen-DiarioHorario-HP'!AD4387</f>
        <v>0.11201281547546388</v>
      </c>
      <c r="AJ270" s="58"/>
      <c r="AK270" s="55">
        <f t="shared" si="15"/>
        <v>4.0653612027317285</v>
      </c>
      <c r="AL270" s="58"/>
    </row>
    <row r="271" spans="2:38" x14ac:dyDescent="0.3">
      <c r="B271" s="4" t="s">
        <v>219</v>
      </c>
      <c r="D271" s="68"/>
      <c r="E271" s="62">
        <f>+'Resumen-DiarioHorario-HP'!AD128</f>
        <v>0</v>
      </c>
      <c r="F271" s="63">
        <f>+'Resumen-DiarioHorario-HP'!AD270</f>
        <v>0</v>
      </c>
      <c r="G271" s="62">
        <f>+'Resumen-DiarioHorario-HP'!AD412</f>
        <v>0</v>
      </c>
      <c r="H271" s="63">
        <f>+'Resumen-DiarioHorario-HP'!AD554</f>
        <v>0</v>
      </c>
      <c r="I271" s="62">
        <f>+'Resumen-DiarioHorario-HP'!AD696</f>
        <v>0</v>
      </c>
      <c r="J271" s="63">
        <f>+'Resumen-DiarioHorario-HP'!AD838</f>
        <v>0</v>
      </c>
      <c r="K271" s="62">
        <f>+'Resumen-DiarioHorario-HP'!AD980</f>
        <v>0</v>
      </c>
      <c r="L271" s="63">
        <f>+'Resumen-DiarioHorario-HP'!AD1122</f>
        <v>0</v>
      </c>
      <c r="M271" s="62">
        <f>+'Resumen-DiarioHorario-HP'!AD1264</f>
        <v>0</v>
      </c>
      <c r="N271" s="63">
        <f>+'Resumen-DiarioHorario-HP'!AD1406</f>
        <v>0</v>
      </c>
      <c r="O271" s="62">
        <f>+'Resumen-DiarioHorario-HP'!AD1548</f>
        <v>0</v>
      </c>
      <c r="P271" s="63">
        <f>+'Resumen-DiarioHorario-HP'!AD1690</f>
        <v>0.13057499999999964</v>
      </c>
      <c r="Q271" s="62">
        <f>+'Resumen-DiarioHorario-HP'!AD1832</f>
        <v>0</v>
      </c>
      <c r="R271" s="63">
        <f>+'Resumen-DiarioHorario-HP'!AD1974</f>
        <v>0</v>
      </c>
      <c r="S271" s="62">
        <f>+'Resumen-DiarioHorario-HP'!AD2116</f>
        <v>0</v>
      </c>
      <c r="T271" s="63">
        <f>+'Resumen-DiarioHorario-HP'!AD2258</f>
        <v>0.42895798611111002</v>
      </c>
      <c r="U271" s="62">
        <f>+'Resumen-DiarioHorario-HP'!AD2400</f>
        <v>0.17163888888888834</v>
      </c>
      <c r="V271" s="63">
        <f>+'Resumen-DiarioHorario-HP'!AD2542</f>
        <v>0.64021718749999967</v>
      </c>
      <c r="W271" s="62">
        <f>+'Resumen-DiarioHorario-HP'!AD2684</f>
        <v>9.3614062500000039E-2</v>
      </c>
      <c r="X271" s="63">
        <f>+'Resumen-DiarioHorario-HP'!AD2826</f>
        <v>0</v>
      </c>
      <c r="Y271" s="62">
        <f>+'Resumen-DiarioHorario-HP'!AD2968</f>
        <v>0</v>
      </c>
      <c r="Z271" s="63">
        <f>+'Resumen-DiarioHorario-HP'!AD3110</f>
        <v>0</v>
      </c>
      <c r="AA271" s="62">
        <f>+'Resumen-DiarioHorario-HP'!AD3252</f>
        <v>0</v>
      </c>
      <c r="AB271" s="63">
        <f>+'Resumen-DiarioHorario-HP'!AD3394</f>
        <v>0</v>
      </c>
      <c r="AC271" s="62">
        <f>+'Resumen-DiarioHorario-HP'!AD3536</f>
        <v>0</v>
      </c>
      <c r="AD271" s="63">
        <f>+'Resumen-DiarioHorario-HP'!AD3678</f>
        <v>0</v>
      </c>
      <c r="AE271" s="62">
        <f>+'Resumen-DiarioHorario-HP'!AD3820</f>
        <v>0</v>
      </c>
      <c r="AF271" s="63">
        <f>+'Resumen-DiarioHorario-HP'!AD3962</f>
        <v>0</v>
      </c>
      <c r="AG271" s="62">
        <f>+'Resumen-DiarioHorario-HP'!AD4104</f>
        <v>0</v>
      </c>
      <c r="AH271" s="63">
        <f>+'Resumen-DiarioHorario-HP'!AD4246</f>
        <v>0</v>
      </c>
      <c r="AI271" s="64">
        <f>+'Resumen-DiarioHorario-HP'!AD4388</f>
        <v>0</v>
      </c>
      <c r="AJ271" s="58"/>
      <c r="AK271" s="55">
        <f t="shared" si="15"/>
        <v>1.4650031249999977</v>
      </c>
      <c r="AL271" s="58"/>
    </row>
    <row r="272" spans="2:38" x14ac:dyDescent="0.3">
      <c r="B272" s="4" t="s">
        <v>220</v>
      </c>
      <c r="D272" s="68"/>
      <c r="E272" s="62">
        <f>+'Resumen-DiarioHorario-HP'!AD129</f>
        <v>0</v>
      </c>
      <c r="F272" s="63">
        <f>+'Resumen-DiarioHorario-HP'!AD271</f>
        <v>0</v>
      </c>
      <c r="G272" s="62">
        <f>+'Resumen-DiarioHorario-HP'!AD413</f>
        <v>0</v>
      </c>
      <c r="H272" s="63">
        <f>+'Resumen-DiarioHorario-HP'!AD555</f>
        <v>0</v>
      </c>
      <c r="I272" s="62">
        <f>+'Resumen-DiarioHorario-HP'!AD697</f>
        <v>0</v>
      </c>
      <c r="J272" s="63">
        <f>+'Resumen-DiarioHorario-HP'!AD839</f>
        <v>0</v>
      </c>
      <c r="K272" s="62">
        <f>+'Resumen-DiarioHorario-HP'!AD981</f>
        <v>0</v>
      </c>
      <c r="L272" s="63">
        <f>+'Resumen-DiarioHorario-HP'!AD1123</f>
        <v>0</v>
      </c>
      <c r="M272" s="62">
        <f>+'Resumen-DiarioHorario-HP'!AD1265</f>
        <v>0</v>
      </c>
      <c r="N272" s="63">
        <f>+'Resumen-DiarioHorario-HP'!AD1407</f>
        <v>0</v>
      </c>
      <c r="O272" s="62">
        <f>+'Resumen-DiarioHorario-HP'!AD1549</f>
        <v>0</v>
      </c>
      <c r="P272" s="63">
        <f>+'Resumen-DiarioHorario-HP'!AD1691</f>
        <v>0</v>
      </c>
      <c r="Q272" s="62">
        <f>+'Resumen-DiarioHorario-HP'!AD1833</f>
        <v>0</v>
      </c>
      <c r="R272" s="63">
        <f>+'Resumen-DiarioHorario-HP'!AD1975</f>
        <v>0</v>
      </c>
      <c r="S272" s="62">
        <f>+'Resumen-DiarioHorario-HP'!AD2117</f>
        <v>0</v>
      </c>
      <c r="T272" s="63">
        <f>+'Resumen-DiarioHorario-HP'!AD2259</f>
        <v>0</v>
      </c>
      <c r="U272" s="62">
        <f>+'Resumen-DiarioHorario-HP'!AD2401</f>
        <v>0</v>
      </c>
      <c r="V272" s="63">
        <f>+'Resumen-DiarioHorario-HP'!AD2543</f>
        <v>0</v>
      </c>
      <c r="W272" s="62">
        <f>+'Resumen-DiarioHorario-HP'!AD2685</f>
        <v>0</v>
      </c>
      <c r="X272" s="63">
        <f>+'Resumen-DiarioHorario-HP'!AD2827</f>
        <v>0</v>
      </c>
      <c r="Y272" s="62">
        <f>+'Resumen-DiarioHorario-HP'!AD2969</f>
        <v>0</v>
      </c>
      <c r="Z272" s="63">
        <f>+'Resumen-DiarioHorario-HP'!AD3111</f>
        <v>0</v>
      </c>
      <c r="AA272" s="62">
        <f>+'Resumen-DiarioHorario-HP'!AD3253</f>
        <v>0</v>
      </c>
      <c r="AB272" s="63">
        <f>+'Resumen-DiarioHorario-HP'!AD3395</f>
        <v>0</v>
      </c>
      <c r="AC272" s="62">
        <f>+'Resumen-DiarioHorario-HP'!AD3537</f>
        <v>0</v>
      </c>
      <c r="AD272" s="63">
        <f>+'Resumen-DiarioHorario-HP'!AD3679</f>
        <v>0</v>
      </c>
      <c r="AE272" s="62">
        <f>+'Resumen-DiarioHorario-HP'!AD3821</f>
        <v>0</v>
      </c>
      <c r="AF272" s="63">
        <f>+'Resumen-DiarioHorario-HP'!AD3963</f>
        <v>0</v>
      </c>
      <c r="AG272" s="62">
        <f>+'Resumen-DiarioHorario-HP'!AD4105</f>
        <v>0</v>
      </c>
      <c r="AH272" s="63">
        <f>+'Resumen-DiarioHorario-HP'!AD4247</f>
        <v>0</v>
      </c>
      <c r="AI272" s="64">
        <f>+'Resumen-DiarioHorario-HP'!AD4389</f>
        <v>0</v>
      </c>
      <c r="AJ272" s="58"/>
      <c r="AK272" s="55">
        <f t="shared" si="15"/>
        <v>0</v>
      </c>
      <c r="AL272" s="58"/>
    </row>
    <row r="273" spans="2:38" x14ac:dyDescent="0.3">
      <c r="B273" s="4" t="s">
        <v>237</v>
      </c>
      <c r="D273" s="68"/>
      <c r="E273" s="62">
        <f>+'Resumen-DiarioHorario-HP'!AD130</f>
        <v>94.320975328468052</v>
      </c>
      <c r="F273" s="63">
        <f>+'Resumen-DiarioHorario-HP'!AD272</f>
        <v>10.793594963771945</v>
      </c>
      <c r="G273" s="62">
        <f>+'Resumen-DiarioHorario-HP'!AD414</f>
        <v>47.589467746566612</v>
      </c>
      <c r="H273" s="63">
        <f>+'Resumen-DiarioHorario-HP'!AD556</f>
        <v>63.804496236941517</v>
      </c>
      <c r="I273" s="62">
        <f>+'Resumen-DiarioHorario-HP'!AD698</f>
        <v>34.714914051984721</v>
      </c>
      <c r="J273" s="63">
        <f>+'Resumen-DiarioHorario-HP'!AD840</f>
        <v>0</v>
      </c>
      <c r="K273" s="62">
        <f>+'Resumen-DiarioHorario-HP'!AD982</f>
        <v>24.831467929104644</v>
      </c>
      <c r="L273" s="63">
        <f>+'Resumen-DiarioHorario-HP'!AD1124</f>
        <v>28.569020641032861</v>
      </c>
      <c r="M273" s="62">
        <f>+'Resumen-DiarioHorario-HP'!AD1266</f>
        <v>5.7834416289950834</v>
      </c>
      <c r="N273" s="63">
        <f>+'Resumen-DiarioHorario-HP'!AD1408</f>
        <v>15.896429767810952</v>
      </c>
      <c r="O273" s="62">
        <f>+'Resumen-DiarioHorario-HP'!AD1550</f>
        <v>22.01927288222166</v>
      </c>
      <c r="P273" s="63">
        <f>+'Resumen-DiarioHorario-HP'!AD1692</f>
        <v>12.035746507737063</v>
      </c>
      <c r="Q273" s="62">
        <f>+'Resumen-DiarioHorario-HP'!AD1834</f>
        <v>0.38114313340641137</v>
      </c>
      <c r="R273" s="63">
        <f>+'Resumen-DiarioHorario-HP'!AD1976</f>
        <v>0.38394868373870839</v>
      </c>
      <c r="S273" s="62">
        <f>+'Resumen-DiarioHorario-HP'!AD2118</f>
        <v>4.282468297560583</v>
      </c>
      <c r="T273" s="63">
        <f>+'Resumen-DiarioHorario-HP'!AD2260</f>
        <v>2.1293564624945192</v>
      </c>
      <c r="U273" s="62">
        <f>+'Resumen-DiarioHorario-HP'!AD2402</f>
        <v>1.9577753102880144</v>
      </c>
      <c r="V273" s="63">
        <f>+'Resumen-DiarioHorario-HP'!AD2544</f>
        <v>35.66873979337921</v>
      </c>
      <c r="W273" s="62">
        <f>+'Resumen-DiarioHorario-HP'!AD2686</f>
        <v>0</v>
      </c>
      <c r="X273" s="63">
        <f>+'Resumen-DiarioHorario-HP'!AD2828</f>
        <v>9.1539895549692236</v>
      </c>
      <c r="Y273" s="62">
        <f>+'Resumen-DiarioHorario-HP'!AD2970</f>
        <v>8.0260496156750776</v>
      </c>
      <c r="Z273" s="63">
        <f>+'Resumen-DiarioHorario-HP'!AD3112</f>
        <v>28.090401675643371</v>
      </c>
      <c r="AA273" s="62">
        <f>+'Resumen-DiarioHorario-HP'!AD3254</f>
        <v>7.8644875152067302</v>
      </c>
      <c r="AB273" s="63">
        <f>+'Resumen-DiarioHorario-HP'!AD3396</f>
        <v>35.104684816981809</v>
      </c>
      <c r="AC273" s="62">
        <f>+'Resumen-DiarioHorario-HP'!AD3538</f>
        <v>50.110142051587921</v>
      </c>
      <c r="AD273" s="63">
        <f>+'Resumen-DiarioHorario-HP'!AD3680</f>
        <v>20.521529987129391</v>
      </c>
      <c r="AE273" s="62">
        <f>+'Resumen-DiarioHorario-HP'!AD3822</f>
        <v>30.088186082698954</v>
      </c>
      <c r="AF273" s="63">
        <f>+'Resumen-DiarioHorario-HP'!AD3964</f>
        <v>16.379966295985799</v>
      </c>
      <c r="AG273" s="62">
        <f>+'Resumen-DiarioHorario-HP'!AD4106</f>
        <v>4.5523784479258103</v>
      </c>
      <c r="AH273" s="63">
        <f>+'Resumen-DiarioHorario-HP'!AD4248</f>
        <v>0</v>
      </c>
      <c r="AI273" s="64">
        <f>+'Resumen-DiarioHorario-HP'!AD4390</f>
        <v>38.086349403410374</v>
      </c>
      <c r="AJ273" s="58"/>
      <c r="AK273" s="55">
        <f t="shared" si="15"/>
        <v>653.14042481271701</v>
      </c>
      <c r="AL273" s="58"/>
    </row>
    <row r="274" spans="2:38" x14ac:dyDescent="0.3">
      <c r="B274" s="4" t="s">
        <v>238</v>
      </c>
      <c r="D274" s="68"/>
      <c r="E274" s="62">
        <f>+'Resumen-DiarioHorario-HP'!AD131</f>
        <v>93.310499350731789</v>
      </c>
      <c r="F274" s="63">
        <f>+'Resumen-DiarioHorario-HP'!AD273</f>
        <v>10.285021483324815</v>
      </c>
      <c r="G274" s="62">
        <f>+'Resumen-DiarioHorario-HP'!AD415</f>
        <v>44.942171982279319</v>
      </c>
      <c r="H274" s="63">
        <f>+'Resumen-DiarioHorario-HP'!AD557</f>
        <v>62.580243270696471</v>
      </c>
      <c r="I274" s="62">
        <f>+'Resumen-DiarioHorario-HP'!AD699</f>
        <v>34.714914051984721</v>
      </c>
      <c r="J274" s="63">
        <f>+'Resumen-DiarioHorario-HP'!AD841</f>
        <v>0</v>
      </c>
      <c r="K274" s="62">
        <f>+'Resumen-DiarioHorario-HP'!AD983</f>
        <v>23.464036160191085</v>
      </c>
      <c r="L274" s="63">
        <f>+'Resumen-DiarioHorario-HP'!AD1125</f>
        <v>28.075512533440591</v>
      </c>
      <c r="M274" s="62">
        <f>+'Resumen-DiarioHorario-HP'!AD1267</f>
        <v>5.8622254272678758</v>
      </c>
      <c r="N274" s="63">
        <f>+'Resumen-DiarioHorario-HP'!AD1409</f>
        <v>15.667131724559914</v>
      </c>
      <c r="O274" s="62">
        <f>+'Resumen-DiarioHorario-HP'!AD1551</f>
        <v>19.02875056277799</v>
      </c>
      <c r="P274" s="63">
        <f>+'Resumen-DiarioHorario-HP'!AD1693</f>
        <v>11.273437314125919</v>
      </c>
      <c r="Q274" s="62">
        <f>+'Resumen-DiarioHorario-HP'!AD1835</f>
        <v>0.4283044744173618</v>
      </c>
      <c r="R274" s="63">
        <f>+'Resumen-DiarioHorario-HP'!AD1977</f>
        <v>0.38696182650279587</v>
      </c>
      <c r="S274" s="62">
        <f>+'Resumen-DiarioHorario-HP'!AD2119</f>
        <v>4.282468297560583</v>
      </c>
      <c r="T274" s="63">
        <f>+'Resumen-DiarioHorario-HP'!AD2261</f>
        <v>2.2378098542817884</v>
      </c>
      <c r="U274" s="62">
        <f>+'Resumen-DiarioHorario-HP'!AD2403</f>
        <v>1.9144274032216697</v>
      </c>
      <c r="V274" s="63">
        <f>+'Resumen-DiarioHorario-HP'!AD2545</f>
        <v>35.667913663563276</v>
      </c>
      <c r="W274" s="62">
        <f>+'Resumen-DiarioHorario-HP'!AD2687</f>
        <v>0</v>
      </c>
      <c r="X274" s="63">
        <f>+'Resumen-DiarioHorario-HP'!AD2829</f>
        <v>8.500028012475596</v>
      </c>
      <c r="Y274" s="62">
        <f>+'Resumen-DiarioHorario-HP'!AD2971</f>
        <v>7.3917222486726617</v>
      </c>
      <c r="Z274" s="63">
        <f>+'Resumen-DiarioHorario-HP'!AD3113</f>
        <v>25.468153308414927</v>
      </c>
      <c r="AA274" s="62">
        <f>+'Resumen-DiarioHorario-HP'!AD3255</f>
        <v>7.508078114313653</v>
      </c>
      <c r="AB274" s="63">
        <f>+'Resumen-DiarioHorario-HP'!AD3397</f>
        <v>35.129980424230745</v>
      </c>
      <c r="AC274" s="62">
        <f>+'Resumen-DiarioHorario-HP'!AD3539</f>
        <v>49.422972968628422</v>
      </c>
      <c r="AD274" s="63">
        <f>+'Resumen-DiarioHorario-HP'!AD3681</f>
        <v>20.411342170509517</v>
      </c>
      <c r="AE274" s="62">
        <f>+'Resumen-DiarioHorario-HP'!AD3823</f>
        <v>29.729209597201717</v>
      </c>
      <c r="AF274" s="63">
        <f>+'Resumen-DiarioHorario-HP'!AD3965</f>
        <v>13.765950627581784</v>
      </c>
      <c r="AG274" s="62">
        <f>+'Resumen-DiarioHorario-HP'!AD4107</f>
        <v>4.562193587734571</v>
      </c>
      <c r="AH274" s="63">
        <f>+'Resumen-DiarioHorario-HP'!AD4249</f>
        <v>0</v>
      </c>
      <c r="AI274" s="64">
        <f>+'Resumen-DiarioHorario-HP'!AD4391</f>
        <v>36.956237625627935</v>
      </c>
      <c r="AJ274" s="58"/>
      <c r="AK274" s="55">
        <f t="shared" si="15"/>
        <v>632.96769806631949</v>
      </c>
      <c r="AL274" s="58"/>
    </row>
    <row r="275" spans="2:38" x14ac:dyDescent="0.3">
      <c r="B275" s="4" t="s">
        <v>221</v>
      </c>
      <c r="D275" s="68"/>
      <c r="E275" s="62">
        <f>+'Resumen-DiarioHorario-HP'!AD132</f>
        <v>471.49700595007994</v>
      </c>
      <c r="F275" s="63">
        <f>+'Resumen-DiarioHorario-HP'!AD274</f>
        <v>0</v>
      </c>
      <c r="G275" s="62">
        <f>+'Resumen-DiarioHorario-HP'!AD416</f>
        <v>0</v>
      </c>
      <c r="H275" s="63">
        <f>+'Resumen-DiarioHorario-HP'!AD558</f>
        <v>0</v>
      </c>
      <c r="I275" s="62">
        <f>+'Resumen-DiarioHorario-HP'!AD700</f>
        <v>192.04339722222224</v>
      </c>
      <c r="J275" s="63">
        <f>+'Resumen-DiarioHorario-HP'!AD842</f>
        <v>24.428941917419433</v>
      </c>
      <c r="K275" s="62">
        <f>+'Resumen-DiarioHorario-HP'!AD984</f>
        <v>0</v>
      </c>
      <c r="L275" s="63">
        <f>+'Resumen-DiarioHorario-HP'!AD1126</f>
        <v>0</v>
      </c>
      <c r="M275" s="62">
        <f>+'Resumen-DiarioHorario-HP'!AD1268</f>
        <v>0</v>
      </c>
      <c r="N275" s="63">
        <f>+'Resumen-DiarioHorario-HP'!AD1410</f>
        <v>0</v>
      </c>
      <c r="O275" s="62">
        <f>+'Resumen-DiarioHorario-HP'!AD1552</f>
        <v>11.659979600524903</v>
      </c>
      <c r="P275" s="63">
        <f>+'Resumen-DiarioHorario-HP'!AD1694</f>
        <v>93.233695988803447</v>
      </c>
      <c r="Q275" s="62">
        <f>+'Resumen-DiarioHorario-HP'!AD1836</f>
        <v>7.6563605880737313</v>
      </c>
      <c r="R275" s="63">
        <f>+'Resumen-DiarioHorario-HP'!AD1978</f>
        <v>4.34872346242269</v>
      </c>
      <c r="S275" s="62">
        <f>+'Resumen-DiarioHorario-HP'!AD2120</f>
        <v>74.528827777777764</v>
      </c>
      <c r="T275" s="63">
        <f>+'Resumen-DiarioHorario-HP'!AD2262</f>
        <v>13.141791666666659</v>
      </c>
      <c r="U275" s="62">
        <f>+'Resumen-DiarioHorario-HP'!AD2404</f>
        <v>0</v>
      </c>
      <c r="V275" s="63">
        <f>+'Resumen-DiarioHorario-HP'!AD2546</f>
        <v>0</v>
      </c>
      <c r="W275" s="62">
        <f>+'Resumen-DiarioHorario-HP'!AD2688</f>
        <v>0</v>
      </c>
      <c r="X275" s="63">
        <f>+'Resumen-DiarioHorario-HP'!AD2830</f>
        <v>0</v>
      </c>
      <c r="Y275" s="62">
        <f>+'Resumen-DiarioHorario-HP'!AD2972</f>
        <v>0</v>
      </c>
      <c r="Z275" s="63">
        <f>+'Resumen-DiarioHorario-HP'!AD3114</f>
        <v>0</v>
      </c>
      <c r="AA275" s="62">
        <f>+'Resumen-DiarioHorario-HP'!AD3256</f>
        <v>0</v>
      </c>
      <c r="AB275" s="63">
        <f>+'Resumen-DiarioHorario-HP'!AD3398</f>
        <v>33.389125</v>
      </c>
      <c r="AC275" s="62">
        <f>+'Resumen-DiarioHorario-HP'!AD3540</f>
        <v>89.940605555555564</v>
      </c>
      <c r="AD275" s="63">
        <f>+'Resumen-DiarioHorario-HP'!AD3682</f>
        <v>33.727719444444446</v>
      </c>
      <c r="AE275" s="62">
        <f>+'Resumen-DiarioHorario-HP'!AD3824</f>
        <v>0</v>
      </c>
      <c r="AF275" s="63">
        <f>+'Resumen-DiarioHorario-HP'!AD3966</f>
        <v>34.868070929633248</v>
      </c>
      <c r="AG275" s="62">
        <f>+'Resumen-DiarioHorario-HP'!AD4108</f>
        <v>54.811113657633463</v>
      </c>
      <c r="AH275" s="63">
        <f>+'Resumen-DiarioHorario-HP'!AD4250</f>
        <v>0</v>
      </c>
      <c r="AI275" s="64">
        <f>+'Resumen-DiarioHorario-HP'!AD4392</f>
        <v>77.948203084733763</v>
      </c>
      <c r="AJ275" s="58"/>
      <c r="AK275" s="55">
        <f t="shared" si="15"/>
        <v>1217.2235618459913</v>
      </c>
      <c r="AL275" s="58"/>
    </row>
    <row r="276" spans="2:38" x14ac:dyDescent="0.3">
      <c r="B276" s="4" t="s">
        <v>271</v>
      </c>
      <c r="D276" s="68"/>
      <c r="E276" s="62">
        <f>+'Resumen-DiarioHorario-HP'!AD133</f>
        <v>0</v>
      </c>
      <c r="F276" s="63">
        <f>+'Resumen-DiarioHorario-HP'!AD275</f>
        <v>0</v>
      </c>
      <c r="G276" s="62">
        <f>+'Resumen-DiarioHorario-HP'!AD417</f>
        <v>410.92525808122434</v>
      </c>
      <c r="H276" s="63">
        <f>+'Resumen-DiarioHorario-HP'!AD559</f>
        <v>1.1330145517985024</v>
      </c>
      <c r="I276" s="62">
        <f>+'Resumen-DiarioHorario-HP'!AD701</f>
        <v>0</v>
      </c>
      <c r="J276" s="63">
        <f>+'Resumen-DiarioHorario-HP'!AD843</f>
        <v>0</v>
      </c>
      <c r="K276" s="62">
        <f>+'Resumen-DiarioHorario-HP'!AD985</f>
        <v>0</v>
      </c>
      <c r="L276" s="63">
        <f>+'Resumen-DiarioHorario-HP'!AD1127</f>
        <v>0</v>
      </c>
      <c r="M276" s="62">
        <f>+'Resumen-DiarioHorario-HP'!AD1269</f>
        <v>0</v>
      </c>
      <c r="N276" s="63">
        <f>+'Resumen-DiarioHorario-HP'!AD1411</f>
        <v>0</v>
      </c>
      <c r="O276" s="62">
        <f>+'Resumen-DiarioHorario-HP'!AD1553</f>
        <v>0</v>
      </c>
      <c r="P276" s="63">
        <f>+'Resumen-DiarioHorario-HP'!AD1695</f>
        <v>0</v>
      </c>
      <c r="Q276" s="62">
        <f>+'Resumen-DiarioHorario-HP'!AD1837</f>
        <v>0</v>
      </c>
      <c r="R276" s="63">
        <f>+'Resumen-DiarioHorario-HP'!AD1979</f>
        <v>0</v>
      </c>
      <c r="S276" s="62">
        <f>+'Resumen-DiarioHorario-HP'!AD2121</f>
        <v>0</v>
      </c>
      <c r="T276" s="63">
        <f>+'Resumen-DiarioHorario-HP'!AD2263</f>
        <v>0</v>
      </c>
      <c r="U276" s="62">
        <f>+'Resumen-DiarioHorario-HP'!AD2405</f>
        <v>0</v>
      </c>
      <c r="V276" s="63">
        <f>+'Resumen-DiarioHorario-HP'!AD2547</f>
        <v>0</v>
      </c>
      <c r="W276" s="62">
        <f>+'Resumen-DiarioHorario-HP'!AD2689</f>
        <v>0</v>
      </c>
      <c r="X276" s="63">
        <f>+'Resumen-DiarioHorario-HP'!AD2831</f>
        <v>0</v>
      </c>
      <c r="Y276" s="62">
        <f>+'Resumen-DiarioHorario-HP'!AD2973</f>
        <v>0</v>
      </c>
      <c r="Z276" s="63">
        <f>+'Resumen-DiarioHorario-HP'!AD3115</f>
        <v>0</v>
      </c>
      <c r="AA276" s="62">
        <f>+'Resumen-DiarioHorario-HP'!AD3257</f>
        <v>0</v>
      </c>
      <c r="AB276" s="63">
        <f>+'Resumen-DiarioHorario-HP'!AD3399</f>
        <v>0</v>
      </c>
      <c r="AC276" s="62">
        <f>+'Resumen-DiarioHorario-HP'!AD3541</f>
        <v>0</v>
      </c>
      <c r="AD276" s="63">
        <f>+'Resumen-DiarioHorario-HP'!AD3683</f>
        <v>0</v>
      </c>
      <c r="AE276" s="62">
        <f>+'Resumen-DiarioHorario-HP'!AD3825</f>
        <v>0</v>
      </c>
      <c r="AF276" s="63">
        <f>+'Resumen-DiarioHorario-HP'!AD3967</f>
        <v>0</v>
      </c>
      <c r="AG276" s="62">
        <f>+'Resumen-DiarioHorario-HP'!AD4109</f>
        <v>0</v>
      </c>
      <c r="AH276" s="63">
        <f>+'Resumen-DiarioHorario-HP'!AD4251</f>
        <v>0</v>
      </c>
      <c r="AI276" s="64">
        <f>+'Resumen-DiarioHorario-HP'!AD4393</f>
        <v>0</v>
      </c>
      <c r="AJ276" s="58"/>
      <c r="AK276" s="55">
        <f t="shared" si="15"/>
        <v>412.05827263302285</v>
      </c>
      <c r="AL276" s="58"/>
    </row>
    <row r="277" spans="2:38" x14ac:dyDescent="0.3">
      <c r="B277" s="4" t="s">
        <v>272</v>
      </c>
      <c r="D277" s="68"/>
      <c r="E277" s="62">
        <f>+'Resumen-DiarioHorario-HP'!AD134</f>
        <v>0</v>
      </c>
      <c r="F277" s="63">
        <f>+'Resumen-DiarioHorario-HP'!AD276</f>
        <v>0</v>
      </c>
      <c r="G277" s="62">
        <f>+'Resumen-DiarioHorario-HP'!AD418</f>
        <v>412.33173105621347</v>
      </c>
      <c r="H277" s="63">
        <f>+'Resumen-DiarioHorario-HP'!AD560</f>
        <v>1.0137587229410805</v>
      </c>
      <c r="I277" s="62">
        <f>+'Resumen-DiarioHorario-HP'!AD702</f>
        <v>0</v>
      </c>
      <c r="J277" s="63">
        <f>+'Resumen-DiarioHorario-HP'!AD844</f>
        <v>0</v>
      </c>
      <c r="K277" s="62">
        <f>+'Resumen-DiarioHorario-HP'!AD986</f>
        <v>0</v>
      </c>
      <c r="L277" s="63">
        <f>+'Resumen-DiarioHorario-HP'!AD1128</f>
        <v>0</v>
      </c>
      <c r="M277" s="62">
        <f>+'Resumen-DiarioHorario-HP'!AD1270</f>
        <v>0</v>
      </c>
      <c r="N277" s="63">
        <f>+'Resumen-DiarioHorario-HP'!AD1412</f>
        <v>0</v>
      </c>
      <c r="O277" s="62">
        <f>+'Resumen-DiarioHorario-HP'!AD1554</f>
        <v>0</v>
      </c>
      <c r="P277" s="63">
        <f>+'Resumen-DiarioHorario-HP'!AD1696</f>
        <v>0</v>
      </c>
      <c r="Q277" s="62">
        <f>+'Resumen-DiarioHorario-HP'!AD1838</f>
        <v>0</v>
      </c>
      <c r="R277" s="63">
        <f>+'Resumen-DiarioHorario-HP'!AD1980</f>
        <v>0</v>
      </c>
      <c r="S277" s="62">
        <f>+'Resumen-DiarioHorario-HP'!AD2122</f>
        <v>0</v>
      </c>
      <c r="T277" s="63">
        <f>+'Resumen-DiarioHorario-HP'!AD2264</f>
        <v>0</v>
      </c>
      <c r="U277" s="62">
        <f>+'Resumen-DiarioHorario-HP'!AD2406</f>
        <v>0</v>
      </c>
      <c r="V277" s="63">
        <f>+'Resumen-DiarioHorario-HP'!AD2548</f>
        <v>0</v>
      </c>
      <c r="W277" s="62">
        <f>+'Resumen-DiarioHorario-HP'!AD2690</f>
        <v>0</v>
      </c>
      <c r="X277" s="63">
        <f>+'Resumen-DiarioHorario-HP'!AD2832</f>
        <v>0</v>
      </c>
      <c r="Y277" s="62">
        <f>+'Resumen-DiarioHorario-HP'!AD2974</f>
        <v>0</v>
      </c>
      <c r="Z277" s="63">
        <f>+'Resumen-DiarioHorario-HP'!AD3116</f>
        <v>0</v>
      </c>
      <c r="AA277" s="62">
        <f>+'Resumen-DiarioHorario-HP'!AD3258</f>
        <v>0</v>
      </c>
      <c r="AB277" s="63">
        <f>+'Resumen-DiarioHorario-HP'!AD3400</f>
        <v>0</v>
      </c>
      <c r="AC277" s="62">
        <f>+'Resumen-DiarioHorario-HP'!AD3542</f>
        <v>0</v>
      </c>
      <c r="AD277" s="63">
        <f>+'Resumen-DiarioHorario-HP'!AD3684</f>
        <v>0</v>
      </c>
      <c r="AE277" s="62">
        <f>+'Resumen-DiarioHorario-HP'!AD3826</f>
        <v>0</v>
      </c>
      <c r="AF277" s="63">
        <f>+'Resumen-DiarioHorario-HP'!AD3968</f>
        <v>0</v>
      </c>
      <c r="AG277" s="62">
        <f>+'Resumen-DiarioHorario-HP'!AD4110</f>
        <v>0</v>
      </c>
      <c r="AH277" s="63">
        <f>+'Resumen-DiarioHorario-HP'!AD4252</f>
        <v>0</v>
      </c>
      <c r="AI277" s="64">
        <f>+'Resumen-DiarioHorario-HP'!AD4394</f>
        <v>0</v>
      </c>
      <c r="AJ277" s="58"/>
      <c r="AK277" s="55">
        <f t="shared" si="15"/>
        <v>413.34548977915455</v>
      </c>
      <c r="AL277" s="58"/>
    </row>
    <row r="278" spans="2:38" x14ac:dyDescent="0.3">
      <c r="B278" s="4" t="s">
        <v>225</v>
      </c>
      <c r="D278" s="68"/>
      <c r="E278" s="62">
        <f>+'Resumen-DiarioHorario-HP'!AD135</f>
        <v>0</v>
      </c>
      <c r="F278" s="63">
        <f>+'Resumen-DiarioHorario-HP'!AD277</f>
        <v>0</v>
      </c>
      <c r="G278" s="62">
        <f>+'Resumen-DiarioHorario-HP'!AD419</f>
        <v>0</v>
      </c>
      <c r="H278" s="63">
        <f>+'Resumen-DiarioHorario-HP'!AD561</f>
        <v>0</v>
      </c>
      <c r="I278" s="62">
        <f>+'Resumen-DiarioHorario-HP'!AD703</f>
        <v>0</v>
      </c>
      <c r="J278" s="63">
        <f>+'Resumen-DiarioHorario-HP'!AD845</f>
        <v>0</v>
      </c>
      <c r="K278" s="62">
        <f>+'Resumen-DiarioHorario-HP'!AD987</f>
        <v>0</v>
      </c>
      <c r="L278" s="63">
        <f>+'Resumen-DiarioHorario-HP'!AD1129</f>
        <v>0</v>
      </c>
      <c r="M278" s="62">
        <f>+'Resumen-DiarioHorario-HP'!AD1271</f>
        <v>0</v>
      </c>
      <c r="N278" s="63">
        <f>+'Resumen-DiarioHorario-HP'!AD1413</f>
        <v>0</v>
      </c>
      <c r="O278" s="62">
        <f>+'Resumen-DiarioHorario-HP'!AD1555</f>
        <v>0</v>
      </c>
      <c r="P278" s="63">
        <f>+'Resumen-DiarioHorario-HP'!AD1697</f>
        <v>0</v>
      </c>
      <c r="Q278" s="62">
        <f>+'Resumen-DiarioHorario-HP'!AD1839</f>
        <v>0</v>
      </c>
      <c r="R278" s="63">
        <f>+'Resumen-DiarioHorario-HP'!AD1981</f>
        <v>0</v>
      </c>
      <c r="S278" s="62">
        <f>+'Resumen-DiarioHorario-HP'!AD2123</f>
        <v>0</v>
      </c>
      <c r="T278" s="63">
        <f>+'Resumen-DiarioHorario-HP'!AD2265</f>
        <v>0</v>
      </c>
      <c r="U278" s="62">
        <f>+'Resumen-DiarioHorario-HP'!AD2407</f>
        <v>0</v>
      </c>
      <c r="V278" s="63">
        <f>+'Resumen-DiarioHorario-HP'!AD2549</f>
        <v>0</v>
      </c>
      <c r="W278" s="62">
        <f>+'Resumen-DiarioHorario-HP'!AD2691</f>
        <v>0</v>
      </c>
      <c r="X278" s="63">
        <f>+'Resumen-DiarioHorario-HP'!AD2833</f>
        <v>0</v>
      </c>
      <c r="Y278" s="62">
        <f>+'Resumen-DiarioHorario-HP'!AD2975</f>
        <v>0</v>
      </c>
      <c r="Z278" s="63">
        <f>+'Resumen-DiarioHorario-HP'!AD3117</f>
        <v>0</v>
      </c>
      <c r="AA278" s="62">
        <f>+'Resumen-DiarioHorario-HP'!AD3259</f>
        <v>0</v>
      </c>
      <c r="AB278" s="63">
        <f>+'Resumen-DiarioHorario-HP'!AD3401</f>
        <v>0</v>
      </c>
      <c r="AC278" s="62">
        <f>+'Resumen-DiarioHorario-HP'!AD3543</f>
        <v>0</v>
      </c>
      <c r="AD278" s="63">
        <f>+'Resumen-DiarioHorario-HP'!AD3685</f>
        <v>0</v>
      </c>
      <c r="AE278" s="62">
        <f>+'Resumen-DiarioHorario-HP'!AD3827</f>
        <v>0</v>
      </c>
      <c r="AF278" s="63">
        <f>+'Resumen-DiarioHorario-HP'!AD3969</f>
        <v>0</v>
      </c>
      <c r="AG278" s="62">
        <f>+'Resumen-DiarioHorario-HP'!AD4111</f>
        <v>0</v>
      </c>
      <c r="AH278" s="63">
        <f>+'Resumen-DiarioHorario-HP'!AD4253</f>
        <v>0</v>
      </c>
      <c r="AI278" s="64">
        <f>+'Resumen-DiarioHorario-HP'!AD4395</f>
        <v>0</v>
      </c>
      <c r="AJ278" s="58"/>
      <c r="AK278" s="55">
        <f t="shared" si="15"/>
        <v>0</v>
      </c>
      <c r="AL278" s="58"/>
    </row>
    <row r="279" spans="2:38" x14ac:dyDescent="0.3">
      <c r="B279" s="4" t="s">
        <v>226</v>
      </c>
      <c r="D279" s="68"/>
      <c r="E279" s="62">
        <f>+'Resumen-DiarioHorario-HP'!AD136</f>
        <v>0</v>
      </c>
      <c r="F279" s="63">
        <f>+'Resumen-DiarioHorario-HP'!AD278</f>
        <v>0</v>
      </c>
      <c r="G279" s="62">
        <f>+'Resumen-DiarioHorario-HP'!AD420</f>
        <v>0</v>
      </c>
      <c r="H279" s="63">
        <f>+'Resumen-DiarioHorario-HP'!AD562</f>
        <v>0</v>
      </c>
      <c r="I279" s="62">
        <f>+'Resumen-DiarioHorario-HP'!AD704</f>
        <v>0</v>
      </c>
      <c r="J279" s="63">
        <f>+'Resumen-DiarioHorario-HP'!AD846</f>
        <v>0</v>
      </c>
      <c r="K279" s="62">
        <f>+'Resumen-DiarioHorario-HP'!AD988</f>
        <v>0</v>
      </c>
      <c r="L279" s="63">
        <f>+'Resumen-DiarioHorario-HP'!AD1130</f>
        <v>0</v>
      </c>
      <c r="M279" s="62">
        <f>+'Resumen-DiarioHorario-HP'!AD1272</f>
        <v>0</v>
      </c>
      <c r="N279" s="63">
        <f>+'Resumen-DiarioHorario-HP'!AD1414</f>
        <v>0</v>
      </c>
      <c r="O279" s="62">
        <f>+'Resumen-DiarioHorario-HP'!AD1556</f>
        <v>0</v>
      </c>
      <c r="P279" s="63">
        <f>+'Resumen-DiarioHorario-HP'!AD1698</f>
        <v>0</v>
      </c>
      <c r="Q279" s="62">
        <f>+'Resumen-DiarioHorario-HP'!AD1840</f>
        <v>0</v>
      </c>
      <c r="R279" s="63">
        <f>+'Resumen-DiarioHorario-HP'!AD1982</f>
        <v>0</v>
      </c>
      <c r="S279" s="62">
        <f>+'Resumen-DiarioHorario-HP'!AD2124</f>
        <v>0</v>
      </c>
      <c r="T279" s="63">
        <f>+'Resumen-DiarioHorario-HP'!AD2266</f>
        <v>0</v>
      </c>
      <c r="U279" s="62">
        <f>+'Resumen-DiarioHorario-HP'!AD2408</f>
        <v>0</v>
      </c>
      <c r="V279" s="63">
        <f>+'Resumen-DiarioHorario-HP'!AD2550</f>
        <v>0</v>
      </c>
      <c r="W279" s="62">
        <f>+'Resumen-DiarioHorario-HP'!AD2692</f>
        <v>0</v>
      </c>
      <c r="X279" s="63">
        <f>+'Resumen-DiarioHorario-HP'!AD2834</f>
        <v>0</v>
      </c>
      <c r="Y279" s="62">
        <f>+'Resumen-DiarioHorario-HP'!AD2976</f>
        <v>0</v>
      </c>
      <c r="Z279" s="63">
        <f>+'Resumen-DiarioHorario-HP'!AD3118</f>
        <v>0</v>
      </c>
      <c r="AA279" s="62">
        <f>+'Resumen-DiarioHorario-HP'!AD3260</f>
        <v>0</v>
      </c>
      <c r="AB279" s="63">
        <f>+'Resumen-DiarioHorario-HP'!AD3402</f>
        <v>0</v>
      </c>
      <c r="AC279" s="62">
        <f>+'Resumen-DiarioHorario-HP'!AD3544</f>
        <v>0</v>
      </c>
      <c r="AD279" s="63">
        <f>+'Resumen-DiarioHorario-HP'!AD3686</f>
        <v>0</v>
      </c>
      <c r="AE279" s="62">
        <f>+'Resumen-DiarioHorario-HP'!AD3828</f>
        <v>0</v>
      </c>
      <c r="AF279" s="63">
        <f>+'Resumen-DiarioHorario-HP'!AD3970</f>
        <v>0</v>
      </c>
      <c r="AG279" s="62">
        <f>+'Resumen-DiarioHorario-HP'!AD4112</f>
        <v>0</v>
      </c>
      <c r="AH279" s="63">
        <f>+'Resumen-DiarioHorario-HP'!AD4254</f>
        <v>0</v>
      </c>
      <c r="AI279" s="64">
        <f>+'Resumen-DiarioHorario-HP'!AD4396</f>
        <v>0</v>
      </c>
      <c r="AJ279" s="58"/>
      <c r="AK279" s="55">
        <f t="shared" si="15"/>
        <v>0</v>
      </c>
      <c r="AL279" s="58"/>
    </row>
    <row r="280" spans="2:38" x14ac:dyDescent="0.3">
      <c r="B280" s="4" t="s">
        <v>251</v>
      </c>
      <c r="D280" s="68"/>
      <c r="E280" s="62">
        <f>+'Resumen-DiarioHorario-HP'!AD137</f>
        <v>0</v>
      </c>
      <c r="F280" s="63">
        <f>+'Resumen-DiarioHorario-HP'!AD279</f>
        <v>0</v>
      </c>
      <c r="G280" s="62">
        <f>+'Resumen-DiarioHorario-HP'!AD421</f>
        <v>0</v>
      </c>
      <c r="H280" s="63">
        <f>+'Resumen-DiarioHorario-HP'!AD563</f>
        <v>0</v>
      </c>
      <c r="I280" s="62">
        <f>+'Resumen-DiarioHorario-HP'!AD705</f>
        <v>0</v>
      </c>
      <c r="J280" s="63">
        <f>+'Resumen-DiarioHorario-HP'!AD847</f>
        <v>0</v>
      </c>
      <c r="K280" s="62">
        <f>+'Resumen-DiarioHorario-HP'!AD989</f>
        <v>0</v>
      </c>
      <c r="L280" s="63">
        <f>+'Resumen-DiarioHorario-HP'!AD1131</f>
        <v>0</v>
      </c>
      <c r="M280" s="62">
        <f>+'Resumen-DiarioHorario-HP'!AD1273</f>
        <v>0</v>
      </c>
      <c r="N280" s="63">
        <f>+'Resumen-DiarioHorario-HP'!AD1415</f>
        <v>0</v>
      </c>
      <c r="O280" s="62">
        <f>+'Resumen-DiarioHorario-HP'!AD1557</f>
        <v>0</v>
      </c>
      <c r="P280" s="63">
        <f>+'Resumen-DiarioHorario-HP'!AD1699</f>
        <v>0</v>
      </c>
      <c r="Q280" s="62">
        <f>+'Resumen-DiarioHorario-HP'!AD1841</f>
        <v>0</v>
      </c>
      <c r="R280" s="63">
        <f>+'Resumen-DiarioHorario-HP'!AD1983</f>
        <v>0</v>
      </c>
      <c r="S280" s="62">
        <f>+'Resumen-DiarioHorario-HP'!AD2125</f>
        <v>0</v>
      </c>
      <c r="T280" s="63">
        <f>+'Resumen-DiarioHorario-HP'!AD2267</f>
        <v>0</v>
      </c>
      <c r="U280" s="62">
        <f>+'Resumen-DiarioHorario-HP'!AD2409</f>
        <v>0</v>
      </c>
      <c r="V280" s="63">
        <f>+'Resumen-DiarioHorario-HP'!AD2551</f>
        <v>0</v>
      </c>
      <c r="W280" s="62">
        <f>+'Resumen-DiarioHorario-HP'!AD2693</f>
        <v>0</v>
      </c>
      <c r="X280" s="63">
        <f>+'Resumen-DiarioHorario-HP'!AD2835</f>
        <v>0</v>
      </c>
      <c r="Y280" s="62">
        <f>+'Resumen-DiarioHorario-HP'!AD2977</f>
        <v>0</v>
      </c>
      <c r="Z280" s="63">
        <f>+'Resumen-DiarioHorario-HP'!AD3119</f>
        <v>0</v>
      </c>
      <c r="AA280" s="62">
        <f>+'Resumen-DiarioHorario-HP'!AD3261</f>
        <v>0</v>
      </c>
      <c r="AB280" s="63">
        <f>+'Resumen-DiarioHorario-HP'!AD3403</f>
        <v>0</v>
      </c>
      <c r="AC280" s="62">
        <f>+'Resumen-DiarioHorario-HP'!AD3545</f>
        <v>0</v>
      </c>
      <c r="AD280" s="63">
        <f>+'Resumen-DiarioHorario-HP'!AD3687</f>
        <v>0</v>
      </c>
      <c r="AE280" s="62">
        <f>+'Resumen-DiarioHorario-HP'!AD3829</f>
        <v>0</v>
      </c>
      <c r="AF280" s="63">
        <f>+'Resumen-DiarioHorario-HP'!AD3971</f>
        <v>0</v>
      </c>
      <c r="AG280" s="62">
        <f>+'Resumen-DiarioHorario-HP'!AD4113</f>
        <v>0</v>
      </c>
      <c r="AH280" s="63">
        <f>+'Resumen-DiarioHorario-HP'!AD4255</f>
        <v>0</v>
      </c>
      <c r="AI280" s="64">
        <f>+'Resumen-DiarioHorario-HP'!AD4397</f>
        <v>0</v>
      </c>
      <c r="AJ280" s="58"/>
      <c r="AK280" s="55">
        <f t="shared" ref="AK280:AK286" si="16">SUM(E280:AI280)</f>
        <v>0</v>
      </c>
      <c r="AL280" s="58"/>
    </row>
    <row r="281" spans="2:38" x14ac:dyDescent="0.3">
      <c r="B281" s="4" t="s">
        <v>273</v>
      </c>
      <c r="D281" s="68"/>
      <c r="E281" s="62">
        <f>+'Resumen-DiarioHorario-HP'!AD138</f>
        <v>0</v>
      </c>
      <c r="F281" s="63">
        <f>+'Resumen-DiarioHorario-HP'!AD280</f>
        <v>0</v>
      </c>
      <c r="G281" s="62">
        <f>+'Resumen-DiarioHorario-HP'!AD422</f>
        <v>0</v>
      </c>
      <c r="H281" s="63">
        <f>+'Resumen-DiarioHorario-HP'!AD564</f>
        <v>0</v>
      </c>
      <c r="I281" s="62">
        <f>+'Resumen-DiarioHorario-HP'!AD706</f>
        <v>0</v>
      </c>
      <c r="J281" s="63">
        <f>+'Resumen-DiarioHorario-HP'!AD848</f>
        <v>0</v>
      </c>
      <c r="K281" s="62">
        <f>+'Resumen-DiarioHorario-HP'!AD990</f>
        <v>0</v>
      </c>
      <c r="L281" s="63">
        <f>+'Resumen-DiarioHorario-HP'!AD1132</f>
        <v>0</v>
      </c>
      <c r="M281" s="62">
        <f>+'Resumen-DiarioHorario-HP'!AD1274</f>
        <v>0</v>
      </c>
      <c r="N281" s="63">
        <f>+'Resumen-DiarioHorario-HP'!AD1416</f>
        <v>0</v>
      </c>
      <c r="O281" s="62">
        <f>+'Resumen-DiarioHorario-HP'!AD1558</f>
        <v>0</v>
      </c>
      <c r="P281" s="63">
        <f>+'Resumen-DiarioHorario-HP'!AD1700</f>
        <v>0</v>
      </c>
      <c r="Q281" s="62">
        <f>+'Resumen-DiarioHorario-HP'!AD1842</f>
        <v>0</v>
      </c>
      <c r="R281" s="63">
        <f>+'Resumen-DiarioHorario-HP'!AD1984</f>
        <v>0</v>
      </c>
      <c r="S281" s="62">
        <f>+'Resumen-DiarioHorario-HP'!AD2126</f>
        <v>0</v>
      </c>
      <c r="T281" s="63">
        <f>+'Resumen-DiarioHorario-HP'!AD2268</f>
        <v>0</v>
      </c>
      <c r="U281" s="62">
        <f>+'Resumen-DiarioHorario-HP'!AD2410</f>
        <v>0</v>
      </c>
      <c r="V281" s="63">
        <f>+'Resumen-DiarioHorario-HP'!AD2552</f>
        <v>0</v>
      </c>
      <c r="W281" s="62">
        <f>+'Resumen-DiarioHorario-HP'!AD2694</f>
        <v>0</v>
      </c>
      <c r="X281" s="63">
        <f>+'Resumen-DiarioHorario-HP'!AD2836</f>
        <v>0</v>
      </c>
      <c r="Y281" s="62">
        <f>+'Resumen-DiarioHorario-HP'!AD2978</f>
        <v>0</v>
      </c>
      <c r="Z281" s="63">
        <f>+'Resumen-DiarioHorario-HP'!AD3120</f>
        <v>0</v>
      </c>
      <c r="AA281" s="62">
        <f>+'Resumen-DiarioHorario-HP'!AD3262</f>
        <v>0</v>
      </c>
      <c r="AB281" s="63">
        <f>+'Resumen-DiarioHorario-HP'!AD3404</f>
        <v>0</v>
      </c>
      <c r="AC281" s="62">
        <f>+'Resumen-DiarioHorario-HP'!AD3546</f>
        <v>0</v>
      </c>
      <c r="AD281" s="63">
        <f>+'Resumen-DiarioHorario-HP'!AD3688</f>
        <v>0</v>
      </c>
      <c r="AE281" s="62">
        <f>+'Resumen-DiarioHorario-HP'!AD3830</f>
        <v>0</v>
      </c>
      <c r="AF281" s="63">
        <f>+'Resumen-DiarioHorario-HP'!AD3972</f>
        <v>0</v>
      </c>
      <c r="AG281" s="62">
        <f>+'Resumen-DiarioHorario-HP'!AD4114</f>
        <v>0</v>
      </c>
      <c r="AH281" s="63">
        <f>+'Resumen-DiarioHorario-HP'!AD4256</f>
        <v>0</v>
      </c>
      <c r="AI281" s="64">
        <f>+'Resumen-DiarioHorario-HP'!AD4398</f>
        <v>0</v>
      </c>
      <c r="AJ281" s="58"/>
      <c r="AK281" s="55">
        <f t="shared" si="16"/>
        <v>0</v>
      </c>
      <c r="AL281" s="58"/>
    </row>
    <row r="282" spans="2:38" x14ac:dyDescent="0.3">
      <c r="B282" s="4" t="s">
        <v>178</v>
      </c>
      <c r="D282" s="68"/>
      <c r="E282" s="62">
        <f>+'Resumen-DiarioHorario-HP'!AD139</f>
        <v>0</v>
      </c>
      <c r="F282" s="63">
        <f>+'Resumen-DiarioHorario-HP'!AD281</f>
        <v>0</v>
      </c>
      <c r="G282" s="62">
        <f>+'Resumen-DiarioHorario-HP'!AD423</f>
        <v>0</v>
      </c>
      <c r="H282" s="63">
        <f>+'Resumen-DiarioHorario-HP'!AD565</f>
        <v>0</v>
      </c>
      <c r="I282" s="62">
        <f>+'Resumen-DiarioHorario-HP'!AD707</f>
        <v>0</v>
      </c>
      <c r="J282" s="63">
        <f>+'Resumen-DiarioHorario-HP'!AD849</f>
        <v>0</v>
      </c>
      <c r="K282" s="62">
        <f>+'Resumen-DiarioHorario-HP'!AD991</f>
        <v>0</v>
      </c>
      <c r="L282" s="63">
        <f>+'Resumen-DiarioHorario-HP'!AD1133</f>
        <v>0</v>
      </c>
      <c r="M282" s="62">
        <f>+'Resumen-DiarioHorario-HP'!AD1275</f>
        <v>0</v>
      </c>
      <c r="N282" s="63">
        <f>+'Resumen-DiarioHorario-HP'!AD1417</f>
        <v>0</v>
      </c>
      <c r="O282" s="62">
        <f>+'Resumen-DiarioHorario-HP'!AD1559</f>
        <v>0</v>
      </c>
      <c r="P282" s="63">
        <f>+'Resumen-DiarioHorario-HP'!AD1701</f>
        <v>0</v>
      </c>
      <c r="Q282" s="62">
        <f>+'Resumen-DiarioHorario-HP'!AD1843</f>
        <v>0</v>
      </c>
      <c r="R282" s="63">
        <f>+'Resumen-DiarioHorario-HP'!AD1985</f>
        <v>0</v>
      </c>
      <c r="S282" s="62">
        <f>+'Resumen-DiarioHorario-HP'!AD2127</f>
        <v>0</v>
      </c>
      <c r="T282" s="63">
        <f>+'Resumen-DiarioHorario-HP'!AD2269</f>
        <v>0</v>
      </c>
      <c r="U282" s="62">
        <f>+'Resumen-DiarioHorario-HP'!AD2411</f>
        <v>0</v>
      </c>
      <c r="V282" s="63">
        <f>+'Resumen-DiarioHorario-HP'!AD2553</f>
        <v>0</v>
      </c>
      <c r="W282" s="62">
        <f>+'Resumen-DiarioHorario-HP'!AD2695</f>
        <v>0</v>
      </c>
      <c r="X282" s="63">
        <f>+'Resumen-DiarioHorario-HP'!AD2837</f>
        <v>0</v>
      </c>
      <c r="Y282" s="62">
        <f>+'Resumen-DiarioHorario-HP'!AD2979</f>
        <v>0</v>
      </c>
      <c r="Z282" s="63">
        <f>+'Resumen-DiarioHorario-HP'!AD3121</f>
        <v>0</v>
      </c>
      <c r="AA282" s="62">
        <f>+'Resumen-DiarioHorario-HP'!AD3263</f>
        <v>0</v>
      </c>
      <c r="AB282" s="63">
        <f>+'Resumen-DiarioHorario-HP'!AD3405</f>
        <v>0</v>
      </c>
      <c r="AC282" s="62">
        <f>+'Resumen-DiarioHorario-HP'!AD3547</f>
        <v>0</v>
      </c>
      <c r="AD282" s="63">
        <f>+'Resumen-DiarioHorario-HP'!AD3689</f>
        <v>0</v>
      </c>
      <c r="AE282" s="62">
        <f>+'Resumen-DiarioHorario-HP'!AD3831</f>
        <v>0</v>
      </c>
      <c r="AF282" s="63">
        <f>+'Resumen-DiarioHorario-HP'!AD3973</f>
        <v>0</v>
      </c>
      <c r="AG282" s="62">
        <f>+'Resumen-DiarioHorario-HP'!AD4115</f>
        <v>0</v>
      </c>
      <c r="AH282" s="63">
        <f>+'Resumen-DiarioHorario-HP'!AD4257</f>
        <v>0</v>
      </c>
      <c r="AI282" s="64">
        <f>+'Resumen-DiarioHorario-HP'!AD4399</f>
        <v>0</v>
      </c>
      <c r="AJ282" s="58"/>
      <c r="AK282" s="55">
        <f t="shared" si="16"/>
        <v>0</v>
      </c>
      <c r="AL282" s="58"/>
    </row>
    <row r="283" spans="2:38" x14ac:dyDescent="0.3">
      <c r="B283" s="4" t="s">
        <v>179</v>
      </c>
      <c r="D283" s="68"/>
      <c r="E283" s="62">
        <f>+'Resumen-DiarioHorario-HP'!AD140</f>
        <v>0</v>
      </c>
      <c r="F283" s="63">
        <f>+'Resumen-DiarioHorario-HP'!AD282</f>
        <v>0</v>
      </c>
      <c r="G283" s="62">
        <f>+'Resumen-DiarioHorario-HP'!AD424</f>
        <v>0</v>
      </c>
      <c r="H283" s="63">
        <f>+'Resumen-DiarioHorario-HP'!AD566</f>
        <v>0</v>
      </c>
      <c r="I283" s="62">
        <f>+'Resumen-DiarioHorario-HP'!AD708</f>
        <v>0</v>
      </c>
      <c r="J283" s="63">
        <f>+'Resumen-DiarioHorario-HP'!AD850</f>
        <v>0</v>
      </c>
      <c r="K283" s="62">
        <f>+'Resumen-DiarioHorario-HP'!AD992</f>
        <v>0</v>
      </c>
      <c r="L283" s="63">
        <f>+'Resumen-DiarioHorario-HP'!AD1134</f>
        <v>0</v>
      </c>
      <c r="M283" s="62">
        <f>+'Resumen-DiarioHorario-HP'!AD1276</f>
        <v>0</v>
      </c>
      <c r="N283" s="63">
        <f>+'Resumen-DiarioHorario-HP'!AD1418</f>
        <v>0</v>
      </c>
      <c r="O283" s="62">
        <f>+'Resumen-DiarioHorario-HP'!AD1560</f>
        <v>0</v>
      </c>
      <c r="P283" s="63">
        <f>+'Resumen-DiarioHorario-HP'!AD1702</f>
        <v>0</v>
      </c>
      <c r="Q283" s="62">
        <f>+'Resumen-DiarioHorario-HP'!AD1844</f>
        <v>0</v>
      </c>
      <c r="R283" s="63">
        <f>+'Resumen-DiarioHorario-HP'!AD1986</f>
        <v>0</v>
      </c>
      <c r="S283" s="62">
        <f>+'Resumen-DiarioHorario-HP'!AD2128</f>
        <v>0</v>
      </c>
      <c r="T283" s="63">
        <f>+'Resumen-DiarioHorario-HP'!AD2270</f>
        <v>0</v>
      </c>
      <c r="U283" s="62">
        <f>+'Resumen-DiarioHorario-HP'!AD2412</f>
        <v>0</v>
      </c>
      <c r="V283" s="63">
        <f>+'Resumen-DiarioHorario-HP'!AD2554</f>
        <v>0</v>
      </c>
      <c r="W283" s="62">
        <f>+'Resumen-DiarioHorario-HP'!AD2696</f>
        <v>0</v>
      </c>
      <c r="X283" s="63">
        <f>+'Resumen-DiarioHorario-HP'!AD2838</f>
        <v>0</v>
      </c>
      <c r="Y283" s="62">
        <f>+'Resumen-DiarioHorario-HP'!AD2980</f>
        <v>0</v>
      </c>
      <c r="Z283" s="63">
        <f>+'Resumen-DiarioHorario-HP'!AD3122</f>
        <v>0</v>
      </c>
      <c r="AA283" s="62">
        <f>+'Resumen-DiarioHorario-HP'!AD3264</f>
        <v>0</v>
      </c>
      <c r="AB283" s="63">
        <f>+'Resumen-DiarioHorario-HP'!AD3406</f>
        <v>0</v>
      </c>
      <c r="AC283" s="62">
        <f>+'Resumen-DiarioHorario-HP'!AD3548</f>
        <v>0</v>
      </c>
      <c r="AD283" s="63">
        <f>+'Resumen-DiarioHorario-HP'!AD3690</f>
        <v>0</v>
      </c>
      <c r="AE283" s="62">
        <f>+'Resumen-DiarioHorario-HP'!AD3832</f>
        <v>0</v>
      </c>
      <c r="AF283" s="63">
        <f>+'Resumen-DiarioHorario-HP'!AD3974</f>
        <v>0</v>
      </c>
      <c r="AG283" s="62">
        <f>+'Resumen-DiarioHorario-HP'!AD4116</f>
        <v>0</v>
      </c>
      <c r="AH283" s="63">
        <f>+'Resumen-DiarioHorario-HP'!AD4258</f>
        <v>0</v>
      </c>
      <c r="AI283" s="64">
        <f>+'Resumen-DiarioHorario-HP'!AD4400</f>
        <v>0</v>
      </c>
      <c r="AJ283" s="58"/>
      <c r="AK283" s="55">
        <f t="shared" si="16"/>
        <v>0</v>
      </c>
      <c r="AL283" s="58"/>
    </row>
    <row r="284" spans="2:38" x14ac:dyDescent="0.3">
      <c r="B284" s="4" t="s">
        <v>180</v>
      </c>
      <c r="D284" s="68"/>
      <c r="E284" s="62">
        <f>+'Resumen-DiarioHorario-HP'!AD141</f>
        <v>0</v>
      </c>
      <c r="F284" s="63">
        <f>+'Resumen-DiarioHorario-HP'!AD283</f>
        <v>0</v>
      </c>
      <c r="G284" s="62">
        <f>+'Resumen-DiarioHorario-HP'!AD425</f>
        <v>0</v>
      </c>
      <c r="H284" s="63">
        <f>+'Resumen-DiarioHorario-HP'!AD567</f>
        <v>0</v>
      </c>
      <c r="I284" s="62">
        <f>+'Resumen-DiarioHorario-HP'!AD709</f>
        <v>0</v>
      </c>
      <c r="J284" s="63">
        <f>+'Resumen-DiarioHorario-HP'!AD851</f>
        <v>0</v>
      </c>
      <c r="K284" s="62">
        <f>+'Resumen-DiarioHorario-HP'!AD993</f>
        <v>0</v>
      </c>
      <c r="L284" s="63">
        <f>+'Resumen-DiarioHorario-HP'!AD1135</f>
        <v>0</v>
      </c>
      <c r="M284" s="62">
        <f>+'Resumen-DiarioHorario-HP'!AD1277</f>
        <v>0</v>
      </c>
      <c r="N284" s="63">
        <f>+'Resumen-DiarioHorario-HP'!AD1419</f>
        <v>0</v>
      </c>
      <c r="O284" s="62">
        <f>+'Resumen-DiarioHorario-HP'!AD1561</f>
        <v>0</v>
      </c>
      <c r="P284" s="63">
        <f>+'Resumen-DiarioHorario-HP'!AD1703</f>
        <v>0</v>
      </c>
      <c r="Q284" s="62">
        <f>+'Resumen-DiarioHorario-HP'!AD1845</f>
        <v>0</v>
      </c>
      <c r="R284" s="63">
        <f>+'Resumen-DiarioHorario-HP'!AD1987</f>
        <v>0</v>
      </c>
      <c r="S284" s="62">
        <f>+'Resumen-DiarioHorario-HP'!AD2129</f>
        <v>0</v>
      </c>
      <c r="T284" s="63">
        <f>+'Resumen-DiarioHorario-HP'!AD2271</f>
        <v>0</v>
      </c>
      <c r="U284" s="62">
        <f>+'Resumen-DiarioHorario-HP'!AD2413</f>
        <v>0</v>
      </c>
      <c r="V284" s="63">
        <f>+'Resumen-DiarioHorario-HP'!AD2555</f>
        <v>0</v>
      </c>
      <c r="W284" s="62">
        <f>+'Resumen-DiarioHorario-HP'!AD2697</f>
        <v>0</v>
      </c>
      <c r="X284" s="63">
        <f>+'Resumen-DiarioHorario-HP'!AD2839</f>
        <v>0</v>
      </c>
      <c r="Y284" s="62">
        <f>+'Resumen-DiarioHorario-HP'!AD2981</f>
        <v>0</v>
      </c>
      <c r="Z284" s="63">
        <f>+'Resumen-DiarioHorario-HP'!AD3123</f>
        <v>0</v>
      </c>
      <c r="AA284" s="62">
        <f>+'Resumen-DiarioHorario-HP'!AD3265</f>
        <v>0</v>
      </c>
      <c r="AB284" s="63">
        <f>+'Resumen-DiarioHorario-HP'!AD3407</f>
        <v>0</v>
      </c>
      <c r="AC284" s="62">
        <f>+'Resumen-DiarioHorario-HP'!AD3549</f>
        <v>0</v>
      </c>
      <c r="AD284" s="63">
        <f>+'Resumen-DiarioHorario-HP'!AD3691</f>
        <v>0</v>
      </c>
      <c r="AE284" s="62">
        <f>+'Resumen-DiarioHorario-HP'!AD3833</f>
        <v>0</v>
      </c>
      <c r="AF284" s="63">
        <f>+'Resumen-DiarioHorario-HP'!AD3975</f>
        <v>0</v>
      </c>
      <c r="AG284" s="62">
        <f>+'Resumen-DiarioHorario-HP'!AD4117</f>
        <v>0</v>
      </c>
      <c r="AH284" s="63">
        <f>+'Resumen-DiarioHorario-HP'!AD4259</f>
        <v>0</v>
      </c>
      <c r="AI284" s="64">
        <f>+'Resumen-DiarioHorario-HP'!AD4401</f>
        <v>0</v>
      </c>
      <c r="AJ284" s="58"/>
      <c r="AK284" s="55">
        <f t="shared" si="16"/>
        <v>0</v>
      </c>
      <c r="AL284" s="58"/>
    </row>
    <row r="285" spans="2:38" x14ac:dyDescent="0.3">
      <c r="B285" s="4" t="s">
        <v>181</v>
      </c>
      <c r="D285" s="68"/>
      <c r="E285" s="62">
        <f>+'Resumen-DiarioHorario-HP'!AD142</f>
        <v>0</v>
      </c>
      <c r="F285" s="63">
        <f>+'Resumen-DiarioHorario-HP'!AD284</f>
        <v>0</v>
      </c>
      <c r="G285" s="62">
        <f>+'Resumen-DiarioHorario-HP'!AD426</f>
        <v>0</v>
      </c>
      <c r="H285" s="63">
        <f>+'Resumen-DiarioHorario-HP'!AD568</f>
        <v>0</v>
      </c>
      <c r="I285" s="62">
        <f>+'Resumen-DiarioHorario-HP'!AD710</f>
        <v>0</v>
      </c>
      <c r="J285" s="63">
        <f>+'Resumen-DiarioHorario-HP'!AD852</f>
        <v>0</v>
      </c>
      <c r="K285" s="62">
        <f>+'Resumen-DiarioHorario-HP'!AD994</f>
        <v>0</v>
      </c>
      <c r="L285" s="63">
        <f>+'Resumen-DiarioHorario-HP'!AD1136</f>
        <v>0</v>
      </c>
      <c r="M285" s="62">
        <f>+'Resumen-DiarioHorario-HP'!AD1278</f>
        <v>0</v>
      </c>
      <c r="N285" s="63">
        <f>+'Resumen-DiarioHorario-HP'!AD1420</f>
        <v>0</v>
      </c>
      <c r="O285" s="62">
        <f>+'Resumen-DiarioHorario-HP'!AD1562</f>
        <v>0</v>
      </c>
      <c r="P285" s="63">
        <f>+'Resumen-DiarioHorario-HP'!AD1704</f>
        <v>0</v>
      </c>
      <c r="Q285" s="62">
        <f>+'Resumen-DiarioHorario-HP'!AD1846</f>
        <v>0</v>
      </c>
      <c r="R285" s="63">
        <f>+'Resumen-DiarioHorario-HP'!AD1988</f>
        <v>0</v>
      </c>
      <c r="S285" s="62">
        <f>+'Resumen-DiarioHorario-HP'!AD2130</f>
        <v>0</v>
      </c>
      <c r="T285" s="63">
        <f>+'Resumen-DiarioHorario-HP'!AD2272</f>
        <v>0</v>
      </c>
      <c r="U285" s="62">
        <f>+'Resumen-DiarioHorario-HP'!AD2414</f>
        <v>0</v>
      </c>
      <c r="V285" s="63">
        <f>+'Resumen-DiarioHorario-HP'!AD2556</f>
        <v>0</v>
      </c>
      <c r="W285" s="62">
        <f>+'Resumen-DiarioHorario-HP'!AD2698</f>
        <v>0</v>
      </c>
      <c r="X285" s="63">
        <f>+'Resumen-DiarioHorario-HP'!AD2840</f>
        <v>0</v>
      </c>
      <c r="Y285" s="62">
        <f>+'Resumen-DiarioHorario-HP'!AD2982</f>
        <v>0</v>
      </c>
      <c r="Z285" s="63">
        <f>+'Resumen-DiarioHorario-HP'!AD3124</f>
        <v>0</v>
      </c>
      <c r="AA285" s="62">
        <f>+'Resumen-DiarioHorario-HP'!AD3266</f>
        <v>0</v>
      </c>
      <c r="AB285" s="63">
        <f>+'Resumen-DiarioHorario-HP'!AD3408</f>
        <v>0</v>
      </c>
      <c r="AC285" s="62">
        <f>+'Resumen-DiarioHorario-HP'!AD3550</f>
        <v>0</v>
      </c>
      <c r="AD285" s="63">
        <f>+'Resumen-DiarioHorario-HP'!AD3692</f>
        <v>0</v>
      </c>
      <c r="AE285" s="62">
        <f>+'Resumen-DiarioHorario-HP'!AD3834</f>
        <v>0</v>
      </c>
      <c r="AF285" s="63">
        <f>+'Resumen-DiarioHorario-HP'!AD3976</f>
        <v>0</v>
      </c>
      <c r="AG285" s="62">
        <f>+'Resumen-DiarioHorario-HP'!AD4118</f>
        <v>0</v>
      </c>
      <c r="AH285" s="63">
        <f>+'Resumen-DiarioHorario-HP'!AD4260</f>
        <v>0</v>
      </c>
      <c r="AI285" s="64">
        <f>+'Resumen-DiarioHorario-HP'!AD4402</f>
        <v>0</v>
      </c>
      <c r="AJ285" s="58"/>
      <c r="AK285" s="55">
        <f t="shared" si="16"/>
        <v>0</v>
      </c>
      <c r="AL285" s="58"/>
    </row>
    <row r="286" spans="2:38" x14ac:dyDescent="0.3">
      <c r="B286" s="4" t="s">
        <v>146</v>
      </c>
      <c r="D286" s="68"/>
      <c r="E286" s="62">
        <f>+'Resumen-DiarioHorario-HP'!AD143</f>
        <v>0</v>
      </c>
      <c r="F286" s="63">
        <f>+'Resumen-DiarioHorario-HP'!AD285</f>
        <v>0</v>
      </c>
      <c r="G286" s="62">
        <f>+'Resumen-DiarioHorario-HP'!AD427</f>
        <v>0</v>
      </c>
      <c r="H286" s="63">
        <f>+'Resumen-DiarioHorario-HP'!AD569</f>
        <v>0</v>
      </c>
      <c r="I286" s="62">
        <f>+'Resumen-DiarioHorario-HP'!AD711</f>
        <v>0</v>
      </c>
      <c r="J286" s="63">
        <f>+'Resumen-DiarioHorario-HP'!AD853</f>
        <v>0</v>
      </c>
      <c r="K286" s="62">
        <f>+'Resumen-DiarioHorario-HP'!AD995</f>
        <v>0</v>
      </c>
      <c r="L286" s="63">
        <f>+'Resumen-DiarioHorario-HP'!AD1137</f>
        <v>0</v>
      </c>
      <c r="M286" s="62">
        <f>+'Resumen-DiarioHorario-HP'!AD1279</f>
        <v>0</v>
      </c>
      <c r="N286" s="63">
        <f>+'Resumen-DiarioHorario-HP'!AD1421</f>
        <v>0</v>
      </c>
      <c r="O286" s="62">
        <f>+'Resumen-DiarioHorario-HP'!AD1563</f>
        <v>0</v>
      </c>
      <c r="P286" s="63">
        <f>+'Resumen-DiarioHorario-HP'!AD1705</f>
        <v>0</v>
      </c>
      <c r="Q286" s="62">
        <f>+'Resumen-DiarioHorario-HP'!AD1847</f>
        <v>0</v>
      </c>
      <c r="R286" s="63">
        <f>+'Resumen-DiarioHorario-HP'!AD1989</f>
        <v>0</v>
      </c>
      <c r="S286" s="62">
        <f>+'Resumen-DiarioHorario-HP'!AD2131</f>
        <v>0</v>
      </c>
      <c r="T286" s="63">
        <f>+'Resumen-DiarioHorario-HP'!AD2273</f>
        <v>0</v>
      </c>
      <c r="U286" s="62">
        <f>+'Resumen-DiarioHorario-HP'!AD2415</f>
        <v>0</v>
      </c>
      <c r="V286" s="63">
        <f>+'Resumen-DiarioHorario-HP'!AD2557</f>
        <v>0</v>
      </c>
      <c r="W286" s="62">
        <f>+'Resumen-DiarioHorario-HP'!AD2699</f>
        <v>0</v>
      </c>
      <c r="X286" s="63">
        <f>+'Resumen-DiarioHorario-HP'!AD2841</f>
        <v>0</v>
      </c>
      <c r="Y286" s="62">
        <f>+'Resumen-DiarioHorario-HP'!AD2983</f>
        <v>0</v>
      </c>
      <c r="Z286" s="63">
        <f>+'Resumen-DiarioHorario-HP'!AD3125</f>
        <v>0</v>
      </c>
      <c r="AA286" s="62">
        <f>+'Resumen-DiarioHorario-HP'!AD3267</f>
        <v>0</v>
      </c>
      <c r="AB286" s="63">
        <f>+'Resumen-DiarioHorario-HP'!AD3409</f>
        <v>0</v>
      </c>
      <c r="AC286" s="62">
        <f>+'Resumen-DiarioHorario-HP'!AD3551</f>
        <v>0</v>
      </c>
      <c r="AD286" s="63">
        <f>+'Resumen-DiarioHorario-HP'!AD3693</f>
        <v>0</v>
      </c>
      <c r="AE286" s="62">
        <f>+'Resumen-DiarioHorario-HP'!AD3835</f>
        <v>0</v>
      </c>
      <c r="AF286" s="63">
        <f>+'Resumen-DiarioHorario-HP'!AD3977</f>
        <v>0</v>
      </c>
      <c r="AG286" s="62">
        <f>+'Resumen-DiarioHorario-HP'!AD4119</f>
        <v>0</v>
      </c>
      <c r="AH286" s="63">
        <f>+'Resumen-DiarioHorario-HP'!AD4261</f>
        <v>0</v>
      </c>
      <c r="AI286" s="64">
        <f>+'Resumen-DiarioHorario-HP'!AD4403</f>
        <v>0</v>
      </c>
      <c r="AJ286" s="58"/>
      <c r="AK286" s="55">
        <f t="shared" si="16"/>
        <v>0</v>
      </c>
      <c r="AL286" s="58"/>
    </row>
    <row r="287" spans="2:38" x14ac:dyDescent="0.3">
      <c r="C287" s="4"/>
      <c r="D287" s="79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2:38" x14ac:dyDescent="0.3"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2:39" x14ac:dyDescent="0.3">
      <c r="B289" s="5" t="s">
        <v>306</v>
      </c>
      <c r="C289" s="2"/>
      <c r="D289" s="2"/>
      <c r="E289" s="2"/>
      <c r="F289" s="2"/>
      <c r="G289" s="2"/>
      <c r="H289" s="2"/>
      <c r="I289" s="2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30"/>
      <c r="AC289" s="30"/>
      <c r="AD289" s="30"/>
      <c r="AE289" s="30"/>
      <c r="AF289" s="30"/>
      <c r="AG289" s="30"/>
      <c r="AH289" s="1"/>
      <c r="AI289" s="1"/>
      <c r="AJ289" s="1"/>
      <c r="AK289" s="1"/>
      <c r="AL289" s="1"/>
    </row>
    <row r="290" spans="2:39" x14ac:dyDescent="0.3">
      <c r="C290" s="4"/>
      <c r="D290" s="4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K290" s="4"/>
    </row>
    <row r="291" spans="2:39" x14ac:dyDescent="0.3">
      <c r="B291" s="32" t="s">
        <v>3</v>
      </c>
      <c r="C291" s="4"/>
      <c r="D291" s="4"/>
      <c r="E291" s="33">
        <f t="shared" ref="E291:AI291" si="17">E149</f>
        <v>45505</v>
      </c>
      <c r="F291" s="33">
        <f t="shared" si="17"/>
        <v>45506</v>
      </c>
      <c r="G291" s="33">
        <f t="shared" si="17"/>
        <v>45507</v>
      </c>
      <c r="H291" s="33">
        <f t="shared" si="17"/>
        <v>45508</v>
      </c>
      <c r="I291" s="33">
        <f t="shared" si="17"/>
        <v>45509</v>
      </c>
      <c r="J291" s="33">
        <f t="shared" si="17"/>
        <v>45510</v>
      </c>
      <c r="K291" s="33">
        <f t="shared" si="17"/>
        <v>45511</v>
      </c>
      <c r="L291" s="33">
        <f t="shared" si="17"/>
        <v>45512</v>
      </c>
      <c r="M291" s="33">
        <f t="shared" si="17"/>
        <v>45513</v>
      </c>
      <c r="N291" s="33">
        <f t="shared" si="17"/>
        <v>45514</v>
      </c>
      <c r="O291" s="33">
        <f t="shared" si="17"/>
        <v>45515</v>
      </c>
      <c r="P291" s="33">
        <f t="shared" si="17"/>
        <v>45516</v>
      </c>
      <c r="Q291" s="33">
        <f t="shared" si="17"/>
        <v>45517</v>
      </c>
      <c r="R291" s="33">
        <f t="shared" si="17"/>
        <v>45518</v>
      </c>
      <c r="S291" s="33">
        <f t="shared" si="17"/>
        <v>45519</v>
      </c>
      <c r="T291" s="33">
        <f t="shared" si="17"/>
        <v>45520</v>
      </c>
      <c r="U291" s="33">
        <f t="shared" si="17"/>
        <v>45521</v>
      </c>
      <c r="V291" s="33">
        <f t="shared" si="17"/>
        <v>45522</v>
      </c>
      <c r="W291" s="33">
        <f t="shared" si="17"/>
        <v>45523</v>
      </c>
      <c r="X291" s="33">
        <f t="shared" si="17"/>
        <v>45524</v>
      </c>
      <c r="Y291" s="33">
        <f t="shared" si="17"/>
        <v>45525</v>
      </c>
      <c r="Z291" s="33">
        <f t="shared" si="17"/>
        <v>45526</v>
      </c>
      <c r="AA291" s="33">
        <f t="shared" si="17"/>
        <v>45527</v>
      </c>
      <c r="AB291" s="33">
        <f t="shared" si="17"/>
        <v>45528</v>
      </c>
      <c r="AC291" s="33">
        <f t="shared" si="17"/>
        <v>45529</v>
      </c>
      <c r="AD291" s="33">
        <f t="shared" si="17"/>
        <v>45530</v>
      </c>
      <c r="AE291" s="33">
        <f t="shared" si="17"/>
        <v>45531</v>
      </c>
      <c r="AF291" s="33">
        <f t="shared" si="17"/>
        <v>45532</v>
      </c>
      <c r="AG291" s="33">
        <f t="shared" si="17"/>
        <v>45533</v>
      </c>
      <c r="AH291" s="33">
        <f t="shared" si="17"/>
        <v>45534</v>
      </c>
      <c r="AI291" s="33">
        <f t="shared" si="17"/>
        <v>45535</v>
      </c>
      <c r="AJ291" s="95" t="s">
        <v>2</v>
      </c>
      <c r="AK291" s="96"/>
      <c r="AL291" s="96"/>
    </row>
    <row r="292" spans="2:39" x14ac:dyDescent="0.3">
      <c r="B292" s="99" t="s">
        <v>2</v>
      </c>
      <c r="C292" s="99"/>
      <c r="D292" s="99"/>
      <c r="E292" s="51">
        <f t="shared" ref="E292:AI292" si="18">SUM(E293:E323)</f>
        <v>0</v>
      </c>
      <c r="F292" s="51">
        <f t="shared" si="18"/>
        <v>0</v>
      </c>
      <c r="G292" s="51">
        <f t="shared" si="18"/>
        <v>365.9179618558299</v>
      </c>
      <c r="H292" s="51">
        <f t="shared" si="18"/>
        <v>276.81265460127025</v>
      </c>
      <c r="I292" s="51">
        <f t="shared" si="18"/>
        <v>0</v>
      </c>
      <c r="J292" s="51">
        <f t="shared" si="18"/>
        <v>0</v>
      </c>
      <c r="K292" s="51">
        <f t="shared" si="18"/>
        <v>104.7882495971256</v>
      </c>
      <c r="L292" s="51">
        <f t="shared" si="18"/>
        <v>189.5546480344882</v>
      </c>
      <c r="M292" s="51">
        <f t="shared" si="18"/>
        <v>182.1878048188951</v>
      </c>
      <c r="N292" s="51">
        <f t="shared" si="18"/>
        <v>252.99022026830971</v>
      </c>
      <c r="O292" s="51">
        <f t="shared" si="18"/>
        <v>271.39606912297927</v>
      </c>
      <c r="P292" s="51">
        <f t="shared" si="18"/>
        <v>0</v>
      </c>
      <c r="Q292" s="51">
        <f t="shared" si="18"/>
        <v>0</v>
      </c>
      <c r="R292" s="51">
        <f t="shared" si="18"/>
        <v>0</v>
      </c>
      <c r="S292" s="51">
        <f t="shared" si="18"/>
        <v>0</v>
      </c>
      <c r="T292" s="51">
        <f t="shared" si="18"/>
        <v>0</v>
      </c>
      <c r="U292" s="51">
        <f t="shared" si="18"/>
        <v>0</v>
      </c>
      <c r="V292" s="51">
        <f t="shared" si="18"/>
        <v>6.2311808268229168E-3</v>
      </c>
      <c r="W292" s="51">
        <f t="shared" si="18"/>
        <v>0</v>
      </c>
      <c r="X292" s="51">
        <f t="shared" si="18"/>
        <v>215.45790922387766</v>
      </c>
      <c r="Y292" s="51">
        <f t="shared" si="18"/>
        <v>1.0195010291205515</v>
      </c>
      <c r="Z292" s="51">
        <f t="shared" si="18"/>
        <v>5.9269826797010614</v>
      </c>
      <c r="AA292" s="51">
        <f t="shared" si="18"/>
        <v>0</v>
      </c>
      <c r="AB292" s="51">
        <f t="shared" si="18"/>
        <v>81.284375359904203</v>
      </c>
      <c r="AC292" s="51">
        <f t="shared" si="18"/>
        <v>0</v>
      </c>
      <c r="AD292" s="51">
        <f t="shared" si="18"/>
        <v>0</v>
      </c>
      <c r="AE292" s="51">
        <f t="shared" si="18"/>
        <v>0</v>
      </c>
      <c r="AF292" s="51">
        <f t="shared" si="18"/>
        <v>0</v>
      </c>
      <c r="AG292" s="51">
        <f t="shared" si="18"/>
        <v>0</v>
      </c>
      <c r="AH292" s="51">
        <f t="shared" si="18"/>
        <v>0</v>
      </c>
      <c r="AI292" s="51">
        <f t="shared" si="18"/>
        <v>0</v>
      </c>
      <c r="AJ292" s="58"/>
      <c r="AK292" s="51">
        <f>SUM(AK293:AK323)</f>
        <v>1947.3426077723286</v>
      </c>
      <c r="AL292" s="58"/>
      <c r="AM292" s="77"/>
    </row>
    <row r="293" spans="2:39" x14ac:dyDescent="0.3">
      <c r="B293" s="4" t="s">
        <v>260</v>
      </c>
      <c r="D293" s="68"/>
      <c r="E293" s="62">
        <f>+'Resumen-DiarioHorario-HE'!AD8</f>
        <v>0</v>
      </c>
      <c r="F293" s="63">
        <f>+'Resumen-DiarioHorario-HE'!AD43</f>
        <v>0</v>
      </c>
      <c r="G293" s="62">
        <f>+'Resumen-DiarioHorario-HE'!AD78</f>
        <v>0</v>
      </c>
      <c r="H293" s="63">
        <f>+'Resumen-DiarioHorario-HE'!AD113</f>
        <v>119.59685428417507</v>
      </c>
      <c r="I293" s="62">
        <f>+'Resumen-DiarioHorario-HE'!AD148</f>
        <v>0</v>
      </c>
      <c r="J293" s="63">
        <f>+'Resumen-DiarioHorario-HE'!AD183</f>
        <v>0</v>
      </c>
      <c r="K293" s="62">
        <f>+'Resumen-DiarioHorario-HE'!AD218</f>
        <v>0</v>
      </c>
      <c r="L293" s="63">
        <f>+'Resumen-DiarioHorario-HE'!AD253</f>
        <v>0</v>
      </c>
      <c r="M293" s="62">
        <f>+'Resumen-DiarioHorario-HE'!AD288</f>
        <v>0</v>
      </c>
      <c r="N293" s="63">
        <f>+'Resumen-DiarioHorario-HE'!AD323</f>
        <v>0</v>
      </c>
      <c r="O293" s="62">
        <f>+'Resumen-DiarioHorario-HE'!AD358</f>
        <v>0</v>
      </c>
      <c r="P293" s="63">
        <f>+'Resumen-DiarioHorario-HE'!AD393</f>
        <v>0</v>
      </c>
      <c r="Q293" s="62">
        <f>+'Resumen-DiarioHorario-HE'!AD428</f>
        <v>0</v>
      </c>
      <c r="R293" s="63">
        <f>+'Resumen-DiarioHorario-HE'!AD463</f>
        <v>0</v>
      </c>
      <c r="S293" s="62">
        <f>+'Resumen-DiarioHorario-HE'!AD498</f>
        <v>0</v>
      </c>
      <c r="T293" s="63">
        <f>+'Resumen-DiarioHorario-HE'!AD533</f>
        <v>0</v>
      </c>
      <c r="U293" s="62">
        <f>+'Resumen-DiarioHorario-HE'!AD568</f>
        <v>0</v>
      </c>
      <c r="V293" s="63">
        <f>+'Resumen-DiarioHorario-HE'!AD603</f>
        <v>0</v>
      </c>
      <c r="W293" s="62">
        <f>+'Resumen-DiarioHorario-HE'!AD638</f>
        <v>0</v>
      </c>
      <c r="X293" s="63">
        <f>+'Resumen-DiarioHorario-HE'!AD673</f>
        <v>110.48043244843846</v>
      </c>
      <c r="Y293" s="62">
        <f>+'Resumen-DiarioHorario-HE'!AD708</f>
        <v>0</v>
      </c>
      <c r="Z293" s="63">
        <f>+'Resumen-DiarioHorario-HE'!AD743</f>
        <v>0</v>
      </c>
      <c r="AA293" s="62">
        <f>+'Resumen-DiarioHorario-HE'!AD778</f>
        <v>0</v>
      </c>
      <c r="AB293" s="63">
        <f>+'Resumen-DiarioHorario-HE'!AD813</f>
        <v>0</v>
      </c>
      <c r="AC293" s="62">
        <f>+'Resumen-DiarioHorario-HE'!AD848</f>
        <v>0</v>
      </c>
      <c r="AD293" s="63">
        <f>+'Resumen-DiarioHorario-HE'!AD883</f>
        <v>0</v>
      </c>
      <c r="AE293" s="62">
        <f>+'Resumen-DiarioHorario-HE'!AD918</f>
        <v>0</v>
      </c>
      <c r="AF293" s="63">
        <f>+'Resumen-DiarioHorario-HE'!AD953</f>
        <v>0</v>
      </c>
      <c r="AG293" s="62">
        <f>+'Resumen-DiarioHorario-HE'!AD988</f>
        <v>0</v>
      </c>
      <c r="AH293" s="63">
        <f>+'Resumen-DiarioHorario-HE'!AD1023</f>
        <v>0</v>
      </c>
      <c r="AI293" s="64">
        <f>+'Resumen-DiarioHorario-HE'!AD1058</f>
        <v>0</v>
      </c>
      <c r="AJ293" s="58"/>
      <c r="AK293" s="55">
        <f t="shared" ref="AK293" si="19">SUM(E293:AI293)</f>
        <v>230.07728673261352</v>
      </c>
      <c r="AL293" s="58"/>
    </row>
    <row r="294" spans="2:39" x14ac:dyDescent="0.3">
      <c r="B294" s="4" t="s">
        <v>261</v>
      </c>
      <c r="D294" s="68"/>
      <c r="E294" s="62">
        <f>+'Resumen-DiarioHorario-HE'!AD9</f>
        <v>0</v>
      </c>
      <c r="F294" s="63">
        <f>+'Resumen-DiarioHorario-HE'!AD44</f>
        <v>0</v>
      </c>
      <c r="G294" s="62">
        <f>+'Resumen-DiarioHorario-HE'!AD79</f>
        <v>89.08244863167846</v>
      </c>
      <c r="H294" s="63">
        <f>+'Resumen-DiarioHorario-HE'!AD114</f>
        <v>102.68412518896025</v>
      </c>
      <c r="I294" s="62">
        <f>+'Resumen-DiarioHorario-HE'!AD149</f>
        <v>0</v>
      </c>
      <c r="J294" s="63">
        <f>+'Resumen-DiarioHorario-HE'!AD184</f>
        <v>0</v>
      </c>
      <c r="K294" s="62">
        <f>+'Resumen-DiarioHorario-HE'!AD219</f>
        <v>0</v>
      </c>
      <c r="L294" s="63">
        <f>+'Resumen-DiarioHorario-HE'!AD254</f>
        <v>0</v>
      </c>
      <c r="M294" s="62">
        <f>+'Resumen-DiarioHorario-HE'!AD289</f>
        <v>0</v>
      </c>
      <c r="N294" s="63">
        <f>+'Resumen-DiarioHorario-HE'!AD324</f>
        <v>0</v>
      </c>
      <c r="O294" s="62">
        <f>+'Resumen-DiarioHorario-HE'!AD359</f>
        <v>0</v>
      </c>
      <c r="P294" s="63">
        <f>+'Resumen-DiarioHorario-HE'!AD394</f>
        <v>0</v>
      </c>
      <c r="Q294" s="62">
        <f>+'Resumen-DiarioHorario-HE'!AD429</f>
        <v>0</v>
      </c>
      <c r="R294" s="63">
        <f>+'Resumen-DiarioHorario-HE'!AD464</f>
        <v>0</v>
      </c>
      <c r="S294" s="62">
        <f>+'Resumen-DiarioHorario-HE'!AD499</f>
        <v>0</v>
      </c>
      <c r="T294" s="63">
        <f>+'Resumen-DiarioHorario-HE'!AD534</f>
        <v>0</v>
      </c>
      <c r="U294" s="62">
        <f>+'Resumen-DiarioHorario-HE'!AD569</f>
        <v>0</v>
      </c>
      <c r="V294" s="63">
        <f>+'Resumen-DiarioHorario-HE'!AD604</f>
        <v>0</v>
      </c>
      <c r="W294" s="62">
        <f>+'Resumen-DiarioHorario-HE'!AD639</f>
        <v>0</v>
      </c>
      <c r="X294" s="63">
        <f>+'Resumen-DiarioHorario-HE'!AD674</f>
        <v>36.88417171748975</v>
      </c>
      <c r="Y294" s="62">
        <f>+'Resumen-DiarioHorario-HE'!AD709</f>
        <v>0</v>
      </c>
      <c r="Z294" s="63">
        <f>+'Resumen-DiarioHorario-HE'!AD744</f>
        <v>0</v>
      </c>
      <c r="AA294" s="62">
        <f>+'Resumen-DiarioHorario-HE'!AD779</f>
        <v>0</v>
      </c>
      <c r="AB294" s="63">
        <f>+'Resumen-DiarioHorario-HE'!AD814</f>
        <v>0</v>
      </c>
      <c r="AC294" s="62">
        <f>+'Resumen-DiarioHorario-HE'!AD849</f>
        <v>0</v>
      </c>
      <c r="AD294" s="63">
        <f>+'Resumen-DiarioHorario-HE'!AD884</f>
        <v>0</v>
      </c>
      <c r="AE294" s="62">
        <f>+'Resumen-DiarioHorario-HE'!AD919</f>
        <v>0</v>
      </c>
      <c r="AF294" s="63">
        <f>+'Resumen-DiarioHorario-HE'!AD954</f>
        <v>0</v>
      </c>
      <c r="AG294" s="62">
        <f>+'Resumen-DiarioHorario-HE'!AD989</f>
        <v>0</v>
      </c>
      <c r="AH294" s="63">
        <f>+'Resumen-DiarioHorario-HE'!AD1024</f>
        <v>0</v>
      </c>
      <c r="AI294" s="64">
        <f>+'Resumen-DiarioHorario-HE'!AD1059</f>
        <v>0</v>
      </c>
      <c r="AJ294" s="58"/>
      <c r="AK294" s="55">
        <f t="shared" ref="AK294:AK321" si="20">SUM(E294:AI294)</f>
        <v>228.65074553812846</v>
      </c>
      <c r="AL294" s="58"/>
    </row>
    <row r="295" spans="2:39" x14ac:dyDescent="0.3">
      <c r="B295" s="4" t="s">
        <v>262</v>
      </c>
      <c r="D295" s="68"/>
      <c r="E295" s="62">
        <f>+'Resumen-DiarioHorario-HE'!AD10</f>
        <v>0</v>
      </c>
      <c r="F295" s="63">
        <f>+'Resumen-DiarioHorario-HE'!AD45</f>
        <v>0</v>
      </c>
      <c r="G295" s="62">
        <f>+'Resumen-DiarioHorario-HE'!AD80</f>
        <v>42.393077945152911</v>
      </c>
      <c r="H295" s="63">
        <f>+'Resumen-DiarioHorario-HE'!AD115</f>
        <v>54.531675128134914</v>
      </c>
      <c r="I295" s="62">
        <f>+'Resumen-DiarioHorario-HE'!AD150</f>
        <v>0</v>
      </c>
      <c r="J295" s="63">
        <f>+'Resumen-DiarioHorario-HE'!AD185</f>
        <v>0</v>
      </c>
      <c r="K295" s="62">
        <f>+'Resumen-DiarioHorario-HE'!AD220</f>
        <v>0</v>
      </c>
      <c r="L295" s="63">
        <f>+'Resumen-DiarioHorario-HE'!AD255</f>
        <v>0</v>
      </c>
      <c r="M295" s="62">
        <f>+'Resumen-DiarioHorario-HE'!AD290</f>
        <v>0</v>
      </c>
      <c r="N295" s="63">
        <f>+'Resumen-DiarioHorario-HE'!AD325</f>
        <v>0</v>
      </c>
      <c r="O295" s="62">
        <f>+'Resumen-DiarioHorario-HE'!AD360</f>
        <v>0</v>
      </c>
      <c r="P295" s="63">
        <f>+'Resumen-DiarioHorario-HE'!AD395</f>
        <v>0</v>
      </c>
      <c r="Q295" s="62">
        <f>+'Resumen-DiarioHorario-HE'!AD430</f>
        <v>0</v>
      </c>
      <c r="R295" s="63">
        <f>+'Resumen-DiarioHorario-HE'!AD465</f>
        <v>0</v>
      </c>
      <c r="S295" s="62">
        <f>+'Resumen-DiarioHorario-HE'!AD500</f>
        <v>0</v>
      </c>
      <c r="T295" s="63">
        <f>+'Resumen-DiarioHorario-HE'!AD535</f>
        <v>0</v>
      </c>
      <c r="U295" s="62">
        <f>+'Resumen-DiarioHorario-HE'!AD570</f>
        <v>0</v>
      </c>
      <c r="V295" s="63">
        <f>+'Resumen-DiarioHorario-HE'!AD605</f>
        <v>0</v>
      </c>
      <c r="W295" s="62">
        <f>+'Resumen-DiarioHorario-HE'!AD640</f>
        <v>0</v>
      </c>
      <c r="X295" s="63">
        <f>+'Resumen-DiarioHorario-HE'!AD675</f>
        <v>0</v>
      </c>
      <c r="Y295" s="62">
        <f>+'Resumen-DiarioHorario-HE'!AD710</f>
        <v>0</v>
      </c>
      <c r="Z295" s="63">
        <f>+'Resumen-DiarioHorario-HE'!AD745</f>
        <v>0</v>
      </c>
      <c r="AA295" s="62">
        <f>+'Resumen-DiarioHorario-HE'!AD780</f>
        <v>0</v>
      </c>
      <c r="AB295" s="63">
        <f>+'Resumen-DiarioHorario-HE'!AD815</f>
        <v>81.284375359904203</v>
      </c>
      <c r="AC295" s="62">
        <f>+'Resumen-DiarioHorario-HE'!AD850</f>
        <v>0</v>
      </c>
      <c r="AD295" s="63">
        <f>+'Resumen-DiarioHorario-HE'!AD885</f>
        <v>0</v>
      </c>
      <c r="AE295" s="62">
        <f>+'Resumen-DiarioHorario-HE'!AD920</f>
        <v>0</v>
      </c>
      <c r="AF295" s="63">
        <f>+'Resumen-DiarioHorario-HE'!AD955</f>
        <v>0</v>
      </c>
      <c r="AG295" s="62">
        <f>+'Resumen-DiarioHorario-HE'!AD990</f>
        <v>0</v>
      </c>
      <c r="AH295" s="63">
        <f>+'Resumen-DiarioHorario-HE'!AD1025</f>
        <v>0</v>
      </c>
      <c r="AI295" s="64">
        <f>+'Resumen-DiarioHorario-HE'!AD1060</f>
        <v>0</v>
      </c>
      <c r="AJ295" s="58"/>
      <c r="AK295" s="55">
        <f t="shared" si="20"/>
        <v>178.20912843319203</v>
      </c>
      <c r="AL295" s="58"/>
    </row>
    <row r="296" spans="2:39" x14ac:dyDescent="0.3">
      <c r="B296" s="4" t="s">
        <v>290</v>
      </c>
      <c r="D296" s="68"/>
      <c r="E296" s="62">
        <f>+'Resumen-DiarioHorario-HE'!AD11</f>
        <v>0</v>
      </c>
      <c r="F296" s="63">
        <f>+'Resumen-DiarioHorario-HE'!AD46</f>
        <v>0</v>
      </c>
      <c r="G296" s="62">
        <f>+'Resumen-DiarioHorario-HE'!AD81</f>
        <v>146.2188566623264</v>
      </c>
      <c r="H296" s="63">
        <f>+'Resumen-DiarioHorario-HE'!AD116</f>
        <v>0</v>
      </c>
      <c r="I296" s="62">
        <f>+'Resumen-DiarioHorario-HE'!AD151</f>
        <v>0</v>
      </c>
      <c r="J296" s="63">
        <f>+'Resumen-DiarioHorario-HE'!AD186</f>
        <v>0</v>
      </c>
      <c r="K296" s="62">
        <f>+'Resumen-DiarioHorario-HE'!AD221</f>
        <v>1.4711557642618851</v>
      </c>
      <c r="L296" s="63">
        <f>+'Resumen-DiarioHorario-HE'!AD256</f>
        <v>48.180376483493383</v>
      </c>
      <c r="M296" s="62">
        <f>+'Resumen-DiarioHorario-HE'!AD291</f>
        <v>48.236295912848568</v>
      </c>
      <c r="N296" s="63">
        <f>+'Resumen-DiarioHorario-HE'!AD326</f>
        <v>9.0907104390462248</v>
      </c>
      <c r="O296" s="62">
        <f>+'Resumen-DiarioHorario-HE'!AD361</f>
        <v>2.1771039377848354</v>
      </c>
      <c r="P296" s="63">
        <f>+'Resumen-DiarioHorario-HE'!AD396</f>
        <v>0</v>
      </c>
      <c r="Q296" s="62">
        <f>+'Resumen-DiarioHorario-HE'!AD431</f>
        <v>0</v>
      </c>
      <c r="R296" s="63">
        <f>+'Resumen-DiarioHorario-HE'!AD466</f>
        <v>0</v>
      </c>
      <c r="S296" s="62">
        <f>+'Resumen-DiarioHorario-HE'!AD501</f>
        <v>0</v>
      </c>
      <c r="T296" s="63">
        <f>+'Resumen-DiarioHorario-HE'!AD536</f>
        <v>0</v>
      </c>
      <c r="U296" s="62">
        <f>+'Resumen-DiarioHorario-HE'!AD571</f>
        <v>0</v>
      </c>
      <c r="V296" s="63">
        <f>+'Resumen-DiarioHorario-HE'!AD606</f>
        <v>0</v>
      </c>
      <c r="W296" s="62">
        <f>+'Resumen-DiarioHorario-HE'!AD641</f>
        <v>0</v>
      </c>
      <c r="X296" s="63">
        <f>+'Resumen-DiarioHorario-HE'!AD676</f>
        <v>0</v>
      </c>
      <c r="Y296" s="62">
        <f>+'Resumen-DiarioHorario-HE'!AD711</f>
        <v>0</v>
      </c>
      <c r="Z296" s="63">
        <f>+'Resumen-DiarioHorario-HE'!AD746</f>
        <v>0</v>
      </c>
      <c r="AA296" s="62">
        <f>+'Resumen-DiarioHorario-HE'!AD781</f>
        <v>0</v>
      </c>
      <c r="AB296" s="63">
        <f>+'Resumen-DiarioHorario-HE'!AD816</f>
        <v>0</v>
      </c>
      <c r="AC296" s="62">
        <f>+'Resumen-DiarioHorario-HE'!AD851</f>
        <v>0</v>
      </c>
      <c r="AD296" s="63">
        <f>+'Resumen-DiarioHorario-HE'!AD886</f>
        <v>0</v>
      </c>
      <c r="AE296" s="62">
        <f>+'Resumen-DiarioHorario-HE'!AD921</f>
        <v>0</v>
      </c>
      <c r="AF296" s="63">
        <f>+'Resumen-DiarioHorario-HE'!AD956</f>
        <v>0</v>
      </c>
      <c r="AG296" s="62">
        <f>+'Resumen-DiarioHorario-HE'!AD991</f>
        <v>0</v>
      </c>
      <c r="AH296" s="63">
        <f>+'Resumen-DiarioHorario-HE'!AD1026</f>
        <v>0</v>
      </c>
      <c r="AI296" s="64">
        <f>+'Resumen-DiarioHorario-HE'!AD1061</f>
        <v>0</v>
      </c>
      <c r="AJ296" s="58"/>
      <c r="AK296" s="55">
        <f t="shared" si="20"/>
        <v>255.37449919976129</v>
      </c>
      <c r="AL296" s="58"/>
    </row>
    <row r="297" spans="2:39" x14ac:dyDescent="0.3">
      <c r="B297" s="4" t="s">
        <v>291</v>
      </c>
      <c r="D297" s="68"/>
      <c r="E297" s="62">
        <f>+'Resumen-DiarioHorario-HE'!AD12</f>
        <v>0</v>
      </c>
      <c r="F297" s="63">
        <f>+'Resumen-DiarioHorario-HE'!AD47</f>
        <v>0</v>
      </c>
      <c r="G297" s="62">
        <f>+'Resumen-DiarioHorario-HE'!AD82</f>
        <v>88.2235786166721</v>
      </c>
      <c r="H297" s="63">
        <f>+'Resumen-DiarioHorario-HE'!AD117</f>
        <v>0</v>
      </c>
      <c r="I297" s="62">
        <f>+'Resumen-DiarioHorario-HE'!AD152</f>
        <v>0</v>
      </c>
      <c r="J297" s="63">
        <f>+'Resumen-DiarioHorario-HE'!AD187</f>
        <v>0</v>
      </c>
      <c r="K297" s="62">
        <f>+'Resumen-DiarioHorario-HE'!AD222</f>
        <v>103.31709383286372</v>
      </c>
      <c r="L297" s="63">
        <f>+'Resumen-DiarioHorario-HE'!AD257</f>
        <v>141.37427155099482</v>
      </c>
      <c r="M297" s="62">
        <f>+'Resumen-DiarioHorario-HE'!AD292</f>
        <v>133.95150890604654</v>
      </c>
      <c r="N297" s="63">
        <f>+'Resumen-DiarioHorario-HE'!AD327</f>
        <v>243.89950982926348</v>
      </c>
      <c r="O297" s="62">
        <f>+'Resumen-DiarioHorario-HE'!AD362</f>
        <v>269.21896518519441</v>
      </c>
      <c r="P297" s="63">
        <f>+'Resumen-DiarioHorario-HE'!AD397</f>
        <v>0</v>
      </c>
      <c r="Q297" s="62">
        <f>+'Resumen-DiarioHorario-HE'!AD432</f>
        <v>0</v>
      </c>
      <c r="R297" s="63">
        <f>+'Resumen-DiarioHorario-HE'!AD467</f>
        <v>0</v>
      </c>
      <c r="S297" s="62">
        <f>+'Resumen-DiarioHorario-HE'!AD502</f>
        <v>0</v>
      </c>
      <c r="T297" s="63">
        <f>+'Resumen-DiarioHorario-HE'!AD537</f>
        <v>0</v>
      </c>
      <c r="U297" s="62">
        <f>+'Resumen-DiarioHorario-HE'!AD572</f>
        <v>0</v>
      </c>
      <c r="V297" s="63">
        <f>+'Resumen-DiarioHorario-HE'!AD607</f>
        <v>0</v>
      </c>
      <c r="W297" s="62">
        <f>+'Resumen-DiarioHorario-HE'!AD642</f>
        <v>0</v>
      </c>
      <c r="X297" s="63">
        <f>+'Resumen-DiarioHorario-HE'!AD677</f>
        <v>0</v>
      </c>
      <c r="Y297" s="62">
        <f>+'Resumen-DiarioHorario-HE'!AD712</f>
        <v>0</v>
      </c>
      <c r="Z297" s="63">
        <f>+'Resumen-DiarioHorario-HE'!AD747</f>
        <v>0</v>
      </c>
      <c r="AA297" s="62">
        <f>+'Resumen-DiarioHorario-HE'!AD782</f>
        <v>0</v>
      </c>
      <c r="AB297" s="63">
        <f>+'Resumen-DiarioHorario-HE'!AD817</f>
        <v>0</v>
      </c>
      <c r="AC297" s="62">
        <f>+'Resumen-DiarioHorario-HE'!AD852</f>
        <v>0</v>
      </c>
      <c r="AD297" s="63">
        <f>+'Resumen-DiarioHorario-HE'!AD887</f>
        <v>0</v>
      </c>
      <c r="AE297" s="62">
        <f>+'Resumen-DiarioHorario-HE'!AD922</f>
        <v>0</v>
      </c>
      <c r="AF297" s="63">
        <f>+'Resumen-DiarioHorario-HE'!AD957</f>
        <v>0</v>
      </c>
      <c r="AG297" s="62">
        <f>+'Resumen-DiarioHorario-HE'!AD992</f>
        <v>0</v>
      </c>
      <c r="AH297" s="63">
        <f>+'Resumen-DiarioHorario-HE'!AD1027</f>
        <v>0</v>
      </c>
      <c r="AI297" s="64">
        <f>+'Resumen-DiarioHorario-HE'!AD1062</f>
        <v>0</v>
      </c>
      <c r="AJ297" s="58"/>
      <c r="AK297" s="55">
        <f t="shared" si="20"/>
        <v>979.98492792103502</v>
      </c>
      <c r="AL297" s="58"/>
    </row>
    <row r="298" spans="2:39" x14ac:dyDescent="0.3">
      <c r="B298" s="4" t="s">
        <v>263</v>
      </c>
      <c r="D298" s="68"/>
      <c r="E298" s="62">
        <f>+'Resumen-DiarioHorario-HE'!AD13</f>
        <v>0</v>
      </c>
      <c r="F298" s="63">
        <f>+'Resumen-DiarioHorario-HE'!AD48</f>
        <v>0</v>
      </c>
      <c r="G298" s="62">
        <f>+'Resumen-DiarioHorario-HE'!AD83</f>
        <v>0</v>
      </c>
      <c r="H298" s="63">
        <f>+'Resumen-DiarioHorario-HE'!AD118</f>
        <v>0</v>
      </c>
      <c r="I298" s="62">
        <f>+'Resumen-DiarioHorario-HE'!AD153</f>
        <v>0</v>
      </c>
      <c r="J298" s="63">
        <f>+'Resumen-DiarioHorario-HE'!AD188</f>
        <v>0</v>
      </c>
      <c r="K298" s="62">
        <f>+'Resumen-DiarioHorario-HE'!AD223</f>
        <v>0</v>
      </c>
      <c r="L298" s="63">
        <f>+'Resumen-DiarioHorario-HE'!AD258</f>
        <v>0</v>
      </c>
      <c r="M298" s="62">
        <f>+'Resumen-DiarioHorario-HE'!AD293</f>
        <v>0</v>
      </c>
      <c r="N298" s="63">
        <f>+'Resumen-DiarioHorario-HE'!AD328</f>
        <v>0</v>
      </c>
      <c r="O298" s="62">
        <f>+'Resumen-DiarioHorario-HE'!AD363</f>
        <v>0</v>
      </c>
      <c r="P298" s="63">
        <f>+'Resumen-DiarioHorario-HE'!AD398</f>
        <v>0</v>
      </c>
      <c r="Q298" s="62">
        <f>+'Resumen-DiarioHorario-HE'!AD433</f>
        <v>0</v>
      </c>
      <c r="R298" s="63">
        <f>+'Resumen-DiarioHorario-HE'!AD468</f>
        <v>0</v>
      </c>
      <c r="S298" s="62">
        <f>+'Resumen-DiarioHorario-HE'!AD503</f>
        <v>0</v>
      </c>
      <c r="T298" s="63">
        <f>+'Resumen-DiarioHorario-HE'!AD538</f>
        <v>0</v>
      </c>
      <c r="U298" s="62">
        <f>+'Resumen-DiarioHorario-HE'!AD573</f>
        <v>0</v>
      </c>
      <c r="V298" s="63">
        <f>+'Resumen-DiarioHorario-HE'!AD608</f>
        <v>0</v>
      </c>
      <c r="W298" s="62">
        <f>+'Resumen-DiarioHorario-HE'!AD643</f>
        <v>0</v>
      </c>
      <c r="X298" s="63">
        <f>+'Resumen-DiarioHorario-HE'!AD678</f>
        <v>0</v>
      </c>
      <c r="Y298" s="62">
        <f>+'Resumen-DiarioHorario-HE'!AD713</f>
        <v>0</v>
      </c>
      <c r="Z298" s="63">
        <f>+'Resumen-DiarioHorario-HE'!AD748</f>
        <v>0</v>
      </c>
      <c r="AA298" s="62">
        <f>+'Resumen-DiarioHorario-HE'!AD783</f>
        <v>0</v>
      </c>
      <c r="AB298" s="63">
        <f>+'Resumen-DiarioHorario-HE'!AD818</f>
        <v>0</v>
      </c>
      <c r="AC298" s="62">
        <f>+'Resumen-DiarioHorario-HE'!AD853</f>
        <v>0</v>
      </c>
      <c r="AD298" s="63">
        <f>+'Resumen-DiarioHorario-HE'!AD888</f>
        <v>0</v>
      </c>
      <c r="AE298" s="62">
        <f>+'Resumen-DiarioHorario-HE'!AD923</f>
        <v>0</v>
      </c>
      <c r="AF298" s="63">
        <f>+'Resumen-DiarioHorario-HE'!AD958</f>
        <v>0</v>
      </c>
      <c r="AG298" s="62">
        <f>+'Resumen-DiarioHorario-HE'!AD993</f>
        <v>0</v>
      </c>
      <c r="AH298" s="63">
        <f>+'Resumen-DiarioHorario-HE'!AD1028</f>
        <v>0</v>
      </c>
      <c r="AI298" s="64">
        <f>+'Resumen-DiarioHorario-HE'!AD1063</f>
        <v>0</v>
      </c>
      <c r="AJ298" s="58"/>
      <c r="AK298" s="55">
        <f t="shared" si="20"/>
        <v>0</v>
      </c>
      <c r="AL298" s="58"/>
    </row>
    <row r="299" spans="2:39" x14ac:dyDescent="0.3">
      <c r="B299" s="4" t="s">
        <v>264</v>
      </c>
      <c r="D299" s="68"/>
      <c r="E299" s="62">
        <f>+'Resumen-DiarioHorario-HE'!AD14</f>
        <v>0</v>
      </c>
      <c r="F299" s="63">
        <f>+'Resumen-DiarioHorario-HE'!AD49</f>
        <v>0</v>
      </c>
      <c r="G299" s="62">
        <f>+'Resumen-DiarioHorario-HE'!AD84</f>
        <v>0</v>
      </c>
      <c r="H299" s="63">
        <f>+'Resumen-DiarioHorario-HE'!AD119</f>
        <v>0</v>
      </c>
      <c r="I299" s="62">
        <f>+'Resumen-DiarioHorario-HE'!AD154</f>
        <v>0</v>
      </c>
      <c r="J299" s="63">
        <f>+'Resumen-DiarioHorario-HE'!AD189</f>
        <v>0</v>
      </c>
      <c r="K299" s="62">
        <f>+'Resumen-DiarioHorario-HE'!AD224</f>
        <v>0</v>
      </c>
      <c r="L299" s="63">
        <f>+'Resumen-DiarioHorario-HE'!AD259</f>
        <v>0</v>
      </c>
      <c r="M299" s="62">
        <f>+'Resumen-DiarioHorario-HE'!AD294</f>
        <v>0</v>
      </c>
      <c r="N299" s="63">
        <f>+'Resumen-DiarioHorario-HE'!AD329</f>
        <v>0</v>
      </c>
      <c r="O299" s="62">
        <f>+'Resumen-DiarioHorario-HE'!AD364</f>
        <v>0</v>
      </c>
      <c r="P299" s="63">
        <f>+'Resumen-DiarioHorario-HE'!AD399</f>
        <v>0</v>
      </c>
      <c r="Q299" s="62">
        <f>+'Resumen-DiarioHorario-HE'!AD434</f>
        <v>0</v>
      </c>
      <c r="R299" s="63">
        <f>+'Resumen-DiarioHorario-HE'!AD469</f>
        <v>0</v>
      </c>
      <c r="S299" s="62">
        <f>+'Resumen-DiarioHorario-HE'!AD504</f>
        <v>0</v>
      </c>
      <c r="T299" s="63">
        <f>+'Resumen-DiarioHorario-HE'!AD539</f>
        <v>0</v>
      </c>
      <c r="U299" s="62">
        <f>+'Resumen-DiarioHorario-HE'!AD574</f>
        <v>0</v>
      </c>
      <c r="V299" s="63">
        <f>+'Resumen-DiarioHorario-HE'!AD609</f>
        <v>0</v>
      </c>
      <c r="W299" s="62">
        <f>+'Resumen-DiarioHorario-HE'!AD644</f>
        <v>0</v>
      </c>
      <c r="X299" s="63">
        <f>+'Resumen-DiarioHorario-HE'!AD679</f>
        <v>0</v>
      </c>
      <c r="Y299" s="62">
        <f>+'Resumen-DiarioHorario-HE'!AD714</f>
        <v>0</v>
      </c>
      <c r="Z299" s="63">
        <f>+'Resumen-DiarioHorario-HE'!AD749</f>
        <v>0</v>
      </c>
      <c r="AA299" s="62">
        <f>+'Resumen-DiarioHorario-HE'!AD784</f>
        <v>0</v>
      </c>
      <c r="AB299" s="63">
        <f>+'Resumen-DiarioHorario-HE'!AD819</f>
        <v>0</v>
      </c>
      <c r="AC299" s="62">
        <f>+'Resumen-DiarioHorario-HE'!AD854</f>
        <v>0</v>
      </c>
      <c r="AD299" s="63">
        <f>+'Resumen-DiarioHorario-HE'!AD889</f>
        <v>0</v>
      </c>
      <c r="AE299" s="62">
        <f>+'Resumen-DiarioHorario-HE'!AD924</f>
        <v>0</v>
      </c>
      <c r="AF299" s="63">
        <f>+'Resumen-DiarioHorario-HE'!AD959</f>
        <v>0</v>
      </c>
      <c r="AG299" s="62">
        <f>+'Resumen-DiarioHorario-HE'!AD994</f>
        <v>0</v>
      </c>
      <c r="AH299" s="63">
        <f>+'Resumen-DiarioHorario-HE'!AD1029</f>
        <v>0</v>
      </c>
      <c r="AI299" s="64">
        <f>+'Resumen-DiarioHorario-HE'!AD1064</f>
        <v>0</v>
      </c>
      <c r="AJ299" s="58"/>
      <c r="AK299" s="55">
        <f t="shared" si="20"/>
        <v>0</v>
      </c>
      <c r="AL299" s="58"/>
    </row>
    <row r="300" spans="2:39" x14ac:dyDescent="0.3">
      <c r="B300" s="4" t="s">
        <v>274</v>
      </c>
      <c r="D300" s="68"/>
      <c r="E300" s="62">
        <f>+'Resumen-DiarioHorario-HE'!AD15</f>
        <v>0</v>
      </c>
      <c r="F300" s="63">
        <f>+'Resumen-DiarioHorario-HE'!AD50</f>
        <v>0</v>
      </c>
      <c r="G300" s="62">
        <f>+'Resumen-DiarioHorario-HE'!AD85</f>
        <v>0</v>
      </c>
      <c r="H300" s="63">
        <f>+'Resumen-DiarioHorario-HE'!AD120</f>
        <v>0</v>
      </c>
      <c r="I300" s="62">
        <f>+'Resumen-DiarioHorario-HE'!AD155</f>
        <v>0</v>
      </c>
      <c r="J300" s="63">
        <f>+'Resumen-DiarioHorario-HE'!AD190</f>
        <v>0</v>
      </c>
      <c r="K300" s="62">
        <f>+'Resumen-DiarioHorario-HE'!AD225</f>
        <v>0</v>
      </c>
      <c r="L300" s="63">
        <f>+'Resumen-DiarioHorario-HE'!AD260</f>
        <v>0</v>
      </c>
      <c r="M300" s="62">
        <f>+'Resumen-DiarioHorario-HE'!AD295</f>
        <v>0</v>
      </c>
      <c r="N300" s="63">
        <f>+'Resumen-DiarioHorario-HE'!AD330</f>
        <v>0</v>
      </c>
      <c r="O300" s="62">
        <f>+'Resumen-DiarioHorario-HE'!AD365</f>
        <v>0</v>
      </c>
      <c r="P300" s="63">
        <f>+'Resumen-DiarioHorario-HE'!AD400</f>
        <v>0</v>
      </c>
      <c r="Q300" s="62">
        <f>+'Resumen-DiarioHorario-HE'!AD435</f>
        <v>0</v>
      </c>
      <c r="R300" s="63">
        <f>+'Resumen-DiarioHorario-HE'!AD470</f>
        <v>0</v>
      </c>
      <c r="S300" s="62">
        <f>+'Resumen-DiarioHorario-HE'!AD505</f>
        <v>0</v>
      </c>
      <c r="T300" s="63">
        <f>+'Resumen-DiarioHorario-HE'!AD540</f>
        <v>0</v>
      </c>
      <c r="U300" s="62">
        <f>+'Resumen-DiarioHorario-HE'!AD575</f>
        <v>0</v>
      </c>
      <c r="V300" s="63">
        <f>+'Resumen-DiarioHorario-HE'!AD610</f>
        <v>0</v>
      </c>
      <c r="W300" s="62">
        <f>+'Resumen-DiarioHorario-HE'!AD645</f>
        <v>0</v>
      </c>
      <c r="X300" s="63">
        <f>+'Resumen-DiarioHorario-HE'!AD680</f>
        <v>0</v>
      </c>
      <c r="Y300" s="62">
        <f>+'Resumen-DiarioHorario-HE'!AD715</f>
        <v>0</v>
      </c>
      <c r="Z300" s="63">
        <f>+'Resumen-DiarioHorario-HE'!AD750</f>
        <v>0</v>
      </c>
      <c r="AA300" s="62">
        <f>+'Resumen-DiarioHorario-HE'!AD785</f>
        <v>0</v>
      </c>
      <c r="AB300" s="63">
        <f>+'Resumen-DiarioHorario-HE'!AD820</f>
        <v>0</v>
      </c>
      <c r="AC300" s="62">
        <f>+'Resumen-DiarioHorario-HE'!AD855</f>
        <v>0</v>
      </c>
      <c r="AD300" s="63">
        <f>+'Resumen-DiarioHorario-HE'!AD890</f>
        <v>0</v>
      </c>
      <c r="AE300" s="62">
        <f>+'Resumen-DiarioHorario-HE'!AD925</f>
        <v>0</v>
      </c>
      <c r="AF300" s="63">
        <f>+'Resumen-DiarioHorario-HE'!AD960</f>
        <v>0</v>
      </c>
      <c r="AG300" s="62">
        <f>+'Resumen-DiarioHorario-HE'!AD995</f>
        <v>0</v>
      </c>
      <c r="AH300" s="63">
        <f>+'Resumen-DiarioHorario-HE'!AD1030</f>
        <v>0</v>
      </c>
      <c r="AI300" s="64">
        <f>+'Resumen-DiarioHorario-HE'!AD1065</f>
        <v>0</v>
      </c>
      <c r="AJ300" s="58"/>
      <c r="AK300" s="55">
        <f t="shared" si="20"/>
        <v>0</v>
      </c>
      <c r="AL300" s="58"/>
    </row>
    <row r="301" spans="2:39" x14ac:dyDescent="0.3">
      <c r="B301" s="4" t="s">
        <v>275</v>
      </c>
      <c r="D301" s="68"/>
      <c r="E301" s="62">
        <f>+'Resumen-DiarioHorario-HE'!AD16</f>
        <v>0</v>
      </c>
      <c r="F301" s="63">
        <f>+'Resumen-DiarioHorario-HE'!AD51</f>
        <v>0</v>
      </c>
      <c r="G301" s="62">
        <f>+'Resumen-DiarioHorario-HE'!AD86</f>
        <v>0</v>
      </c>
      <c r="H301" s="63">
        <f>+'Resumen-DiarioHorario-HE'!AD121</f>
        <v>0</v>
      </c>
      <c r="I301" s="62">
        <f>+'Resumen-DiarioHorario-HE'!AD156</f>
        <v>0</v>
      </c>
      <c r="J301" s="63">
        <f>+'Resumen-DiarioHorario-HE'!AD191</f>
        <v>0</v>
      </c>
      <c r="K301" s="62">
        <f>+'Resumen-DiarioHorario-HE'!AD226</f>
        <v>0</v>
      </c>
      <c r="L301" s="63">
        <f>+'Resumen-DiarioHorario-HE'!AD261</f>
        <v>0</v>
      </c>
      <c r="M301" s="62">
        <f>+'Resumen-DiarioHorario-HE'!AD296</f>
        <v>0</v>
      </c>
      <c r="N301" s="63">
        <f>+'Resumen-DiarioHorario-HE'!AD331</f>
        <v>0</v>
      </c>
      <c r="O301" s="62">
        <f>+'Resumen-DiarioHorario-HE'!AD366</f>
        <v>0</v>
      </c>
      <c r="P301" s="63">
        <f>+'Resumen-DiarioHorario-HE'!AD401</f>
        <v>0</v>
      </c>
      <c r="Q301" s="62">
        <f>+'Resumen-DiarioHorario-HE'!AD436</f>
        <v>0</v>
      </c>
      <c r="R301" s="63">
        <f>+'Resumen-DiarioHorario-HE'!AD471</f>
        <v>0</v>
      </c>
      <c r="S301" s="62">
        <f>+'Resumen-DiarioHorario-HE'!AD506</f>
        <v>0</v>
      </c>
      <c r="T301" s="63">
        <f>+'Resumen-DiarioHorario-HE'!AD541</f>
        <v>0</v>
      </c>
      <c r="U301" s="62">
        <f>+'Resumen-DiarioHorario-HE'!AD576</f>
        <v>0</v>
      </c>
      <c r="V301" s="63">
        <f>+'Resumen-DiarioHorario-HE'!AD611</f>
        <v>0</v>
      </c>
      <c r="W301" s="62">
        <f>+'Resumen-DiarioHorario-HE'!AD646</f>
        <v>0</v>
      </c>
      <c r="X301" s="63">
        <f>+'Resumen-DiarioHorario-HE'!AD681</f>
        <v>0</v>
      </c>
      <c r="Y301" s="62">
        <f>+'Resumen-DiarioHorario-HE'!AD716</f>
        <v>0</v>
      </c>
      <c r="Z301" s="63">
        <f>+'Resumen-DiarioHorario-HE'!AD751</f>
        <v>0</v>
      </c>
      <c r="AA301" s="62">
        <f>+'Resumen-DiarioHorario-HE'!AD786</f>
        <v>0</v>
      </c>
      <c r="AB301" s="63">
        <f>+'Resumen-DiarioHorario-HE'!AD821</f>
        <v>0</v>
      </c>
      <c r="AC301" s="62">
        <f>+'Resumen-DiarioHorario-HE'!AD856</f>
        <v>0</v>
      </c>
      <c r="AD301" s="63">
        <f>+'Resumen-DiarioHorario-HE'!AD891</f>
        <v>0</v>
      </c>
      <c r="AE301" s="62">
        <f>+'Resumen-DiarioHorario-HE'!AD926</f>
        <v>0</v>
      </c>
      <c r="AF301" s="63">
        <f>+'Resumen-DiarioHorario-HE'!AD961</f>
        <v>0</v>
      </c>
      <c r="AG301" s="62">
        <f>+'Resumen-DiarioHorario-HE'!AD996</f>
        <v>0</v>
      </c>
      <c r="AH301" s="63">
        <f>+'Resumen-DiarioHorario-HE'!AD1031</f>
        <v>0</v>
      </c>
      <c r="AI301" s="64">
        <f>+'Resumen-DiarioHorario-HE'!AD1066</f>
        <v>0</v>
      </c>
      <c r="AJ301" s="58"/>
      <c r="AK301" s="55">
        <f t="shared" si="20"/>
        <v>0</v>
      </c>
      <c r="AL301" s="58"/>
    </row>
    <row r="302" spans="2:39" x14ac:dyDescent="0.3">
      <c r="B302" s="4" t="s">
        <v>276</v>
      </c>
      <c r="D302" s="68"/>
      <c r="E302" s="62">
        <f>+'Resumen-DiarioHorario-HE'!AD17</f>
        <v>0</v>
      </c>
      <c r="F302" s="63">
        <f>+'Resumen-DiarioHorario-HE'!AD52</f>
        <v>0</v>
      </c>
      <c r="G302" s="62">
        <f>+'Resumen-DiarioHorario-HE'!AD87</f>
        <v>0</v>
      </c>
      <c r="H302" s="63">
        <f>+'Resumen-DiarioHorario-HE'!AD122</f>
        <v>0</v>
      </c>
      <c r="I302" s="62">
        <f>+'Resumen-DiarioHorario-HE'!AD157</f>
        <v>0</v>
      </c>
      <c r="J302" s="63">
        <f>+'Resumen-DiarioHorario-HE'!AD192</f>
        <v>0</v>
      </c>
      <c r="K302" s="62">
        <f>+'Resumen-DiarioHorario-HE'!AD227</f>
        <v>0</v>
      </c>
      <c r="L302" s="63">
        <f>+'Resumen-DiarioHorario-HE'!AD262</f>
        <v>0</v>
      </c>
      <c r="M302" s="62">
        <f>+'Resumen-DiarioHorario-HE'!AD297</f>
        <v>0</v>
      </c>
      <c r="N302" s="63">
        <f>+'Resumen-DiarioHorario-HE'!AD332</f>
        <v>0</v>
      </c>
      <c r="O302" s="62">
        <f>+'Resumen-DiarioHorario-HE'!AD367</f>
        <v>0</v>
      </c>
      <c r="P302" s="63">
        <f>+'Resumen-DiarioHorario-HE'!AD402</f>
        <v>0</v>
      </c>
      <c r="Q302" s="62">
        <f>+'Resumen-DiarioHorario-HE'!AD437</f>
        <v>0</v>
      </c>
      <c r="R302" s="63">
        <f>+'Resumen-DiarioHorario-HE'!AD472</f>
        <v>0</v>
      </c>
      <c r="S302" s="62">
        <f>+'Resumen-DiarioHorario-HE'!AD507</f>
        <v>0</v>
      </c>
      <c r="T302" s="63">
        <f>+'Resumen-DiarioHorario-HE'!AD542</f>
        <v>0</v>
      </c>
      <c r="U302" s="62">
        <f>+'Resumen-DiarioHorario-HE'!AD577</f>
        <v>0</v>
      </c>
      <c r="V302" s="63">
        <f>+'Resumen-DiarioHorario-HE'!AD612</f>
        <v>0</v>
      </c>
      <c r="W302" s="62">
        <f>+'Resumen-DiarioHorario-HE'!AD647</f>
        <v>0</v>
      </c>
      <c r="X302" s="63">
        <f>+'Resumen-DiarioHorario-HE'!AD682</f>
        <v>0</v>
      </c>
      <c r="Y302" s="62">
        <f>+'Resumen-DiarioHorario-HE'!AD717</f>
        <v>0</v>
      </c>
      <c r="Z302" s="63">
        <f>+'Resumen-DiarioHorario-HE'!AD752</f>
        <v>0</v>
      </c>
      <c r="AA302" s="62">
        <f>+'Resumen-DiarioHorario-HE'!AD787</f>
        <v>0</v>
      </c>
      <c r="AB302" s="63">
        <f>+'Resumen-DiarioHorario-HE'!AD822</f>
        <v>0</v>
      </c>
      <c r="AC302" s="62">
        <f>+'Resumen-DiarioHorario-HE'!AD857</f>
        <v>0</v>
      </c>
      <c r="AD302" s="63">
        <f>+'Resumen-DiarioHorario-HE'!AD892</f>
        <v>0</v>
      </c>
      <c r="AE302" s="62">
        <f>+'Resumen-DiarioHorario-HE'!AD927</f>
        <v>0</v>
      </c>
      <c r="AF302" s="63">
        <f>+'Resumen-DiarioHorario-HE'!AD962</f>
        <v>0</v>
      </c>
      <c r="AG302" s="62">
        <f>+'Resumen-DiarioHorario-HE'!AD997</f>
        <v>0</v>
      </c>
      <c r="AH302" s="63">
        <f>+'Resumen-DiarioHorario-HE'!AD1032</f>
        <v>0</v>
      </c>
      <c r="AI302" s="64">
        <f>+'Resumen-DiarioHorario-HE'!AD1067</f>
        <v>0</v>
      </c>
      <c r="AJ302" s="58"/>
      <c r="AK302" s="55">
        <f t="shared" si="20"/>
        <v>0</v>
      </c>
      <c r="AL302" s="58"/>
    </row>
    <row r="303" spans="2:39" x14ac:dyDescent="0.3">
      <c r="B303" s="4" t="s">
        <v>265</v>
      </c>
      <c r="D303" s="68"/>
      <c r="E303" s="62">
        <f>+'Resumen-DiarioHorario-HE'!AD18</f>
        <v>0</v>
      </c>
      <c r="F303" s="63">
        <f>+'Resumen-DiarioHorario-HE'!AD53</f>
        <v>0</v>
      </c>
      <c r="G303" s="62">
        <f>+'Resumen-DiarioHorario-HE'!AD88</f>
        <v>0</v>
      </c>
      <c r="H303" s="63">
        <f>+'Resumen-DiarioHorario-HE'!AD123</f>
        <v>0</v>
      </c>
      <c r="I303" s="62">
        <f>+'Resumen-DiarioHorario-HE'!AD158</f>
        <v>0</v>
      </c>
      <c r="J303" s="63">
        <f>+'Resumen-DiarioHorario-HE'!AD193</f>
        <v>0</v>
      </c>
      <c r="K303" s="62">
        <f>+'Resumen-DiarioHorario-HE'!AD228</f>
        <v>0</v>
      </c>
      <c r="L303" s="63">
        <f>+'Resumen-DiarioHorario-HE'!AD263</f>
        <v>0</v>
      </c>
      <c r="M303" s="62">
        <f>+'Resumen-DiarioHorario-HE'!AD298</f>
        <v>0</v>
      </c>
      <c r="N303" s="63">
        <f>+'Resumen-DiarioHorario-HE'!AD333</f>
        <v>0</v>
      </c>
      <c r="O303" s="62">
        <f>+'Resumen-DiarioHorario-HE'!AD368</f>
        <v>0</v>
      </c>
      <c r="P303" s="63">
        <f>+'Resumen-DiarioHorario-HE'!AD403</f>
        <v>0</v>
      </c>
      <c r="Q303" s="62">
        <f>+'Resumen-DiarioHorario-HE'!AD438</f>
        <v>0</v>
      </c>
      <c r="R303" s="63">
        <f>+'Resumen-DiarioHorario-HE'!AD473</f>
        <v>0</v>
      </c>
      <c r="S303" s="62">
        <f>+'Resumen-DiarioHorario-HE'!AD508</f>
        <v>0</v>
      </c>
      <c r="T303" s="63">
        <f>+'Resumen-DiarioHorario-HE'!AD543</f>
        <v>0</v>
      </c>
      <c r="U303" s="62">
        <f>+'Resumen-DiarioHorario-HE'!AD578</f>
        <v>0</v>
      </c>
      <c r="V303" s="63">
        <f>+'Resumen-DiarioHorario-HE'!AD613</f>
        <v>0</v>
      </c>
      <c r="W303" s="62">
        <f>+'Resumen-DiarioHorario-HE'!AD648</f>
        <v>0</v>
      </c>
      <c r="X303" s="63">
        <f>+'Resumen-DiarioHorario-HE'!AD683</f>
        <v>0</v>
      </c>
      <c r="Y303" s="62">
        <f>+'Resumen-DiarioHorario-HE'!AD718</f>
        <v>0</v>
      </c>
      <c r="Z303" s="63">
        <f>+'Resumen-DiarioHorario-HE'!AD753</f>
        <v>0</v>
      </c>
      <c r="AA303" s="62">
        <f>+'Resumen-DiarioHorario-HE'!AD788</f>
        <v>0</v>
      </c>
      <c r="AB303" s="63">
        <f>+'Resumen-DiarioHorario-HE'!AD823</f>
        <v>0</v>
      </c>
      <c r="AC303" s="62">
        <f>+'Resumen-DiarioHorario-HE'!AD858</f>
        <v>0</v>
      </c>
      <c r="AD303" s="63">
        <f>+'Resumen-DiarioHorario-HE'!AD893</f>
        <v>0</v>
      </c>
      <c r="AE303" s="62">
        <f>+'Resumen-DiarioHorario-HE'!AD928</f>
        <v>0</v>
      </c>
      <c r="AF303" s="63">
        <f>+'Resumen-DiarioHorario-HE'!AD963</f>
        <v>0</v>
      </c>
      <c r="AG303" s="62">
        <f>+'Resumen-DiarioHorario-HE'!AD998</f>
        <v>0</v>
      </c>
      <c r="AH303" s="63">
        <f>+'Resumen-DiarioHorario-HE'!AD1033</f>
        <v>0</v>
      </c>
      <c r="AI303" s="64">
        <f>+'Resumen-DiarioHorario-HE'!AD1068</f>
        <v>0</v>
      </c>
      <c r="AJ303" s="58"/>
      <c r="AK303" s="55">
        <f t="shared" si="20"/>
        <v>0</v>
      </c>
      <c r="AL303" s="58"/>
    </row>
    <row r="304" spans="2:39" x14ac:dyDescent="0.3">
      <c r="B304" s="4" t="s">
        <v>266</v>
      </c>
      <c r="D304" s="68"/>
      <c r="E304" s="62">
        <f>+'Resumen-DiarioHorario-HE'!AD19</f>
        <v>0</v>
      </c>
      <c r="F304" s="63">
        <f>+'Resumen-DiarioHorario-HE'!AD54</f>
        <v>0</v>
      </c>
      <c r="G304" s="62">
        <f>+'Resumen-DiarioHorario-HE'!AD89</f>
        <v>0</v>
      </c>
      <c r="H304" s="63">
        <f>+'Resumen-DiarioHorario-HE'!AD124</f>
        <v>0</v>
      </c>
      <c r="I304" s="62">
        <f>+'Resumen-DiarioHorario-HE'!AD159</f>
        <v>0</v>
      </c>
      <c r="J304" s="63">
        <f>+'Resumen-DiarioHorario-HE'!AD194</f>
        <v>0</v>
      </c>
      <c r="K304" s="62">
        <f>+'Resumen-DiarioHorario-HE'!AD229</f>
        <v>0</v>
      </c>
      <c r="L304" s="63">
        <f>+'Resumen-DiarioHorario-HE'!AD264</f>
        <v>0</v>
      </c>
      <c r="M304" s="62">
        <f>+'Resumen-DiarioHorario-HE'!AD299</f>
        <v>0</v>
      </c>
      <c r="N304" s="63">
        <f>+'Resumen-DiarioHorario-HE'!AD334</f>
        <v>0</v>
      </c>
      <c r="O304" s="62">
        <f>+'Resumen-DiarioHorario-HE'!AD369</f>
        <v>0</v>
      </c>
      <c r="P304" s="63">
        <f>+'Resumen-DiarioHorario-HE'!AD404</f>
        <v>0</v>
      </c>
      <c r="Q304" s="62">
        <f>+'Resumen-DiarioHorario-HE'!AD439</f>
        <v>0</v>
      </c>
      <c r="R304" s="63">
        <f>+'Resumen-DiarioHorario-HE'!AD474</f>
        <v>0</v>
      </c>
      <c r="S304" s="62">
        <f>+'Resumen-DiarioHorario-HE'!AD509</f>
        <v>0</v>
      </c>
      <c r="T304" s="63">
        <f>+'Resumen-DiarioHorario-HE'!AD544</f>
        <v>0</v>
      </c>
      <c r="U304" s="62">
        <f>+'Resumen-DiarioHorario-HE'!AD579</f>
        <v>0</v>
      </c>
      <c r="V304" s="63">
        <f>+'Resumen-DiarioHorario-HE'!AD614</f>
        <v>0</v>
      </c>
      <c r="W304" s="62">
        <f>+'Resumen-DiarioHorario-HE'!AD649</f>
        <v>0</v>
      </c>
      <c r="X304" s="63">
        <f>+'Resumen-DiarioHorario-HE'!AD684</f>
        <v>0</v>
      </c>
      <c r="Y304" s="62">
        <f>+'Resumen-DiarioHorario-HE'!AD719</f>
        <v>0</v>
      </c>
      <c r="Z304" s="63">
        <f>+'Resumen-DiarioHorario-HE'!AD754</f>
        <v>0</v>
      </c>
      <c r="AA304" s="62">
        <f>+'Resumen-DiarioHorario-HE'!AD789</f>
        <v>0</v>
      </c>
      <c r="AB304" s="63">
        <f>+'Resumen-DiarioHorario-HE'!AD824</f>
        <v>0</v>
      </c>
      <c r="AC304" s="62">
        <f>+'Resumen-DiarioHorario-HE'!AD859</f>
        <v>0</v>
      </c>
      <c r="AD304" s="63">
        <f>+'Resumen-DiarioHorario-HE'!AD894</f>
        <v>0</v>
      </c>
      <c r="AE304" s="62">
        <f>+'Resumen-DiarioHorario-HE'!AD929</f>
        <v>0</v>
      </c>
      <c r="AF304" s="63">
        <f>+'Resumen-DiarioHorario-HE'!AD964</f>
        <v>0</v>
      </c>
      <c r="AG304" s="62">
        <f>+'Resumen-DiarioHorario-HE'!AD999</f>
        <v>0</v>
      </c>
      <c r="AH304" s="63">
        <f>+'Resumen-DiarioHorario-HE'!AD1034</f>
        <v>0</v>
      </c>
      <c r="AI304" s="64">
        <f>+'Resumen-DiarioHorario-HE'!AD1069</f>
        <v>0</v>
      </c>
      <c r="AJ304" s="58"/>
      <c r="AK304" s="55">
        <f t="shared" si="20"/>
        <v>0</v>
      </c>
      <c r="AL304" s="58"/>
    </row>
    <row r="305" spans="2:38" x14ac:dyDescent="0.3">
      <c r="B305" s="4" t="s">
        <v>277</v>
      </c>
      <c r="D305" s="68"/>
      <c r="E305" s="62">
        <f>+'Resumen-DiarioHorario-HE'!AD20</f>
        <v>0</v>
      </c>
      <c r="F305" s="63">
        <f>+'Resumen-DiarioHorario-HE'!AD55</f>
        <v>0</v>
      </c>
      <c r="G305" s="62">
        <f>+'Resumen-DiarioHorario-HE'!AD90</f>
        <v>0</v>
      </c>
      <c r="H305" s="63">
        <f>+'Resumen-DiarioHorario-HE'!AD125</f>
        <v>0</v>
      </c>
      <c r="I305" s="62">
        <f>+'Resumen-DiarioHorario-HE'!AD160</f>
        <v>0</v>
      </c>
      <c r="J305" s="63">
        <f>+'Resumen-DiarioHorario-HE'!AD195</f>
        <v>0</v>
      </c>
      <c r="K305" s="62">
        <f>+'Resumen-DiarioHorario-HE'!AD230</f>
        <v>0</v>
      </c>
      <c r="L305" s="63">
        <f>+'Resumen-DiarioHorario-HE'!AD265</f>
        <v>0</v>
      </c>
      <c r="M305" s="62">
        <f>+'Resumen-DiarioHorario-HE'!AD300</f>
        <v>0</v>
      </c>
      <c r="N305" s="63">
        <f>+'Resumen-DiarioHorario-HE'!AD335</f>
        <v>0</v>
      </c>
      <c r="O305" s="62">
        <f>+'Resumen-DiarioHorario-HE'!AD370</f>
        <v>0</v>
      </c>
      <c r="P305" s="63">
        <f>+'Resumen-DiarioHorario-HE'!AD405</f>
        <v>0</v>
      </c>
      <c r="Q305" s="62">
        <f>+'Resumen-DiarioHorario-HE'!AD440</f>
        <v>0</v>
      </c>
      <c r="R305" s="63">
        <f>+'Resumen-DiarioHorario-HE'!AD475</f>
        <v>0</v>
      </c>
      <c r="S305" s="62">
        <f>+'Resumen-DiarioHorario-HE'!AD510</f>
        <v>0</v>
      </c>
      <c r="T305" s="63">
        <f>+'Resumen-DiarioHorario-HE'!AD545</f>
        <v>0</v>
      </c>
      <c r="U305" s="62">
        <f>+'Resumen-DiarioHorario-HE'!AD580</f>
        <v>0</v>
      </c>
      <c r="V305" s="63">
        <f>+'Resumen-DiarioHorario-HE'!AD615</f>
        <v>0</v>
      </c>
      <c r="W305" s="62">
        <f>+'Resumen-DiarioHorario-HE'!AD650</f>
        <v>0</v>
      </c>
      <c r="X305" s="63">
        <f>+'Resumen-DiarioHorario-HE'!AD685</f>
        <v>0</v>
      </c>
      <c r="Y305" s="62">
        <f>+'Resumen-DiarioHorario-HE'!AD720</f>
        <v>0</v>
      </c>
      <c r="Z305" s="63">
        <f>+'Resumen-DiarioHorario-HE'!AD755</f>
        <v>0</v>
      </c>
      <c r="AA305" s="62">
        <f>+'Resumen-DiarioHorario-HE'!AD790</f>
        <v>0</v>
      </c>
      <c r="AB305" s="63">
        <f>+'Resumen-DiarioHorario-HE'!AD825</f>
        <v>0</v>
      </c>
      <c r="AC305" s="62">
        <f>+'Resumen-DiarioHorario-HE'!AD860</f>
        <v>0</v>
      </c>
      <c r="AD305" s="63">
        <f>+'Resumen-DiarioHorario-HE'!AD895</f>
        <v>0</v>
      </c>
      <c r="AE305" s="62">
        <f>+'Resumen-DiarioHorario-HE'!AD930</f>
        <v>0</v>
      </c>
      <c r="AF305" s="63">
        <f>+'Resumen-DiarioHorario-HE'!AD965</f>
        <v>0</v>
      </c>
      <c r="AG305" s="62">
        <f>+'Resumen-DiarioHorario-HE'!AD1000</f>
        <v>0</v>
      </c>
      <c r="AH305" s="63">
        <f>+'Resumen-DiarioHorario-HE'!AD1035</f>
        <v>0</v>
      </c>
      <c r="AI305" s="64">
        <f>+'Resumen-DiarioHorario-HE'!AD1070</f>
        <v>0</v>
      </c>
      <c r="AJ305" s="58"/>
      <c r="AK305" s="55">
        <f t="shared" si="20"/>
        <v>0</v>
      </c>
      <c r="AL305" s="58"/>
    </row>
    <row r="306" spans="2:38" x14ac:dyDescent="0.3">
      <c r="B306" s="4" t="s">
        <v>278</v>
      </c>
      <c r="D306" s="68"/>
      <c r="E306" s="62">
        <f>+'Resumen-DiarioHorario-HE'!AD21</f>
        <v>0</v>
      </c>
      <c r="F306" s="63">
        <f>+'Resumen-DiarioHorario-HE'!AD56</f>
        <v>0</v>
      </c>
      <c r="G306" s="62">
        <f>+'Resumen-DiarioHorario-HE'!AD91</f>
        <v>0</v>
      </c>
      <c r="H306" s="63">
        <f>+'Resumen-DiarioHorario-HE'!AD126</f>
        <v>0</v>
      </c>
      <c r="I306" s="62">
        <f>+'Resumen-DiarioHorario-HE'!AD161</f>
        <v>0</v>
      </c>
      <c r="J306" s="63">
        <f>+'Resumen-DiarioHorario-HE'!AD196</f>
        <v>0</v>
      </c>
      <c r="K306" s="62">
        <f>+'Resumen-DiarioHorario-HE'!AD231</f>
        <v>0</v>
      </c>
      <c r="L306" s="63">
        <f>+'Resumen-DiarioHorario-HE'!AD266</f>
        <v>0</v>
      </c>
      <c r="M306" s="62">
        <f>+'Resumen-DiarioHorario-HE'!AD301</f>
        <v>0</v>
      </c>
      <c r="N306" s="63">
        <f>+'Resumen-DiarioHorario-HE'!AD336</f>
        <v>0</v>
      </c>
      <c r="O306" s="62">
        <f>+'Resumen-DiarioHorario-HE'!AD371</f>
        <v>0</v>
      </c>
      <c r="P306" s="63">
        <f>+'Resumen-DiarioHorario-HE'!AD406</f>
        <v>0</v>
      </c>
      <c r="Q306" s="62">
        <f>+'Resumen-DiarioHorario-HE'!AD441</f>
        <v>0</v>
      </c>
      <c r="R306" s="63">
        <f>+'Resumen-DiarioHorario-HE'!AD476</f>
        <v>0</v>
      </c>
      <c r="S306" s="62">
        <f>+'Resumen-DiarioHorario-HE'!AD511</f>
        <v>0</v>
      </c>
      <c r="T306" s="63">
        <f>+'Resumen-DiarioHorario-HE'!AD546</f>
        <v>0</v>
      </c>
      <c r="U306" s="62">
        <f>+'Resumen-DiarioHorario-HE'!AD581</f>
        <v>0</v>
      </c>
      <c r="V306" s="63">
        <f>+'Resumen-DiarioHorario-HE'!AD616</f>
        <v>0</v>
      </c>
      <c r="W306" s="62">
        <f>+'Resumen-DiarioHorario-HE'!AD651</f>
        <v>0</v>
      </c>
      <c r="X306" s="63">
        <f>+'Resumen-DiarioHorario-HE'!AD686</f>
        <v>0</v>
      </c>
      <c r="Y306" s="62">
        <f>+'Resumen-DiarioHorario-HE'!AD721</f>
        <v>0</v>
      </c>
      <c r="Z306" s="63">
        <f>+'Resumen-DiarioHorario-HE'!AD756</f>
        <v>0</v>
      </c>
      <c r="AA306" s="62">
        <f>+'Resumen-DiarioHorario-HE'!AD791</f>
        <v>0</v>
      </c>
      <c r="AB306" s="63">
        <f>+'Resumen-DiarioHorario-HE'!AD826</f>
        <v>0</v>
      </c>
      <c r="AC306" s="62">
        <f>+'Resumen-DiarioHorario-HE'!AD861</f>
        <v>0</v>
      </c>
      <c r="AD306" s="63">
        <f>+'Resumen-DiarioHorario-HE'!AD896</f>
        <v>0</v>
      </c>
      <c r="AE306" s="62">
        <f>+'Resumen-DiarioHorario-HE'!AD931</f>
        <v>0</v>
      </c>
      <c r="AF306" s="63">
        <f>+'Resumen-DiarioHorario-HE'!AD966</f>
        <v>0</v>
      </c>
      <c r="AG306" s="62">
        <f>+'Resumen-DiarioHorario-HE'!AD1001</f>
        <v>0</v>
      </c>
      <c r="AH306" s="63">
        <f>+'Resumen-DiarioHorario-HE'!AD1036</f>
        <v>0</v>
      </c>
      <c r="AI306" s="64">
        <f>+'Resumen-DiarioHorario-HE'!AD1071</f>
        <v>0</v>
      </c>
      <c r="AJ306" s="58"/>
      <c r="AK306" s="55">
        <f t="shared" si="20"/>
        <v>0</v>
      </c>
      <c r="AL306" s="58"/>
    </row>
    <row r="307" spans="2:38" x14ac:dyDescent="0.3">
      <c r="B307" s="4" t="s">
        <v>279</v>
      </c>
      <c r="D307" s="68"/>
      <c r="E307" s="62">
        <f>+'Resumen-DiarioHorario-HE'!AD22</f>
        <v>0</v>
      </c>
      <c r="F307" s="63">
        <f>+'Resumen-DiarioHorario-HE'!AD57</f>
        <v>0</v>
      </c>
      <c r="G307" s="62">
        <f>+'Resumen-DiarioHorario-HE'!AD92</f>
        <v>0</v>
      </c>
      <c r="H307" s="63">
        <f>+'Resumen-DiarioHorario-HE'!AD127</f>
        <v>0</v>
      </c>
      <c r="I307" s="62">
        <f>+'Resumen-DiarioHorario-HE'!AD162</f>
        <v>0</v>
      </c>
      <c r="J307" s="63">
        <f>+'Resumen-DiarioHorario-HE'!AD197</f>
        <v>0</v>
      </c>
      <c r="K307" s="62">
        <f>+'Resumen-DiarioHorario-HE'!AD232</f>
        <v>0</v>
      </c>
      <c r="L307" s="63">
        <f>+'Resumen-DiarioHorario-HE'!AD267</f>
        <v>0</v>
      </c>
      <c r="M307" s="62">
        <f>+'Resumen-DiarioHorario-HE'!AD302</f>
        <v>0</v>
      </c>
      <c r="N307" s="63">
        <f>+'Resumen-DiarioHorario-HE'!AD337</f>
        <v>0</v>
      </c>
      <c r="O307" s="62">
        <f>+'Resumen-DiarioHorario-HE'!AD372</f>
        <v>0</v>
      </c>
      <c r="P307" s="63">
        <f>+'Resumen-DiarioHorario-HE'!AD407</f>
        <v>0</v>
      </c>
      <c r="Q307" s="62">
        <f>+'Resumen-DiarioHorario-HE'!AD442</f>
        <v>0</v>
      </c>
      <c r="R307" s="63">
        <f>+'Resumen-DiarioHorario-HE'!AD477</f>
        <v>0</v>
      </c>
      <c r="S307" s="62">
        <f>+'Resumen-DiarioHorario-HE'!AD512</f>
        <v>0</v>
      </c>
      <c r="T307" s="63">
        <f>+'Resumen-DiarioHorario-HE'!AD547</f>
        <v>0</v>
      </c>
      <c r="U307" s="62">
        <f>+'Resumen-DiarioHorario-HE'!AD582</f>
        <v>0</v>
      </c>
      <c r="V307" s="63">
        <f>+'Resumen-DiarioHorario-HE'!AD617</f>
        <v>0</v>
      </c>
      <c r="W307" s="62">
        <f>+'Resumen-DiarioHorario-HE'!AD652</f>
        <v>0</v>
      </c>
      <c r="X307" s="63">
        <f>+'Resumen-DiarioHorario-HE'!AD687</f>
        <v>0</v>
      </c>
      <c r="Y307" s="62">
        <f>+'Resumen-DiarioHorario-HE'!AD722</f>
        <v>0</v>
      </c>
      <c r="Z307" s="63">
        <f>+'Resumen-DiarioHorario-HE'!AD757</f>
        <v>0</v>
      </c>
      <c r="AA307" s="62">
        <f>+'Resumen-DiarioHorario-HE'!AD792</f>
        <v>0</v>
      </c>
      <c r="AB307" s="63">
        <f>+'Resumen-DiarioHorario-HE'!AD827</f>
        <v>0</v>
      </c>
      <c r="AC307" s="62">
        <f>+'Resumen-DiarioHorario-HE'!AD862</f>
        <v>0</v>
      </c>
      <c r="AD307" s="63">
        <f>+'Resumen-DiarioHorario-HE'!AD897</f>
        <v>0</v>
      </c>
      <c r="AE307" s="62">
        <f>+'Resumen-DiarioHorario-HE'!AD932</f>
        <v>0</v>
      </c>
      <c r="AF307" s="63">
        <f>+'Resumen-DiarioHorario-HE'!AD967</f>
        <v>0</v>
      </c>
      <c r="AG307" s="62">
        <f>+'Resumen-DiarioHorario-HE'!AD1002</f>
        <v>0</v>
      </c>
      <c r="AH307" s="63">
        <f>+'Resumen-DiarioHorario-HE'!AD1037</f>
        <v>0</v>
      </c>
      <c r="AI307" s="64">
        <f>+'Resumen-DiarioHorario-HE'!AD1072</f>
        <v>0</v>
      </c>
      <c r="AJ307" s="58"/>
      <c r="AK307" s="55">
        <f t="shared" si="20"/>
        <v>0</v>
      </c>
      <c r="AL307" s="58"/>
    </row>
    <row r="308" spans="2:38" x14ac:dyDescent="0.3">
      <c r="B308" s="4" t="s">
        <v>280</v>
      </c>
      <c r="D308" s="68"/>
      <c r="E308" s="62">
        <f>+'Resumen-DiarioHorario-HE'!AD23</f>
        <v>0</v>
      </c>
      <c r="F308" s="63">
        <f>+'Resumen-DiarioHorario-HE'!AD58</f>
        <v>0</v>
      </c>
      <c r="G308" s="62">
        <f>+'Resumen-DiarioHorario-HE'!AD93</f>
        <v>0</v>
      </c>
      <c r="H308" s="63">
        <f>+'Resumen-DiarioHorario-HE'!AD128</f>
        <v>0</v>
      </c>
      <c r="I308" s="62">
        <f>+'Resumen-DiarioHorario-HE'!AD163</f>
        <v>0</v>
      </c>
      <c r="J308" s="63">
        <f>+'Resumen-DiarioHorario-HE'!AD198</f>
        <v>0</v>
      </c>
      <c r="K308" s="62">
        <f>+'Resumen-DiarioHorario-HE'!AD233</f>
        <v>0</v>
      </c>
      <c r="L308" s="63">
        <f>+'Resumen-DiarioHorario-HE'!AD268</f>
        <v>0</v>
      </c>
      <c r="M308" s="62">
        <f>+'Resumen-DiarioHorario-HE'!AD303</f>
        <v>0</v>
      </c>
      <c r="N308" s="63">
        <f>+'Resumen-DiarioHorario-HE'!AD338</f>
        <v>0</v>
      </c>
      <c r="O308" s="62">
        <f>+'Resumen-DiarioHorario-HE'!AD373</f>
        <v>0</v>
      </c>
      <c r="P308" s="63">
        <f>+'Resumen-DiarioHorario-HE'!AD408</f>
        <v>0</v>
      </c>
      <c r="Q308" s="62">
        <f>+'Resumen-DiarioHorario-HE'!AD443</f>
        <v>0</v>
      </c>
      <c r="R308" s="63">
        <f>+'Resumen-DiarioHorario-HE'!AD478</f>
        <v>0</v>
      </c>
      <c r="S308" s="62">
        <f>+'Resumen-DiarioHorario-HE'!AD513</f>
        <v>0</v>
      </c>
      <c r="T308" s="63">
        <f>+'Resumen-DiarioHorario-HE'!AD548</f>
        <v>0</v>
      </c>
      <c r="U308" s="62">
        <f>+'Resumen-DiarioHorario-HE'!AD583</f>
        <v>0</v>
      </c>
      <c r="V308" s="63">
        <f>+'Resumen-DiarioHorario-HE'!AD618</f>
        <v>0</v>
      </c>
      <c r="W308" s="62">
        <f>+'Resumen-DiarioHorario-HE'!AD653</f>
        <v>0</v>
      </c>
      <c r="X308" s="63">
        <f>+'Resumen-DiarioHorario-HE'!AD688</f>
        <v>0</v>
      </c>
      <c r="Y308" s="62">
        <f>+'Resumen-DiarioHorario-HE'!AD723</f>
        <v>0</v>
      </c>
      <c r="Z308" s="63">
        <f>+'Resumen-DiarioHorario-HE'!AD758</f>
        <v>0</v>
      </c>
      <c r="AA308" s="62">
        <f>+'Resumen-DiarioHorario-HE'!AD793</f>
        <v>0</v>
      </c>
      <c r="AB308" s="63">
        <f>+'Resumen-DiarioHorario-HE'!AD828</f>
        <v>0</v>
      </c>
      <c r="AC308" s="62">
        <f>+'Resumen-DiarioHorario-HE'!AD863</f>
        <v>0</v>
      </c>
      <c r="AD308" s="63">
        <f>+'Resumen-DiarioHorario-HE'!AD898</f>
        <v>0</v>
      </c>
      <c r="AE308" s="62">
        <f>+'Resumen-DiarioHorario-HE'!AD933</f>
        <v>0</v>
      </c>
      <c r="AF308" s="63">
        <f>+'Resumen-DiarioHorario-HE'!AD968</f>
        <v>0</v>
      </c>
      <c r="AG308" s="62">
        <f>+'Resumen-DiarioHorario-HE'!AD1003</f>
        <v>0</v>
      </c>
      <c r="AH308" s="63">
        <f>+'Resumen-DiarioHorario-HE'!AD1038</f>
        <v>0</v>
      </c>
      <c r="AI308" s="64">
        <f>+'Resumen-DiarioHorario-HE'!AD1073</f>
        <v>0</v>
      </c>
      <c r="AJ308" s="58"/>
      <c r="AK308" s="55">
        <f t="shared" si="20"/>
        <v>0</v>
      </c>
      <c r="AL308" s="58"/>
    </row>
    <row r="309" spans="2:38" x14ac:dyDescent="0.3">
      <c r="B309" s="4" t="s">
        <v>267</v>
      </c>
      <c r="D309" s="68"/>
      <c r="E309" s="62">
        <f>+'Resumen-DiarioHorario-HE'!AD24</f>
        <v>0</v>
      </c>
      <c r="F309" s="63">
        <f>+'Resumen-DiarioHorario-HE'!AD59</f>
        <v>0</v>
      </c>
      <c r="G309" s="62">
        <f>+'Resumen-DiarioHorario-HE'!AD94</f>
        <v>0</v>
      </c>
      <c r="H309" s="63">
        <f>+'Resumen-DiarioHorario-HE'!AD129</f>
        <v>0</v>
      </c>
      <c r="I309" s="62">
        <f>+'Resumen-DiarioHorario-HE'!AD164</f>
        <v>0</v>
      </c>
      <c r="J309" s="63">
        <f>+'Resumen-DiarioHorario-HE'!AD199</f>
        <v>0</v>
      </c>
      <c r="K309" s="62">
        <f>+'Resumen-DiarioHorario-HE'!AD234</f>
        <v>0</v>
      </c>
      <c r="L309" s="63">
        <f>+'Resumen-DiarioHorario-HE'!AD269</f>
        <v>0</v>
      </c>
      <c r="M309" s="62">
        <f>+'Resumen-DiarioHorario-HE'!AD304</f>
        <v>0</v>
      </c>
      <c r="N309" s="63">
        <f>+'Resumen-DiarioHorario-HE'!AD339</f>
        <v>0</v>
      </c>
      <c r="O309" s="62">
        <f>+'Resumen-DiarioHorario-HE'!AD374</f>
        <v>0</v>
      </c>
      <c r="P309" s="63">
        <f>+'Resumen-DiarioHorario-HE'!AD409</f>
        <v>0</v>
      </c>
      <c r="Q309" s="62">
        <f>+'Resumen-DiarioHorario-HE'!AD444</f>
        <v>0</v>
      </c>
      <c r="R309" s="63">
        <f>+'Resumen-DiarioHorario-HE'!AD479</f>
        <v>0</v>
      </c>
      <c r="S309" s="62">
        <f>+'Resumen-DiarioHorario-HE'!AD514</f>
        <v>0</v>
      </c>
      <c r="T309" s="63">
        <f>+'Resumen-DiarioHorario-HE'!AD549</f>
        <v>0</v>
      </c>
      <c r="U309" s="62">
        <f>+'Resumen-DiarioHorario-HE'!AD584</f>
        <v>0</v>
      </c>
      <c r="V309" s="63">
        <f>+'Resumen-DiarioHorario-HE'!AD619</f>
        <v>0</v>
      </c>
      <c r="W309" s="62">
        <f>+'Resumen-DiarioHorario-HE'!AD654</f>
        <v>0</v>
      </c>
      <c r="X309" s="63">
        <f>+'Resumen-DiarioHorario-HE'!AD689</f>
        <v>60.693595759073894</v>
      </c>
      <c r="Y309" s="62">
        <f>+'Resumen-DiarioHorario-HE'!AD724</f>
        <v>0</v>
      </c>
      <c r="Z309" s="63">
        <f>+'Resumen-DiarioHorario-HE'!AD759</f>
        <v>0</v>
      </c>
      <c r="AA309" s="62">
        <f>+'Resumen-DiarioHorario-HE'!AD794</f>
        <v>0</v>
      </c>
      <c r="AB309" s="63">
        <f>+'Resumen-DiarioHorario-HE'!AD829</f>
        <v>0</v>
      </c>
      <c r="AC309" s="62">
        <f>+'Resumen-DiarioHorario-HE'!AD864</f>
        <v>0</v>
      </c>
      <c r="AD309" s="63">
        <f>+'Resumen-DiarioHorario-HE'!AD899</f>
        <v>0</v>
      </c>
      <c r="AE309" s="62">
        <f>+'Resumen-DiarioHorario-HE'!AD934</f>
        <v>0</v>
      </c>
      <c r="AF309" s="63">
        <f>+'Resumen-DiarioHorario-HE'!AD969</f>
        <v>0</v>
      </c>
      <c r="AG309" s="62">
        <f>+'Resumen-DiarioHorario-HE'!AD1004</f>
        <v>0</v>
      </c>
      <c r="AH309" s="63">
        <f>+'Resumen-DiarioHorario-HE'!AD1039</f>
        <v>0</v>
      </c>
      <c r="AI309" s="64">
        <f>+'Resumen-DiarioHorario-HE'!AD1074</f>
        <v>0</v>
      </c>
      <c r="AJ309" s="58"/>
      <c r="AK309" s="55">
        <f t="shared" si="20"/>
        <v>60.693595759073894</v>
      </c>
      <c r="AL309" s="58"/>
    </row>
    <row r="310" spans="2:38" x14ac:dyDescent="0.3">
      <c r="B310" s="4" t="s">
        <v>268</v>
      </c>
      <c r="D310" s="68"/>
      <c r="E310" s="62">
        <f>+'Resumen-DiarioHorario-HE'!AD25</f>
        <v>0</v>
      </c>
      <c r="F310" s="63">
        <f>+'Resumen-DiarioHorario-HE'!AD60</f>
        <v>0</v>
      </c>
      <c r="G310" s="62">
        <f>+'Resumen-DiarioHorario-HE'!AD95</f>
        <v>0</v>
      </c>
      <c r="H310" s="63">
        <f>+'Resumen-DiarioHorario-HE'!AD130</f>
        <v>0</v>
      </c>
      <c r="I310" s="62">
        <f>+'Resumen-DiarioHorario-HE'!AD165</f>
        <v>0</v>
      </c>
      <c r="J310" s="63">
        <f>+'Resumen-DiarioHorario-HE'!AD200</f>
        <v>0</v>
      </c>
      <c r="K310" s="62">
        <f>+'Resumen-DiarioHorario-HE'!AD235</f>
        <v>0</v>
      </c>
      <c r="L310" s="63">
        <f>+'Resumen-DiarioHorario-HE'!AD270</f>
        <v>0</v>
      </c>
      <c r="M310" s="62">
        <f>+'Resumen-DiarioHorario-HE'!AD305</f>
        <v>0</v>
      </c>
      <c r="N310" s="63">
        <f>+'Resumen-DiarioHorario-HE'!AD340</f>
        <v>0</v>
      </c>
      <c r="O310" s="62">
        <f>+'Resumen-DiarioHorario-HE'!AD375</f>
        <v>0</v>
      </c>
      <c r="P310" s="63">
        <f>+'Resumen-DiarioHorario-HE'!AD410</f>
        <v>0</v>
      </c>
      <c r="Q310" s="62">
        <f>+'Resumen-DiarioHorario-HE'!AD445</f>
        <v>0</v>
      </c>
      <c r="R310" s="63">
        <f>+'Resumen-DiarioHorario-HE'!AD480</f>
        <v>0</v>
      </c>
      <c r="S310" s="62">
        <f>+'Resumen-DiarioHorario-HE'!AD515</f>
        <v>0</v>
      </c>
      <c r="T310" s="63">
        <f>+'Resumen-DiarioHorario-HE'!AD550</f>
        <v>0</v>
      </c>
      <c r="U310" s="62">
        <f>+'Resumen-DiarioHorario-HE'!AD585</f>
        <v>0</v>
      </c>
      <c r="V310" s="63">
        <f>+'Resumen-DiarioHorario-HE'!AD620</f>
        <v>0</v>
      </c>
      <c r="W310" s="62">
        <f>+'Resumen-DiarioHorario-HE'!AD655</f>
        <v>0</v>
      </c>
      <c r="X310" s="63">
        <f>+'Resumen-DiarioHorario-HE'!AD690</f>
        <v>6.3682610193888349</v>
      </c>
      <c r="Y310" s="62">
        <f>+'Resumen-DiarioHorario-HE'!AD725</f>
        <v>0</v>
      </c>
      <c r="Z310" s="63">
        <f>+'Resumen-DiarioHorario-HE'!AD760</f>
        <v>0</v>
      </c>
      <c r="AA310" s="62">
        <f>+'Resumen-DiarioHorario-HE'!AD795</f>
        <v>0</v>
      </c>
      <c r="AB310" s="63">
        <f>+'Resumen-DiarioHorario-HE'!AD830</f>
        <v>0</v>
      </c>
      <c r="AC310" s="62">
        <f>+'Resumen-DiarioHorario-HE'!AD865</f>
        <v>0</v>
      </c>
      <c r="AD310" s="63">
        <f>+'Resumen-DiarioHorario-HE'!AD900</f>
        <v>0</v>
      </c>
      <c r="AE310" s="62">
        <f>+'Resumen-DiarioHorario-HE'!AD935</f>
        <v>0</v>
      </c>
      <c r="AF310" s="63">
        <f>+'Resumen-DiarioHorario-HE'!AD970</f>
        <v>0</v>
      </c>
      <c r="AG310" s="62">
        <f>+'Resumen-DiarioHorario-HE'!AD1005</f>
        <v>0</v>
      </c>
      <c r="AH310" s="63">
        <f>+'Resumen-DiarioHorario-HE'!AD1040</f>
        <v>0</v>
      </c>
      <c r="AI310" s="64">
        <f>+'Resumen-DiarioHorario-HE'!AD1075</f>
        <v>0</v>
      </c>
      <c r="AJ310" s="58"/>
      <c r="AK310" s="55">
        <f t="shared" si="20"/>
        <v>6.3682610193888349</v>
      </c>
      <c r="AL310" s="58"/>
    </row>
    <row r="311" spans="2:38" x14ac:dyDescent="0.3">
      <c r="B311" s="4" t="s">
        <v>299</v>
      </c>
      <c r="D311" s="68"/>
      <c r="E311" s="62">
        <f>+'Resumen-DiarioHorario-HE'!AD26</f>
        <v>0</v>
      </c>
      <c r="F311" s="63">
        <f>+'Resumen-DiarioHorario-HE'!AD61</f>
        <v>0</v>
      </c>
      <c r="G311" s="62">
        <f>+'Resumen-DiarioHorario-HE'!AD96</f>
        <v>0</v>
      </c>
      <c r="H311" s="63">
        <f>+'Resumen-DiarioHorario-HE'!AD131</f>
        <v>0</v>
      </c>
      <c r="I311" s="62">
        <f>+'Resumen-DiarioHorario-HE'!AD166</f>
        <v>0</v>
      </c>
      <c r="J311" s="63">
        <f>+'Resumen-DiarioHorario-HE'!AD201</f>
        <v>0</v>
      </c>
      <c r="K311" s="62">
        <f>+'Resumen-DiarioHorario-HE'!AD236</f>
        <v>0</v>
      </c>
      <c r="L311" s="63">
        <f>+'Resumen-DiarioHorario-HE'!AD271</f>
        <v>0</v>
      </c>
      <c r="M311" s="62">
        <f>+'Resumen-DiarioHorario-HE'!AD306</f>
        <v>0</v>
      </c>
      <c r="N311" s="63">
        <f>+'Resumen-DiarioHorario-HE'!AD341</f>
        <v>0</v>
      </c>
      <c r="O311" s="62">
        <f>+'Resumen-DiarioHorario-HE'!AD376</f>
        <v>0</v>
      </c>
      <c r="P311" s="63">
        <f>+'Resumen-DiarioHorario-HE'!AD411</f>
        <v>0</v>
      </c>
      <c r="Q311" s="62">
        <f>+'Resumen-DiarioHorario-HE'!AD446</f>
        <v>0</v>
      </c>
      <c r="R311" s="63">
        <f>+'Resumen-DiarioHorario-HE'!AD481</f>
        <v>0</v>
      </c>
      <c r="S311" s="62">
        <f>+'Resumen-DiarioHorario-HE'!AD516</f>
        <v>0</v>
      </c>
      <c r="T311" s="63">
        <f>+'Resumen-DiarioHorario-HE'!AD551</f>
        <v>0</v>
      </c>
      <c r="U311" s="62">
        <f>+'Resumen-DiarioHorario-HE'!AD586</f>
        <v>0</v>
      </c>
      <c r="V311" s="63">
        <f>+'Resumen-DiarioHorario-HE'!AD621</f>
        <v>6.2311808268229168E-3</v>
      </c>
      <c r="W311" s="62">
        <f>+'Resumen-DiarioHorario-HE'!AD656</f>
        <v>0</v>
      </c>
      <c r="X311" s="63">
        <f>+'Resumen-DiarioHorario-HE'!AD691</f>
        <v>0.86576860215928797</v>
      </c>
      <c r="Y311" s="62">
        <f>+'Resumen-DiarioHorario-HE'!AD726</f>
        <v>0</v>
      </c>
      <c r="Z311" s="63">
        <f>+'Resumen-DiarioHorario-HE'!AD761</f>
        <v>0</v>
      </c>
      <c r="AA311" s="62">
        <f>+'Resumen-DiarioHorario-HE'!AD796</f>
        <v>0</v>
      </c>
      <c r="AB311" s="63">
        <f>+'Resumen-DiarioHorario-HE'!AD831</f>
        <v>0</v>
      </c>
      <c r="AC311" s="62">
        <f>+'Resumen-DiarioHorario-HE'!AD866</f>
        <v>0</v>
      </c>
      <c r="AD311" s="63">
        <f>+'Resumen-DiarioHorario-HE'!AD901</f>
        <v>0</v>
      </c>
      <c r="AE311" s="62">
        <f>+'Resumen-DiarioHorario-HE'!AD936</f>
        <v>0</v>
      </c>
      <c r="AF311" s="63">
        <f>+'Resumen-DiarioHorario-HE'!AD971</f>
        <v>0</v>
      </c>
      <c r="AG311" s="62">
        <f>+'Resumen-DiarioHorario-HE'!AD1006</f>
        <v>0</v>
      </c>
      <c r="AH311" s="63">
        <f>+'Resumen-DiarioHorario-HE'!AD1041</f>
        <v>0</v>
      </c>
      <c r="AI311" s="64">
        <f>+'Resumen-DiarioHorario-HE'!AD1076</f>
        <v>0</v>
      </c>
      <c r="AJ311" s="58"/>
      <c r="AK311" s="55">
        <f t="shared" si="20"/>
        <v>0.87199978298611092</v>
      </c>
      <c r="AL311" s="58"/>
    </row>
    <row r="312" spans="2:38" x14ac:dyDescent="0.3">
      <c r="B312" s="4" t="s">
        <v>300</v>
      </c>
      <c r="D312" s="68"/>
      <c r="E312" s="62">
        <f>+'Resumen-DiarioHorario-HE'!AD27</f>
        <v>0</v>
      </c>
      <c r="F312" s="63">
        <f>+'Resumen-DiarioHorario-HE'!AD62</f>
        <v>0</v>
      </c>
      <c r="G312" s="62">
        <f>+'Resumen-DiarioHorario-HE'!AD97</f>
        <v>0</v>
      </c>
      <c r="H312" s="63">
        <f>+'Resumen-DiarioHorario-HE'!AD132</f>
        <v>0</v>
      </c>
      <c r="I312" s="62">
        <f>+'Resumen-DiarioHorario-HE'!AD167</f>
        <v>0</v>
      </c>
      <c r="J312" s="63">
        <f>+'Resumen-DiarioHorario-HE'!AD202</f>
        <v>0</v>
      </c>
      <c r="K312" s="62">
        <f>+'Resumen-DiarioHorario-HE'!AD237</f>
        <v>0</v>
      </c>
      <c r="L312" s="63">
        <f>+'Resumen-DiarioHorario-HE'!AD272</f>
        <v>0</v>
      </c>
      <c r="M312" s="62">
        <f>+'Resumen-DiarioHorario-HE'!AD307</f>
        <v>0</v>
      </c>
      <c r="N312" s="63">
        <f>+'Resumen-DiarioHorario-HE'!AD342</f>
        <v>0</v>
      </c>
      <c r="O312" s="62">
        <f>+'Resumen-DiarioHorario-HE'!AD377</f>
        <v>0</v>
      </c>
      <c r="P312" s="63">
        <f>+'Resumen-DiarioHorario-HE'!AD412</f>
        <v>0</v>
      </c>
      <c r="Q312" s="62">
        <f>+'Resumen-DiarioHorario-HE'!AD447</f>
        <v>0</v>
      </c>
      <c r="R312" s="63">
        <f>+'Resumen-DiarioHorario-HE'!AD482</f>
        <v>0</v>
      </c>
      <c r="S312" s="62">
        <f>+'Resumen-DiarioHorario-HE'!AD517</f>
        <v>0</v>
      </c>
      <c r="T312" s="63">
        <f>+'Resumen-DiarioHorario-HE'!AD552</f>
        <v>0</v>
      </c>
      <c r="U312" s="62">
        <f>+'Resumen-DiarioHorario-HE'!AD587</f>
        <v>0</v>
      </c>
      <c r="V312" s="63">
        <f>+'Resumen-DiarioHorario-HE'!AD622</f>
        <v>0</v>
      </c>
      <c r="W312" s="62">
        <f>+'Resumen-DiarioHorario-HE'!AD657</f>
        <v>0</v>
      </c>
      <c r="X312" s="63">
        <f>+'Resumen-DiarioHorario-HE'!AD692</f>
        <v>0.16567967732747396</v>
      </c>
      <c r="Y312" s="62">
        <f>+'Resumen-DiarioHorario-HE'!AD727</f>
        <v>1.0195010291205515</v>
      </c>
      <c r="Z312" s="63">
        <f>+'Resumen-DiarioHorario-HE'!AD762</f>
        <v>5.9269826797010614</v>
      </c>
      <c r="AA312" s="62">
        <f>+'Resumen-DiarioHorario-HE'!AD797</f>
        <v>0</v>
      </c>
      <c r="AB312" s="63">
        <f>+'Resumen-DiarioHorario-HE'!AD832</f>
        <v>0</v>
      </c>
      <c r="AC312" s="62">
        <f>+'Resumen-DiarioHorario-HE'!AD867</f>
        <v>0</v>
      </c>
      <c r="AD312" s="63">
        <f>+'Resumen-DiarioHorario-HE'!AD902</f>
        <v>0</v>
      </c>
      <c r="AE312" s="62">
        <f>+'Resumen-DiarioHorario-HE'!AD937</f>
        <v>0</v>
      </c>
      <c r="AF312" s="63">
        <f>+'Resumen-DiarioHorario-HE'!AD972</f>
        <v>0</v>
      </c>
      <c r="AG312" s="62">
        <f>+'Resumen-DiarioHorario-HE'!AD1007</f>
        <v>0</v>
      </c>
      <c r="AH312" s="63">
        <f>+'Resumen-DiarioHorario-HE'!AD1042</f>
        <v>0</v>
      </c>
      <c r="AI312" s="64">
        <f>+'Resumen-DiarioHorario-HE'!AD1077</f>
        <v>0</v>
      </c>
      <c r="AJ312" s="58"/>
      <c r="AK312" s="55">
        <f t="shared" si="20"/>
        <v>7.1121633861490867</v>
      </c>
      <c r="AL312" s="58"/>
    </row>
    <row r="313" spans="2:38" x14ac:dyDescent="0.3">
      <c r="B313" s="4" t="s">
        <v>281</v>
      </c>
      <c r="D313" s="68"/>
      <c r="E313" s="62">
        <f>+'Resumen-DiarioHorario-HE'!AD28</f>
        <v>0</v>
      </c>
      <c r="F313" s="63">
        <f>+'Resumen-DiarioHorario-HE'!AD63</f>
        <v>0</v>
      </c>
      <c r="G313" s="62">
        <f>+'Resumen-DiarioHorario-HE'!AD98</f>
        <v>0</v>
      </c>
      <c r="H313" s="63">
        <f>+'Resumen-DiarioHorario-HE'!AD133</f>
        <v>0</v>
      </c>
      <c r="I313" s="62">
        <f>+'Resumen-DiarioHorario-HE'!AD168</f>
        <v>0</v>
      </c>
      <c r="J313" s="63">
        <f>+'Resumen-DiarioHorario-HE'!AD203</f>
        <v>0</v>
      </c>
      <c r="K313" s="62">
        <f>+'Resumen-DiarioHorario-HE'!AD238</f>
        <v>0</v>
      </c>
      <c r="L313" s="63">
        <f>+'Resumen-DiarioHorario-HE'!AD273</f>
        <v>0</v>
      </c>
      <c r="M313" s="62">
        <f>+'Resumen-DiarioHorario-HE'!AD308</f>
        <v>0</v>
      </c>
      <c r="N313" s="63">
        <f>+'Resumen-DiarioHorario-HE'!AD343</f>
        <v>0</v>
      </c>
      <c r="O313" s="62">
        <f>+'Resumen-DiarioHorario-HE'!AD378</f>
        <v>0</v>
      </c>
      <c r="P313" s="63">
        <f>+'Resumen-DiarioHorario-HE'!AD413</f>
        <v>0</v>
      </c>
      <c r="Q313" s="62">
        <f>+'Resumen-DiarioHorario-HE'!AD448</f>
        <v>0</v>
      </c>
      <c r="R313" s="63">
        <f>+'Resumen-DiarioHorario-HE'!AD483</f>
        <v>0</v>
      </c>
      <c r="S313" s="62">
        <f>+'Resumen-DiarioHorario-HE'!AD518</f>
        <v>0</v>
      </c>
      <c r="T313" s="63">
        <f>+'Resumen-DiarioHorario-HE'!AD553</f>
        <v>0</v>
      </c>
      <c r="U313" s="62">
        <f>+'Resumen-DiarioHorario-HE'!AD588</f>
        <v>0</v>
      </c>
      <c r="V313" s="63">
        <f>+'Resumen-DiarioHorario-HE'!AD623</f>
        <v>0</v>
      </c>
      <c r="W313" s="62">
        <f>+'Resumen-DiarioHorario-HE'!AD658</f>
        <v>0</v>
      </c>
      <c r="X313" s="63">
        <f>+'Resumen-DiarioHorario-HE'!AD693</f>
        <v>0</v>
      </c>
      <c r="Y313" s="62">
        <f>+'Resumen-DiarioHorario-HE'!AD728</f>
        <v>0</v>
      </c>
      <c r="Z313" s="63">
        <f>+'Resumen-DiarioHorario-HE'!AD763</f>
        <v>0</v>
      </c>
      <c r="AA313" s="62">
        <f>+'Resumen-DiarioHorario-HE'!AD798</f>
        <v>0</v>
      </c>
      <c r="AB313" s="63">
        <f>+'Resumen-DiarioHorario-HE'!AD833</f>
        <v>0</v>
      </c>
      <c r="AC313" s="62">
        <f>+'Resumen-DiarioHorario-HE'!AD868</f>
        <v>0</v>
      </c>
      <c r="AD313" s="63">
        <f>+'Resumen-DiarioHorario-HE'!AD903</f>
        <v>0</v>
      </c>
      <c r="AE313" s="62">
        <f>+'Resumen-DiarioHorario-HE'!AD938</f>
        <v>0</v>
      </c>
      <c r="AF313" s="63">
        <f>+'Resumen-DiarioHorario-HE'!AD973</f>
        <v>0</v>
      </c>
      <c r="AG313" s="62">
        <f>+'Resumen-DiarioHorario-HE'!AD1008</f>
        <v>0</v>
      </c>
      <c r="AH313" s="63">
        <f>+'Resumen-DiarioHorario-HE'!AD1043</f>
        <v>0</v>
      </c>
      <c r="AI313" s="64">
        <f>+'Resumen-DiarioHorario-HE'!AD1078</f>
        <v>0</v>
      </c>
      <c r="AJ313" s="58"/>
      <c r="AK313" s="55">
        <f t="shared" si="20"/>
        <v>0</v>
      </c>
      <c r="AL313" s="58"/>
    </row>
    <row r="314" spans="2:38" x14ac:dyDescent="0.3">
      <c r="B314" s="4" t="s">
        <v>282</v>
      </c>
      <c r="D314" s="68"/>
      <c r="E314" s="62">
        <f>+'Resumen-DiarioHorario-HE'!AD29</f>
        <v>0</v>
      </c>
      <c r="F314" s="63">
        <f>+'Resumen-DiarioHorario-HE'!AD64</f>
        <v>0</v>
      </c>
      <c r="G314" s="62">
        <f>+'Resumen-DiarioHorario-HE'!AD99</f>
        <v>0</v>
      </c>
      <c r="H314" s="63">
        <f>+'Resumen-DiarioHorario-HE'!AD134</f>
        <v>0</v>
      </c>
      <c r="I314" s="62">
        <f>+'Resumen-DiarioHorario-HE'!AD169</f>
        <v>0</v>
      </c>
      <c r="J314" s="63">
        <f>+'Resumen-DiarioHorario-HE'!AD204</f>
        <v>0</v>
      </c>
      <c r="K314" s="62">
        <f>+'Resumen-DiarioHorario-HE'!AD239</f>
        <v>0</v>
      </c>
      <c r="L314" s="63">
        <f>+'Resumen-DiarioHorario-HE'!AD274</f>
        <v>0</v>
      </c>
      <c r="M314" s="62">
        <f>+'Resumen-DiarioHorario-HE'!AD309</f>
        <v>0</v>
      </c>
      <c r="N314" s="63">
        <f>+'Resumen-DiarioHorario-HE'!AD344</f>
        <v>0</v>
      </c>
      <c r="O314" s="62">
        <f>+'Resumen-DiarioHorario-HE'!AD379</f>
        <v>0</v>
      </c>
      <c r="P314" s="63">
        <f>+'Resumen-DiarioHorario-HE'!AD414</f>
        <v>0</v>
      </c>
      <c r="Q314" s="62">
        <f>+'Resumen-DiarioHorario-HE'!AD449</f>
        <v>0</v>
      </c>
      <c r="R314" s="63">
        <f>+'Resumen-DiarioHorario-HE'!AD484</f>
        <v>0</v>
      </c>
      <c r="S314" s="62">
        <f>+'Resumen-DiarioHorario-HE'!AD519</f>
        <v>0</v>
      </c>
      <c r="T314" s="63">
        <f>+'Resumen-DiarioHorario-HE'!AD554</f>
        <v>0</v>
      </c>
      <c r="U314" s="62">
        <f>+'Resumen-DiarioHorario-HE'!AD589</f>
        <v>0</v>
      </c>
      <c r="V314" s="63">
        <f>+'Resumen-DiarioHorario-HE'!AD624</f>
        <v>0</v>
      </c>
      <c r="W314" s="62">
        <f>+'Resumen-DiarioHorario-HE'!AD659</f>
        <v>0</v>
      </c>
      <c r="X314" s="63">
        <f>+'Resumen-DiarioHorario-HE'!AD694</f>
        <v>0</v>
      </c>
      <c r="Y314" s="62">
        <f>+'Resumen-DiarioHorario-HE'!AD729</f>
        <v>0</v>
      </c>
      <c r="Z314" s="63">
        <f>+'Resumen-DiarioHorario-HE'!AD764</f>
        <v>0</v>
      </c>
      <c r="AA314" s="62">
        <f>+'Resumen-DiarioHorario-HE'!AD799</f>
        <v>0</v>
      </c>
      <c r="AB314" s="63">
        <f>+'Resumen-DiarioHorario-HE'!AD834</f>
        <v>0</v>
      </c>
      <c r="AC314" s="62">
        <f>+'Resumen-DiarioHorario-HE'!AD869</f>
        <v>0</v>
      </c>
      <c r="AD314" s="63">
        <f>+'Resumen-DiarioHorario-HE'!AD904</f>
        <v>0</v>
      </c>
      <c r="AE314" s="62">
        <f>+'Resumen-DiarioHorario-HE'!AD939</f>
        <v>0</v>
      </c>
      <c r="AF314" s="63">
        <f>+'Resumen-DiarioHorario-HE'!AD974</f>
        <v>0</v>
      </c>
      <c r="AG314" s="62">
        <f>+'Resumen-DiarioHorario-HE'!AD1009</f>
        <v>0</v>
      </c>
      <c r="AH314" s="63">
        <f>+'Resumen-DiarioHorario-HE'!AD1044</f>
        <v>0</v>
      </c>
      <c r="AI314" s="64">
        <f>+'Resumen-DiarioHorario-HE'!AD1079</f>
        <v>0</v>
      </c>
      <c r="AJ314" s="58"/>
      <c r="AK314" s="55">
        <f t="shared" si="20"/>
        <v>0</v>
      </c>
      <c r="AL314" s="58"/>
    </row>
    <row r="315" spans="2:38" x14ac:dyDescent="0.3">
      <c r="B315" s="4" t="s">
        <v>283</v>
      </c>
      <c r="D315" s="68"/>
      <c r="E315" s="62">
        <f>+'Resumen-DiarioHorario-HE'!AD30</f>
        <v>0</v>
      </c>
      <c r="F315" s="63">
        <f>+'Resumen-DiarioHorario-HE'!AD65</f>
        <v>0</v>
      </c>
      <c r="G315" s="62">
        <f>+'Resumen-DiarioHorario-HE'!AD100</f>
        <v>0</v>
      </c>
      <c r="H315" s="63">
        <f>+'Resumen-DiarioHorario-HE'!AD135</f>
        <v>0</v>
      </c>
      <c r="I315" s="62">
        <f>+'Resumen-DiarioHorario-HE'!AD170</f>
        <v>0</v>
      </c>
      <c r="J315" s="63">
        <f>+'Resumen-DiarioHorario-HE'!AD205</f>
        <v>0</v>
      </c>
      <c r="K315" s="62">
        <f>+'Resumen-DiarioHorario-HE'!AD240</f>
        <v>0</v>
      </c>
      <c r="L315" s="63">
        <f>+'Resumen-DiarioHorario-HE'!AD275</f>
        <v>0</v>
      </c>
      <c r="M315" s="62">
        <f>+'Resumen-DiarioHorario-HE'!AD310</f>
        <v>0</v>
      </c>
      <c r="N315" s="63">
        <f>+'Resumen-DiarioHorario-HE'!AD345</f>
        <v>0</v>
      </c>
      <c r="O315" s="62">
        <f>+'Resumen-DiarioHorario-HE'!AD380</f>
        <v>0</v>
      </c>
      <c r="P315" s="63">
        <f>+'Resumen-DiarioHorario-HE'!AD415</f>
        <v>0</v>
      </c>
      <c r="Q315" s="62">
        <f>+'Resumen-DiarioHorario-HE'!AD450</f>
        <v>0</v>
      </c>
      <c r="R315" s="63">
        <f>+'Resumen-DiarioHorario-HE'!AD485</f>
        <v>0</v>
      </c>
      <c r="S315" s="62">
        <f>+'Resumen-DiarioHorario-HE'!AD520</f>
        <v>0</v>
      </c>
      <c r="T315" s="63">
        <f>+'Resumen-DiarioHorario-HE'!AD555</f>
        <v>0</v>
      </c>
      <c r="U315" s="62">
        <f>+'Resumen-DiarioHorario-HE'!AD590</f>
        <v>0</v>
      </c>
      <c r="V315" s="63">
        <f>+'Resumen-DiarioHorario-HE'!AD625</f>
        <v>0</v>
      </c>
      <c r="W315" s="62">
        <f>+'Resumen-DiarioHorario-HE'!AD660</f>
        <v>0</v>
      </c>
      <c r="X315" s="63">
        <f>+'Resumen-DiarioHorario-HE'!AD695</f>
        <v>0</v>
      </c>
      <c r="Y315" s="62">
        <f>+'Resumen-DiarioHorario-HE'!AD730</f>
        <v>0</v>
      </c>
      <c r="Z315" s="63">
        <f>+'Resumen-DiarioHorario-HE'!AD765</f>
        <v>0</v>
      </c>
      <c r="AA315" s="62">
        <f>+'Resumen-DiarioHorario-HE'!AD800</f>
        <v>0</v>
      </c>
      <c r="AB315" s="63">
        <f>+'Resumen-DiarioHorario-HE'!AD835</f>
        <v>0</v>
      </c>
      <c r="AC315" s="62">
        <f>+'Resumen-DiarioHorario-HE'!AD870</f>
        <v>0</v>
      </c>
      <c r="AD315" s="63">
        <f>+'Resumen-DiarioHorario-HE'!AD905</f>
        <v>0</v>
      </c>
      <c r="AE315" s="62">
        <f>+'Resumen-DiarioHorario-HE'!AD940</f>
        <v>0</v>
      </c>
      <c r="AF315" s="63">
        <f>+'Resumen-DiarioHorario-HE'!AD975</f>
        <v>0</v>
      </c>
      <c r="AG315" s="62">
        <f>+'Resumen-DiarioHorario-HE'!AD1010</f>
        <v>0</v>
      </c>
      <c r="AH315" s="63">
        <f>+'Resumen-DiarioHorario-HE'!AD1045</f>
        <v>0</v>
      </c>
      <c r="AI315" s="64">
        <f>+'Resumen-DiarioHorario-HE'!AD1080</f>
        <v>0</v>
      </c>
      <c r="AJ315" s="58"/>
      <c r="AK315" s="55">
        <f t="shared" si="20"/>
        <v>0</v>
      </c>
      <c r="AL315" s="58"/>
    </row>
    <row r="316" spans="2:38" x14ac:dyDescent="0.3">
      <c r="B316" s="4" t="s">
        <v>284</v>
      </c>
      <c r="D316" s="68"/>
      <c r="E316" s="62">
        <f>+'Resumen-DiarioHorario-HE'!AD31</f>
        <v>0</v>
      </c>
      <c r="F316" s="63">
        <f>+'Resumen-DiarioHorario-HE'!AD66</f>
        <v>0</v>
      </c>
      <c r="G316" s="62">
        <f>+'Resumen-DiarioHorario-HE'!AD101</f>
        <v>0</v>
      </c>
      <c r="H316" s="63">
        <f>+'Resumen-DiarioHorario-HE'!AD136</f>
        <v>0</v>
      </c>
      <c r="I316" s="62">
        <f>+'Resumen-DiarioHorario-HE'!AD171</f>
        <v>0</v>
      </c>
      <c r="J316" s="63">
        <f>+'Resumen-DiarioHorario-HE'!AD206</f>
        <v>0</v>
      </c>
      <c r="K316" s="62">
        <f>+'Resumen-DiarioHorario-HE'!AD241</f>
        <v>0</v>
      </c>
      <c r="L316" s="63">
        <f>+'Resumen-DiarioHorario-HE'!AD276</f>
        <v>0</v>
      </c>
      <c r="M316" s="62">
        <f>+'Resumen-DiarioHorario-HE'!AD311</f>
        <v>0</v>
      </c>
      <c r="N316" s="63">
        <f>+'Resumen-DiarioHorario-HE'!AD346</f>
        <v>0</v>
      </c>
      <c r="O316" s="62">
        <f>+'Resumen-DiarioHorario-HE'!AD381</f>
        <v>0</v>
      </c>
      <c r="P316" s="63">
        <f>+'Resumen-DiarioHorario-HE'!AD416</f>
        <v>0</v>
      </c>
      <c r="Q316" s="62">
        <f>+'Resumen-DiarioHorario-HE'!AD451</f>
        <v>0</v>
      </c>
      <c r="R316" s="63">
        <f>+'Resumen-DiarioHorario-HE'!AD486</f>
        <v>0</v>
      </c>
      <c r="S316" s="62">
        <f>+'Resumen-DiarioHorario-HE'!AD521</f>
        <v>0</v>
      </c>
      <c r="T316" s="63">
        <f>+'Resumen-DiarioHorario-HE'!AD556</f>
        <v>0</v>
      </c>
      <c r="U316" s="62">
        <f>+'Resumen-DiarioHorario-HE'!AD591</f>
        <v>0</v>
      </c>
      <c r="V316" s="63">
        <f>+'Resumen-DiarioHorario-HE'!AD626</f>
        <v>0</v>
      </c>
      <c r="W316" s="62">
        <f>+'Resumen-DiarioHorario-HE'!AD661</f>
        <v>0</v>
      </c>
      <c r="X316" s="63">
        <f>+'Resumen-DiarioHorario-HE'!AD696</f>
        <v>0</v>
      </c>
      <c r="Y316" s="62">
        <f>+'Resumen-DiarioHorario-HE'!AD731</f>
        <v>0</v>
      </c>
      <c r="Z316" s="63">
        <f>+'Resumen-DiarioHorario-HE'!AD766</f>
        <v>0</v>
      </c>
      <c r="AA316" s="62">
        <f>+'Resumen-DiarioHorario-HE'!AD801</f>
        <v>0</v>
      </c>
      <c r="AB316" s="63">
        <f>+'Resumen-DiarioHorario-HE'!AD836</f>
        <v>0</v>
      </c>
      <c r="AC316" s="62">
        <f>+'Resumen-DiarioHorario-HE'!AD871</f>
        <v>0</v>
      </c>
      <c r="AD316" s="63">
        <f>+'Resumen-DiarioHorario-HE'!AD906</f>
        <v>0</v>
      </c>
      <c r="AE316" s="62">
        <f>+'Resumen-DiarioHorario-HE'!AD941</f>
        <v>0</v>
      </c>
      <c r="AF316" s="63">
        <f>+'Resumen-DiarioHorario-HE'!AD976</f>
        <v>0</v>
      </c>
      <c r="AG316" s="62">
        <f>+'Resumen-DiarioHorario-HE'!AD1011</f>
        <v>0</v>
      </c>
      <c r="AH316" s="63">
        <f>+'Resumen-DiarioHorario-HE'!AD1046</f>
        <v>0</v>
      </c>
      <c r="AI316" s="64">
        <f>+'Resumen-DiarioHorario-HE'!AD1081</f>
        <v>0</v>
      </c>
      <c r="AJ316" s="58"/>
      <c r="AK316" s="55">
        <f t="shared" si="20"/>
        <v>0</v>
      </c>
      <c r="AL316" s="58"/>
    </row>
    <row r="317" spans="2:38" x14ac:dyDescent="0.3">
      <c r="B317" s="4" t="s">
        <v>285</v>
      </c>
      <c r="D317" s="68"/>
      <c r="E317" s="62">
        <f>+'Resumen-DiarioHorario-HE'!AD32</f>
        <v>0</v>
      </c>
      <c r="F317" s="63">
        <f>+'Resumen-DiarioHorario-HE'!AD67</f>
        <v>0</v>
      </c>
      <c r="G317" s="62">
        <f>+'Resumen-DiarioHorario-HE'!AD102</f>
        <v>0</v>
      </c>
      <c r="H317" s="63">
        <f>+'Resumen-DiarioHorario-HE'!AD137</f>
        <v>0</v>
      </c>
      <c r="I317" s="62">
        <f>+'Resumen-DiarioHorario-HE'!AD172</f>
        <v>0</v>
      </c>
      <c r="J317" s="63">
        <f>+'Resumen-DiarioHorario-HE'!AD207</f>
        <v>0</v>
      </c>
      <c r="K317" s="62">
        <f>+'Resumen-DiarioHorario-HE'!AD242</f>
        <v>0</v>
      </c>
      <c r="L317" s="63">
        <f>+'Resumen-DiarioHorario-HE'!AD277</f>
        <v>0</v>
      </c>
      <c r="M317" s="62">
        <f>+'Resumen-DiarioHorario-HE'!AD312</f>
        <v>0</v>
      </c>
      <c r="N317" s="63">
        <f>+'Resumen-DiarioHorario-HE'!AD347</f>
        <v>0</v>
      </c>
      <c r="O317" s="62">
        <f>+'Resumen-DiarioHorario-HE'!AD382</f>
        <v>0</v>
      </c>
      <c r="P317" s="63">
        <f>+'Resumen-DiarioHorario-HE'!AD417</f>
        <v>0</v>
      </c>
      <c r="Q317" s="62">
        <f>+'Resumen-DiarioHorario-HE'!AD452</f>
        <v>0</v>
      </c>
      <c r="R317" s="63">
        <f>+'Resumen-DiarioHorario-HE'!AD487</f>
        <v>0</v>
      </c>
      <c r="S317" s="62">
        <f>+'Resumen-DiarioHorario-HE'!AD522</f>
        <v>0</v>
      </c>
      <c r="T317" s="63">
        <f>+'Resumen-DiarioHorario-HE'!AD557</f>
        <v>0</v>
      </c>
      <c r="U317" s="62">
        <f>+'Resumen-DiarioHorario-HE'!AD592</f>
        <v>0</v>
      </c>
      <c r="V317" s="63">
        <f>+'Resumen-DiarioHorario-HE'!AD627</f>
        <v>0</v>
      </c>
      <c r="W317" s="62">
        <f>+'Resumen-DiarioHorario-HE'!AD662</f>
        <v>0</v>
      </c>
      <c r="X317" s="63">
        <f>+'Resumen-DiarioHorario-HE'!AD697</f>
        <v>0</v>
      </c>
      <c r="Y317" s="62">
        <f>+'Resumen-DiarioHorario-HE'!AD732</f>
        <v>0</v>
      </c>
      <c r="Z317" s="63">
        <f>+'Resumen-DiarioHorario-HE'!AD767</f>
        <v>0</v>
      </c>
      <c r="AA317" s="62">
        <f>+'Resumen-DiarioHorario-HE'!AD802</f>
        <v>0</v>
      </c>
      <c r="AB317" s="63">
        <f>+'Resumen-DiarioHorario-HE'!AD837</f>
        <v>0</v>
      </c>
      <c r="AC317" s="62">
        <f>+'Resumen-DiarioHorario-HE'!AD872</f>
        <v>0</v>
      </c>
      <c r="AD317" s="63">
        <f>+'Resumen-DiarioHorario-HE'!AD907</f>
        <v>0</v>
      </c>
      <c r="AE317" s="62">
        <f>+'Resumen-DiarioHorario-HE'!AD942</f>
        <v>0</v>
      </c>
      <c r="AF317" s="63">
        <f>+'Resumen-DiarioHorario-HE'!AD977</f>
        <v>0</v>
      </c>
      <c r="AG317" s="62">
        <f>+'Resumen-DiarioHorario-HE'!AD1012</f>
        <v>0</v>
      </c>
      <c r="AH317" s="63">
        <f>+'Resumen-DiarioHorario-HE'!AD1047</f>
        <v>0</v>
      </c>
      <c r="AI317" s="64">
        <f>+'Resumen-DiarioHorario-HE'!AD1082</f>
        <v>0</v>
      </c>
      <c r="AJ317" s="58"/>
      <c r="AK317" s="55">
        <f t="shared" si="20"/>
        <v>0</v>
      </c>
      <c r="AL317" s="58"/>
    </row>
    <row r="318" spans="2:38" x14ac:dyDescent="0.3">
      <c r="B318" s="4" t="s">
        <v>286</v>
      </c>
      <c r="D318" s="68"/>
      <c r="E318" s="62">
        <f>+'Resumen-DiarioHorario-HE'!AD33</f>
        <v>0</v>
      </c>
      <c r="F318" s="63">
        <f>+'Resumen-DiarioHorario-HE'!AD68</f>
        <v>0</v>
      </c>
      <c r="G318" s="62">
        <f>+'Resumen-DiarioHorario-HE'!AD103</f>
        <v>0</v>
      </c>
      <c r="H318" s="63">
        <f>+'Resumen-DiarioHorario-HE'!AD138</f>
        <v>0</v>
      </c>
      <c r="I318" s="62">
        <f>+'Resumen-DiarioHorario-HE'!AD173</f>
        <v>0</v>
      </c>
      <c r="J318" s="63">
        <f>+'Resumen-DiarioHorario-HE'!AD208</f>
        <v>0</v>
      </c>
      <c r="K318" s="62">
        <f>+'Resumen-DiarioHorario-HE'!AD243</f>
        <v>0</v>
      </c>
      <c r="L318" s="63">
        <f>+'Resumen-DiarioHorario-HE'!AD278</f>
        <v>0</v>
      </c>
      <c r="M318" s="62">
        <f>+'Resumen-DiarioHorario-HE'!AD313</f>
        <v>0</v>
      </c>
      <c r="N318" s="63">
        <f>+'Resumen-DiarioHorario-HE'!AD348</f>
        <v>0</v>
      </c>
      <c r="O318" s="62">
        <f>+'Resumen-DiarioHorario-HE'!AD383</f>
        <v>0</v>
      </c>
      <c r="P318" s="63">
        <f>+'Resumen-DiarioHorario-HE'!AD418</f>
        <v>0</v>
      </c>
      <c r="Q318" s="62">
        <f>+'Resumen-DiarioHorario-HE'!AD453</f>
        <v>0</v>
      </c>
      <c r="R318" s="63">
        <f>+'Resumen-DiarioHorario-HE'!AD488</f>
        <v>0</v>
      </c>
      <c r="S318" s="62">
        <f>+'Resumen-DiarioHorario-HE'!AD523</f>
        <v>0</v>
      </c>
      <c r="T318" s="63">
        <f>+'Resumen-DiarioHorario-HE'!AD558</f>
        <v>0</v>
      </c>
      <c r="U318" s="62">
        <f>+'Resumen-DiarioHorario-HE'!AD593</f>
        <v>0</v>
      </c>
      <c r="V318" s="63">
        <f>+'Resumen-DiarioHorario-HE'!AD628</f>
        <v>0</v>
      </c>
      <c r="W318" s="62">
        <f>+'Resumen-DiarioHorario-HE'!AD663</f>
        <v>0</v>
      </c>
      <c r="X318" s="63">
        <f>+'Resumen-DiarioHorario-HE'!AD698</f>
        <v>0</v>
      </c>
      <c r="Y318" s="62">
        <f>+'Resumen-DiarioHorario-HE'!AD733</f>
        <v>0</v>
      </c>
      <c r="Z318" s="63">
        <f>+'Resumen-DiarioHorario-HE'!AD768</f>
        <v>0</v>
      </c>
      <c r="AA318" s="62">
        <f>+'Resumen-DiarioHorario-HE'!AD803</f>
        <v>0</v>
      </c>
      <c r="AB318" s="63">
        <f>+'Resumen-DiarioHorario-HE'!AD838</f>
        <v>0</v>
      </c>
      <c r="AC318" s="62">
        <f>+'Resumen-DiarioHorario-HE'!AD873</f>
        <v>0</v>
      </c>
      <c r="AD318" s="63">
        <f>+'Resumen-DiarioHorario-HE'!AD908</f>
        <v>0</v>
      </c>
      <c r="AE318" s="62">
        <f>+'Resumen-DiarioHorario-HE'!AD943</f>
        <v>0</v>
      </c>
      <c r="AF318" s="63">
        <f>+'Resumen-DiarioHorario-HE'!AD978</f>
        <v>0</v>
      </c>
      <c r="AG318" s="62">
        <f>+'Resumen-DiarioHorario-HE'!AD1013</f>
        <v>0</v>
      </c>
      <c r="AH318" s="63">
        <f>+'Resumen-DiarioHorario-HE'!AD1048</f>
        <v>0</v>
      </c>
      <c r="AI318" s="64">
        <f>+'Resumen-DiarioHorario-HE'!AD1083</f>
        <v>0</v>
      </c>
      <c r="AJ318" s="58"/>
      <c r="AK318" s="55">
        <f t="shared" si="20"/>
        <v>0</v>
      </c>
      <c r="AL318" s="58"/>
    </row>
    <row r="319" spans="2:38" x14ac:dyDescent="0.3">
      <c r="B319" s="4" t="s">
        <v>287</v>
      </c>
      <c r="D319" s="68"/>
      <c r="E319" s="62">
        <f>+'Resumen-DiarioHorario-HE'!AD34</f>
        <v>0</v>
      </c>
      <c r="F319" s="63">
        <f>+'Resumen-DiarioHorario-HE'!AD69</f>
        <v>0</v>
      </c>
      <c r="G319" s="62">
        <f>+'Resumen-DiarioHorario-HE'!AD104</f>
        <v>0</v>
      </c>
      <c r="H319" s="63">
        <f>+'Resumen-DiarioHorario-HE'!AD139</f>
        <v>0</v>
      </c>
      <c r="I319" s="62">
        <f>+'Resumen-DiarioHorario-HE'!AD174</f>
        <v>0</v>
      </c>
      <c r="J319" s="63">
        <f>+'Resumen-DiarioHorario-HE'!AD209</f>
        <v>0</v>
      </c>
      <c r="K319" s="62">
        <f>+'Resumen-DiarioHorario-HE'!AD244</f>
        <v>0</v>
      </c>
      <c r="L319" s="63">
        <f>+'Resumen-DiarioHorario-HE'!AD279</f>
        <v>0</v>
      </c>
      <c r="M319" s="62">
        <f>+'Resumen-DiarioHorario-HE'!AD314</f>
        <v>0</v>
      </c>
      <c r="N319" s="63">
        <f>+'Resumen-DiarioHorario-HE'!AD349</f>
        <v>0</v>
      </c>
      <c r="O319" s="62">
        <f>+'Resumen-DiarioHorario-HE'!AD384</f>
        <v>0</v>
      </c>
      <c r="P319" s="63">
        <f>+'Resumen-DiarioHorario-HE'!AD419</f>
        <v>0</v>
      </c>
      <c r="Q319" s="62">
        <f>+'Resumen-DiarioHorario-HE'!AD454</f>
        <v>0</v>
      </c>
      <c r="R319" s="63">
        <f>+'Resumen-DiarioHorario-HE'!AD489</f>
        <v>0</v>
      </c>
      <c r="S319" s="62">
        <f>+'Resumen-DiarioHorario-HE'!AD524</f>
        <v>0</v>
      </c>
      <c r="T319" s="63">
        <f>+'Resumen-DiarioHorario-HE'!AD559</f>
        <v>0</v>
      </c>
      <c r="U319" s="62">
        <f>+'Resumen-DiarioHorario-HE'!AD594</f>
        <v>0</v>
      </c>
      <c r="V319" s="63">
        <f>+'Resumen-DiarioHorario-HE'!AD629</f>
        <v>0</v>
      </c>
      <c r="W319" s="62">
        <f>+'Resumen-DiarioHorario-HE'!AD664</f>
        <v>0</v>
      </c>
      <c r="X319" s="63">
        <f>+'Resumen-DiarioHorario-HE'!AD699</f>
        <v>0</v>
      </c>
      <c r="Y319" s="62">
        <f>+'Resumen-DiarioHorario-HE'!AD734</f>
        <v>0</v>
      </c>
      <c r="Z319" s="63">
        <f>+'Resumen-DiarioHorario-HE'!AD769</f>
        <v>0</v>
      </c>
      <c r="AA319" s="62">
        <f>+'Resumen-DiarioHorario-HE'!AD804</f>
        <v>0</v>
      </c>
      <c r="AB319" s="63">
        <f>+'Resumen-DiarioHorario-HE'!AD839</f>
        <v>0</v>
      </c>
      <c r="AC319" s="62">
        <f>+'Resumen-DiarioHorario-HE'!AD874</f>
        <v>0</v>
      </c>
      <c r="AD319" s="63">
        <f>+'Resumen-DiarioHorario-HE'!AD909</f>
        <v>0</v>
      </c>
      <c r="AE319" s="62">
        <f>+'Resumen-DiarioHorario-HE'!AD944</f>
        <v>0</v>
      </c>
      <c r="AF319" s="63">
        <f>+'Resumen-DiarioHorario-HE'!AD979</f>
        <v>0</v>
      </c>
      <c r="AG319" s="62">
        <f>+'Resumen-DiarioHorario-HE'!AD1014</f>
        <v>0</v>
      </c>
      <c r="AH319" s="63">
        <f>+'Resumen-DiarioHorario-HE'!AD1049</f>
        <v>0</v>
      </c>
      <c r="AI319" s="64">
        <f>+'Resumen-DiarioHorario-HE'!AD1084</f>
        <v>0</v>
      </c>
      <c r="AJ319" s="58"/>
      <c r="AK319" s="55">
        <f t="shared" si="20"/>
        <v>0</v>
      </c>
      <c r="AL319" s="58"/>
    </row>
    <row r="320" spans="2:38" x14ac:dyDescent="0.3">
      <c r="B320" s="4" t="s">
        <v>288</v>
      </c>
      <c r="D320" s="68"/>
      <c r="E320" s="62">
        <f>+'Resumen-DiarioHorario-HE'!AD35</f>
        <v>0</v>
      </c>
      <c r="F320" s="63">
        <f>+'Resumen-DiarioHorario-HE'!AD70</f>
        <v>0</v>
      </c>
      <c r="G320" s="62">
        <f>+'Resumen-DiarioHorario-HE'!AD105</f>
        <v>0</v>
      </c>
      <c r="H320" s="63">
        <f>+'Resumen-DiarioHorario-HE'!AD140</f>
        <v>0</v>
      </c>
      <c r="I320" s="62">
        <f>+'Resumen-DiarioHorario-HE'!AD175</f>
        <v>0</v>
      </c>
      <c r="J320" s="63">
        <f>+'Resumen-DiarioHorario-HE'!AD210</f>
        <v>0</v>
      </c>
      <c r="K320" s="62">
        <f>+'Resumen-DiarioHorario-HE'!AD245</f>
        <v>0</v>
      </c>
      <c r="L320" s="63">
        <f>+'Resumen-DiarioHorario-HE'!AD280</f>
        <v>0</v>
      </c>
      <c r="M320" s="62">
        <f>+'Resumen-DiarioHorario-HE'!AD315</f>
        <v>0</v>
      </c>
      <c r="N320" s="63">
        <f>+'Resumen-DiarioHorario-HE'!AD350</f>
        <v>0</v>
      </c>
      <c r="O320" s="62">
        <f>+'Resumen-DiarioHorario-HE'!AD385</f>
        <v>0</v>
      </c>
      <c r="P320" s="63">
        <f>+'Resumen-DiarioHorario-HE'!AD420</f>
        <v>0</v>
      </c>
      <c r="Q320" s="62">
        <f>+'Resumen-DiarioHorario-HE'!AD455</f>
        <v>0</v>
      </c>
      <c r="R320" s="63">
        <f>+'Resumen-DiarioHorario-HE'!AD490</f>
        <v>0</v>
      </c>
      <c r="S320" s="62">
        <f>+'Resumen-DiarioHorario-HE'!AD525</f>
        <v>0</v>
      </c>
      <c r="T320" s="63">
        <f>+'Resumen-DiarioHorario-HE'!AD560</f>
        <v>0</v>
      </c>
      <c r="U320" s="62">
        <f>+'Resumen-DiarioHorario-HE'!AD595</f>
        <v>0</v>
      </c>
      <c r="V320" s="63">
        <f>+'Resumen-DiarioHorario-HE'!AD630</f>
        <v>0</v>
      </c>
      <c r="W320" s="62">
        <f>+'Resumen-DiarioHorario-HE'!AD665</f>
        <v>0</v>
      </c>
      <c r="X320" s="63">
        <f>+'Resumen-DiarioHorario-HE'!AD700</f>
        <v>0</v>
      </c>
      <c r="Y320" s="62">
        <f>+'Resumen-DiarioHorario-HE'!AD735</f>
        <v>0</v>
      </c>
      <c r="Z320" s="63">
        <f>+'Resumen-DiarioHorario-HE'!AD770</f>
        <v>0</v>
      </c>
      <c r="AA320" s="62">
        <f>+'Resumen-DiarioHorario-HE'!AD805</f>
        <v>0</v>
      </c>
      <c r="AB320" s="63">
        <f>+'Resumen-DiarioHorario-HE'!AD840</f>
        <v>0</v>
      </c>
      <c r="AC320" s="62">
        <f>+'Resumen-DiarioHorario-HE'!AD875</f>
        <v>0</v>
      </c>
      <c r="AD320" s="63">
        <f>+'Resumen-DiarioHorario-HE'!AD910</f>
        <v>0</v>
      </c>
      <c r="AE320" s="62">
        <f>+'Resumen-DiarioHorario-HE'!AD945</f>
        <v>0</v>
      </c>
      <c r="AF320" s="63">
        <f>+'Resumen-DiarioHorario-HE'!AD980</f>
        <v>0</v>
      </c>
      <c r="AG320" s="62">
        <f>+'Resumen-DiarioHorario-HE'!AD1015</f>
        <v>0</v>
      </c>
      <c r="AH320" s="63">
        <f>+'Resumen-DiarioHorario-HE'!AD1050</f>
        <v>0</v>
      </c>
      <c r="AI320" s="64">
        <f>+'Resumen-DiarioHorario-HE'!AD1085</f>
        <v>0</v>
      </c>
      <c r="AJ320" s="58"/>
      <c r="AK320" s="55">
        <f t="shared" si="20"/>
        <v>0</v>
      </c>
      <c r="AL320" s="58"/>
    </row>
    <row r="321" spans="2:38" x14ac:dyDescent="0.3">
      <c r="B321" s="4" t="s">
        <v>289</v>
      </c>
      <c r="D321" s="68"/>
      <c r="E321" s="62">
        <f>+'Resumen-DiarioHorario-HE'!AD36</f>
        <v>0</v>
      </c>
      <c r="F321" s="63">
        <f>+'Resumen-DiarioHorario-HE'!AD71</f>
        <v>0</v>
      </c>
      <c r="G321" s="62">
        <f>+'Resumen-DiarioHorario-HE'!AD106</f>
        <v>0</v>
      </c>
      <c r="H321" s="63">
        <f>+'Resumen-DiarioHorario-HE'!AD141</f>
        <v>0</v>
      </c>
      <c r="I321" s="62">
        <f>+'Resumen-DiarioHorario-HE'!AD176</f>
        <v>0</v>
      </c>
      <c r="J321" s="63">
        <f>+'Resumen-DiarioHorario-HE'!AD211</f>
        <v>0</v>
      </c>
      <c r="K321" s="62">
        <f>+'Resumen-DiarioHorario-HE'!AD246</f>
        <v>0</v>
      </c>
      <c r="L321" s="63">
        <f>+'Resumen-DiarioHorario-HE'!AD281</f>
        <v>0</v>
      </c>
      <c r="M321" s="62">
        <f>+'Resumen-DiarioHorario-HE'!AD316</f>
        <v>0</v>
      </c>
      <c r="N321" s="63">
        <f>+'Resumen-DiarioHorario-HE'!AD351</f>
        <v>0</v>
      </c>
      <c r="O321" s="62">
        <f>+'Resumen-DiarioHorario-HE'!AD386</f>
        <v>0</v>
      </c>
      <c r="P321" s="63">
        <f>+'Resumen-DiarioHorario-HE'!AD421</f>
        <v>0</v>
      </c>
      <c r="Q321" s="62">
        <f>+'Resumen-DiarioHorario-HE'!AD456</f>
        <v>0</v>
      </c>
      <c r="R321" s="63">
        <f>+'Resumen-DiarioHorario-HE'!AD491</f>
        <v>0</v>
      </c>
      <c r="S321" s="62">
        <f>+'Resumen-DiarioHorario-HE'!AD526</f>
        <v>0</v>
      </c>
      <c r="T321" s="63">
        <f>+'Resumen-DiarioHorario-HE'!AD561</f>
        <v>0</v>
      </c>
      <c r="U321" s="62">
        <f>+'Resumen-DiarioHorario-HE'!AD596</f>
        <v>0</v>
      </c>
      <c r="V321" s="63">
        <f>+'Resumen-DiarioHorario-HE'!AD631</f>
        <v>0</v>
      </c>
      <c r="W321" s="62">
        <f>+'Resumen-DiarioHorario-HE'!AD666</f>
        <v>0</v>
      </c>
      <c r="X321" s="63">
        <f>+'Resumen-DiarioHorario-HE'!AD701</f>
        <v>0</v>
      </c>
      <c r="Y321" s="62">
        <f>+'Resumen-DiarioHorario-HE'!AD736</f>
        <v>0</v>
      </c>
      <c r="Z321" s="63">
        <f>+'Resumen-DiarioHorario-HE'!AD771</f>
        <v>0</v>
      </c>
      <c r="AA321" s="62">
        <f>+'Resumen-DiarioHorario-HE'!AD806</f>
        <v>0</v>
      </c>
      <c r="AB321" s="63">
        <f>+'Resumen-DiarioHorario-HE'!AD841</f>
        <v>0</v>
      </c>
      <c r="AC321" s="62">
        <f>+'Resumen-DiarioHorario-HE'!AD876</f>
        <v>0</v>
      </c>
      <c r="AD321" s="63">
        <f>+'Resumen-DiarioHorario-HE'!AD911</f>
        <v>0</v>
      </c>
      <c r="AE321" s="62">
        <f>+'Resumen-DiarioHorario-HE'!AD946</f>
        <v>0</v>
      </c>
      <c r="AF321" s="63">
        <f>+'Resumen-DiarioHorario-HE'!AD981</f>
        <v>0</v>
      </c>
      <c r="AG321" s="62">
        <f>+'Resumen-DiarioHorario-HE'!AD1016</f>
        <v>0</v>
      </c>
      <c r="AH321" s="63">
        <f>+'Resumen-DiarioHorario-HE'!AD1051</f>
        <v>0</v>
      </c>
      <c r="AI321" s="64">
        <f>+'Resumen-DiarioHorario-HE'!AD1086</f>
        <v>0</v>
      </c>
      <c r="AJ321" s="58"/>
      <c r="AK321" s="55">
        <f t="shared" si="20"/>
        <v>0</v>
      </c>
      <c r="AL321" s="58"/>
    </row>
    <row r="322" spans="2:38" x14ac:dyDescent="0.3">
      <c r="D322" s="68"/>
      <c r="E322" s="78"/>
      <c r="AA322" s="16"/>
      <c r="AC322" s="37"/>
      <c r="AD322" s="15"/>
      <c r="AE322" s="16"/>
      <c r="AF322" s="16"/>
      <c r="AG322" s="16"/>
      <c r="AH322" s="16"/>
      <c r="AI322" s="16"/>
      <c r="AJ322" s="16"/>
      <c r="AK322" s="16"/>
    </row>
    <row r="323" spans="2:38" x14ac:dyDescent="0.3">
      <c r="D323" s="68"/>
      <c r="E323" s="78"/>
      <c r="AA323" s="16"/>
      <c r="AC323" s="37"/>
      <c r="AD323" s="15"/>
      <c r="AE323" s="16"/>
      <c r="AF323" s="16"/>
      <c r="AG323" s="16"/>
      <c r="AH323" s="16"/>
      <c r="AI323" s="16"/>
      <c r="AJ323" s="16"/>
      <c r="AK323" s="16"/>
    </row>
    <row r="324" spans="2:38" x14ac:dyDescent="0.3">
      <c r="D324" s="68"/>
      <c r="E324" s="78"/>
      <c r="AA324" s="16"/>
      <c r="AC324" s="37"/>
      <c r="AD324" s="15"/>
      <c r="AE324" s="16"/>
      <c r="AF324" s="16"/>
      <c r="AG324" s="16"/>
      <c r="AH324" s="16"/>
      <c r="AI324" s="16"/>
      <c r="AJ324" s="16"/>
      <c r="AK324" s="16"/>
    </row>
    <row r="325" spans="2:38" x14ac:dyDescent="0.3">
      <c r="D325" s="47" t="s">
        <v>124</v>
      </c>
      <c r="E325" s="3" t="s">
        <v>130</v>
      </c>
      <c r="AA325" s="16"/>
      <c r="AC325" s="37"/>
      <c r="AD325" s="15"/>
      <c r="AE325" s="16"/>
      <c r="AF325" s="16"/>
      <c r="AG325" s="16"/>
      <c r="AH325" s="16"/>
      <c r="AI325" s="16"/>
      <c r="AJ325" s="16"/>
      <c r="AK325" s="16"/>
    </row>
    <row r="326" spans="2:38" x14ac:dyDescent="0.3">
      <c r="D326" s="3" t="s">
        <v>304</v>
      </c>
      <c r="E326" s="3" t="s">
        <v>305</v>
      </c>
      <c r="AA326" s="16"/>
      <c r="AC326" s="37"/>
      <c r="AD326" s="15"/>
      <c r="AE326" s="16"/>
      <c r="AF326" s="16"/>
      <c r="AG326" s="16"/>
      <c r="AH326" s="16"/>
      <c r="AI326" s="16"/>
      <c r="AJ326" s="16"/>
      <c r="AK326" s="16"/>
    </row>
    <row r="327" spans="2:38" x14ac:dyDescent="0.3">
      <c r="D327" s="68" t="s">
        <v>125</v>
      </c>
      <c r="E327" s="78" t="s">
        <v>128</v>
      </c>
      <c r="AA327" s="16"/>
      <c r="AC327" s="37"/>
      <c r="AD327" s="15"/>
      <c r="AE327" s="16"/>
      <c r="AF327" s="16"/>
      <c r="AG327" s="16"/>
      <c r="AH327" s="16"/>
      <c r="AI327" s="16"/>
      <c r="AJ327" s="16"/>
      <c r="AK327" s="16"/>
    </row>
    <row r="328" spans="2:38" x14ac:dyDescent="0.3">
      <c r="B328" s="6" t="s">
        <v>89</v>
      </c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B329" s="6"/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B330" s="14"/>
      <c r="C330" s="15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B331" s="14"/>
      <c r="C331" s="1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6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8"/>
      <c r="AD351" s="15"/>
      <c r="AE351" s="15"/>
      <c r="AF351" s="15"/>
      <c r="AG351" s="15"/>
      <c r="AH351" s="15"/>
      <c r="AI351" s="15"/>
      <c r="AJ351" s="15"/>
      <c r="AK351" s="15"/>
    </row>
    <row r="353" spans="2:37" x14ac:dyDescent="0.3">
      <c r="B353" s="34"/>
    </row>
    <row r="354" spans="2:37" x14ac:dyDescent="0.3">
      <c r="B354" s="34"/>
    </row>
    <row r="355" spans="2:37" x14ac:dyDescent="0.3">
      <c r="B355" s="32"/>
      <c r="C355" s="1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C355" s="36"/>
      <c r="AD355" s="15"/>
      <c r="AE355" s="35"/>
      <c r="AF355" s="35"/>
      <c r="AG355" s="35"/>
      <c r="AH355" s="35"/>
      <c r="AI355" s="35"/>
      <c r="AJ355" s="35"/>
      <c r="AK355" s="35"/>
    </row>
    <row r="356" spans="2:37" x14ac:dyDescent="0.3">
      <c r="B356" s="14"/>
      <c r="C356" s="15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C356" s="37"/>
      <c r="AD356" s="15"/>
      <c r="AE356" s="16"/>
      <c r="AF356" s="16"/>
      <c r="AG356" s="16"/>
      <c r="AH356" s="16"/>
      <c r="AI356" s="16"/>
      <c r="AJ356" s="16"/>
      <c r="AK356" s="16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7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7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7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7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6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8"/>
      <c r="AD381" s="15"/>
      <c r="AE381" s="15"/>
      <c r="AF381" s="15"/>
      <c r="AG381" s="15"/>
      <c r="AH381" s="15"/>
      <c r="AI381" s="15"/>
      <c r="AJ381" s="15"/>
      <c r="AK381" s="15"/>
    </row>
    <row r="383" spans="2:37" x14ac:dyDescent="0.3">
      <c r="B383" s="34"/>
    </row>
    <row r="384" spans="2:37" x14ac:dyDescent="0.3">
      <c r="B384" s="34"/>
    </row>
    <row r="385" spans="2:37" x14ac:dyDescent="0.3">
      <c r="B385" s="32"/>
      <c r="C385" s="1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C385" s="36"/>
      <c r="AD385" s="15"/>
      <c r="AE385" s="35"/>
      <c r="AF385" s="35"/>
      <c r="AG385" s="35"/>
      <c r="AH385" s="35"/>
      <c r="AI385" s="35"/>
      <c r="AJ385" s="35"/>
      <c r="AK385" s="35"/>
    </row>
    <row r="386" spans="2:37" x14ac:dyDescent="0.3">
      <c r="B386" s="14"/>
      <c r="C386" s="15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C386" s="37"/>
      <c r="AD386" s="15"/>
      <c r="AE386" s="16"/>
      <c r="AF386" s="16"/>
      <c r="AG386" s="16"/>
      <c r="AH386" s="16"/>
      <c r="AI386" s="16"/>
      <c r="AJ386" s="16"/>
      <c r="AK386" s="16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7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7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7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7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6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8"/>
      <c r="AD411" s="15"/>
      <c r="AE411" s="15"/>
      <c r="AF411" s="15"/>
      <c r="AG411" s="15"/>
      <c r="AH411" s="15"/>
      <c r="AI411" s="15"/>
      <c r="AJ411" s="15"/>
      <c r="AK411" s="15"/>
    </row>
    <row r="413" spans="2:37" x14ac:dyDescent="0.3">
      <c r="B413" s="34"/>
    </row>
    <row r="414" spans="2:37" x14ac:dyDescent="0.3">
      <c r="B414" s="34"/>
    </row>
    <row r="415" spans="2:37" x14ac:dyDescent="0.3">
      <c r="B415" s="32"/>
      <c r="C415" s="1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C415" s="36"/>
      <c r="AD415" s="15"/>
      <c r="AE415" s="35"/>
      <c r="AF415" s="35"/>
      <c r="AG415" s="35"/>
      <c r="AH415" s="35"/>
      <c r="AI415" s="35"/>
      <c r="AJ415" s="35"/>
      <c r="AK415" s="35"/>
    </row>
    <row r="416" spans="2:37" x14ac:dyDescent="0.3">
      <c r="B416" s="14"/>
      <c r="C416" s="15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C416" s="37"/>
      <c r="AD416" s="15"/>
      <c r="AE416" s="16"/>
      <c r="AF416" s="16"/>
      <c r="AG416" s="16"/>
      <c r="AH416" s="16"/>
      <c r="AI416" s="16"/>
      <c r="AJ416" s="16"/>
      <c r="AK416" s="16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7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7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7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7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6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8"/>
      <c r="AD441" s="15"/>
      <c r="AE441" s="15"/>
      <c r="AF441" s="15"/>
      <c r="AG441" s="15"/>
      <c r="AH441" s="15"/>
      <c r="AI441" s="15"/>
      <c r="AJ441" s="15"/>
      <c r="AK441" s="15"/>
    </row>
    <row r="443" spans="2:37" x14ac:dyDescent="0.3">
      <c r="B443" s="34"/>
    </row>
    <row r="444" spans="2:37" x14ac:dyDescent="0.3">
      <c r="B444" s="34"/>
    </row>
    <row r="445" spans="2:37" x14ac:dyDescent="0.3">
      <c r="B445" s="32"/>
      <c r="C445" s="1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C445" s="36"/>
      <c r="AD445" s="15"/>
      <c r="AE445" s="35"/>
      <c r="AF445" s="35"/>
      <c r="AG445" s="35"/>
      <c r="AH445" s="35"/>
      <c r="AI445" s="35"/>
      <c r="AJ445" s="35"/>
      <c r="AK445" s="35"/>
    </row>
    <row r="446" spans="2:37" x14ac:dyDescent="0.3">
      <c r="B446" s="14"/>
      <c r="C446" s="15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C446" s="37"/>
      <c r="AD446" s="15"/>
      <c r="AE446" s="16"/>
      <c r="AF446" s="16"/>
      <c r="AG446" s="16"/>
      <c r="AH446" s="16"/>
      <c r="AI446" s="16"/>
      <c r="AJ446" s="16"/>
      <c r="AK446" s="16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7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7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7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7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6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8"/>
      <c r="AD471" s="15"/>
      <c r="AE471" s="15"/>
      <c r="AF471" s="15"/>
      <c r="AG471" s="15"/>
      <c r="AH471" s="15"/>
      <c r="AI471" s="15"/>
      <c r="AJ471" s="15"/>
      <c r="AK471" s="15"/>
    </row>
    <row r="473" spans="2:37" x14ac:dyDescent="0.3">
      <c r="B473" s="34"/>
    </row>
    <row r="474" spans="2:37" x14ac:dyDescent="0.3">
      <c r="B474" s="34"/>
    </row>
    <row r="475" spans="2:37" x14ac:dyDescent="0.3">
      <c r="B475" s="32"/>
      <c r="C475" s="1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C475" s="36"/>
      <c r="AD475" s="15"/>
      <c r="AE475" s="35"/>
      <c r="AF475" s="35"/>
      <c r="AG475" s="35"/>
      <c r="AH475" s="35"/>
      <c r="AI475" s="35"/>
      <c r="AJ475" s="35"/>
      <c r="AK475" s="35"/>
    </row>
    <row r="476" spans="2:37" x14ac:dyDescent="0.3">
      <c r="B476" s="14"/>
      <c r="C476" s="15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C476" s="37"/>
      <c r="AD476" s="15"/>
      <c r="AE476" s="16"/>
      <c r="AF476" s="16"/>
      <c r="AG476" s="16"/>
      <c r="AH476" s="16"/>
      <c r="AI476" s="16"/>
      <c r="AJ476" s="16"/>
      <c r="AK476" s="16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7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7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7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7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6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8"/>
      <c r="AD501" s="15"/>
      <c r="AE501" s="15"/>
      <c r="AF501" s="15"/>
      <c r="AG501" s="15"/>
      <c r="AH501" s="15"/>
      <c r="AI501" s="15"/>
      <c r="AJ501" s="15"/>
      <c r="AK501" s="15"/>
    </row>
    <row r="503" spans="2:37" x14ac:dyDescent="0.3">
      <c r="B503" s="34"/>
    </row>
    <row r="504" spans="2:37" x14ac:dyDescent="0.3">
      <c r="B504" s="34"/>
    </row>
    <row r="505" spans="2:37" x14ac:dyDescent="0.3">
      <c r="B505" s="32"/>
      <c r="C505" s="1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C505" s="36"/>
      <c r="AD505" s="15"/>
      <c r="AE505" s="35"/>
      <c r="AF505" s="35"/>
      <c r="AG505" s="35"/>
      <c r="AH505" s="35"/>
      <c r="AI505" s="35"/>
      <c r="AJ505" s="35"/>
      <c r="AK505" s="35"/>
    </row>
    <row r="506" spans="2:37" x14ac:dyDescent="0.3">
      <c r="B506" s="14"/>
      <c r="C506" s="15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C506" s="37"/>
      <c r="AD506" s="15"/>
      <c r="AE506" s="16"/>
      <c r="AF506" s="16"/>
      <c r="AG506" s="16"/>
      <c r="AH506" s="16"/>
      <c r="AI506" s="16"/>
      <c r="AJ506" s="16"/>
      <c r="AK506" s="16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7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7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7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7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6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8"/>
      <c r="AD531" s="15"/>
      <c r="AE531" s="15"/>
      <c r="AF531" s="15"/>
      <c r="AG531" s="15"/>
      <c r="AH531" s="15"/>
      <c r="AI531" s="15"/>
      <c r="AJ531" s="15"/>
      <c r="AK531" s="15"/>
    </row>
    <row r="533" spans="2:37" x14ac:dyDescent="0.3">
      <c r="B533" s="34"/>
    </row>
    <row r="534" spans="2:37" x14ac:dyDescent="0.3">
      <c r="B534" s="34"/>
    </row>
    <row r="535" spans="2:37" x14ac:dyDescent="0.3">
      <c r="B535" s="32"/>
      <c r="C535" s="1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C535" s="36"/>
      <c r="AD535" s="15"/>
      <c r="AE535" s="35"/>
      <c r="AF535" s="35"/>
      <c r="AG535" s="35"/>
      <c r="AH535" s="35"/>
      <c r="AI535" s="35"/>
      <c r="AJ535" s="35"/>
      <c r="AK535" s="35"/>
    </row>
    <row r="536" spans="2:37" x14ac:dyDescent="0.3">
      <c r="B536" s="14"/>
      <c r="C536" s="15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C536" s="37"/>
      <c r="AD536" s="15"/>
      <c r="AE536" s="16"/>
      <c r="AF536" s="16"/>
      <c r="AG536" s="16"/>
      <c r="AH536" s="16"/>
      <c r="AI536" s="16"/>
      <c r="AJ536" s="16"/>
      <c r="AK536" s="16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7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7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7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7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6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8"/>
      <c r="AD561" s="15"/>
      <c r="AE561" s="15"/>
      <c r="AF561" s="15"/>
      <c r="AG561" s="15"/>
      <c r="AH561" s="15"/>
      <c r="AI561" s="15"/>
      <c r="AJ561" s="15"/>
      <c r="AK561" s="15"/>
    </row>
    <row r="563" spans="2:37" x14ac:dyDescent="0.3">
      <c r="B563" s="34"/>
    </row>
    <row r="564" spans="2:37" x14ac:dyDescent="0.3">
      <c r="B564" s="34"/>
    </row>
    <row r="565" spans="2:37" x14ac:dyDescent="0.3">
      <c r="B565" s="32"/>
      <c r="C565" s="1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C565" s="36"/>
      <c r="AD565" s="15"/>
      <c r="AE565" s="35"/>
      <c r="AF565" s="35"/>
      <c r="AG565" s="35"/>
      <c r="AH565" s="35"/>
      <c r="AI565" s="35"/>
      <c r="AJ565" s="35"/>
      <c r="AK565" s="35"/>
    </row>
    <row r="566" spans="2:37" x14ac:dyDescent="0.3">
      <c r="B566" s="14"/>
      <c r="C566" s="15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C566" s="37"/>
      <c r="AD566" s="15"/>
      <c r="AE566" s="16"/>
      <c r="AF566" s="16"/>
      <c r="AG566" s="16"/>
      <c r="AH566" s="16"/>
      <c r="AI566" s="16"/>
      <c r="AJ566" s="16"/>
      <c r="AK566" s="16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7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7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7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7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6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8"/>
      <c r="AD591" s="15"/>
      <c r="AE591" s="15"/>
      <c r="AF591" s="15"/>
      <c r="AG591" s="15"/>
      <c r="AH591" s="15"/>
      <c r="AI591" s="15"/>
      <c r="AJ591" s="15"/>
      <c r="AK591" s="15"/>
    </row>
    <row r="593" spans="2:37" x14ac:dyDescent="0.3">
      <c r="B593" s="34"/>
    </row>
    <row r="594" spans="2:37" x14ac:dyDescent="0.3">
      <c r="B594" s="34"/>
    </row>
    <row r="595" spans="2:37" x14ac:dyDescent="0.3">
      <c r="B595" s="32"/>
      <c r="C595" s="1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C595" s="36"/>
      <c r="AD595" s="15"/>
      <c r="AE595" s="35"/>
      <c r="AF595" s="35"/>
      <c r="AG595" s="35"/>
      <c r="AH595" s="35"/>
      <c r="AI595" s="35"/>
      <c r="AJ595" s="35"/>
      <c r="AK595" s="35"/>
    </row>
    <row r="596" spans="2:37" x14ac:dyDescent="0.3">
      <c r="B596" s="14"/>
      <c r="C596" s="15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C596" s="37"/>
      <c r="AD596" s="15"/>
      <c r="AE596" s="16"/>
      <c r="AF596" s="16"/>
      <c r="AG596" s="16"/>
      <c r="AH596" s="16"/>
      <c r="AI596" s="16"/>
      <c r="AJ596" s="16"/>
      <c r="AK596" s="16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7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7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7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7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6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8"/>
      <c r="AD621" s="15"/>
      <c r="AE621" s="15"/>
      <c r="AF621" s="15"/>
      <c r="AG621" s="15"/>
      <c r="AH621" s="15"/>
      <c r="AI621" s="15"/>
      <c r="AJ621" s="15"/>
      <c r="AK621" s="15"/>
    </row>
    <row r="623" spans="2:37" x14ac:dyDescent="0.3">
      <c r="B623" s="34"/>
    </row>
    <row r="624" spans="2:37" x14ac:dyDescent="0.3">
      <c r="B624" s="34"/>
    </row>
    <row r="625" spans="2:37" x14ac:dyDescent="0.3">
      <c r="B625" s="32"/>
      <c r="C625" s="1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C625" s="36"/>
      <c r="AD625" s="15"/>
      <c r="AE625" s="35"/>
      <c r="AF625" s="35"/>
      <c r="AG625" s="35"/>
      <c r="AH625" s="35"/>
      <c r="AI625" s="35"/>
      <c r="AJ625" s="35"/>
      <c r="AK625" s="35"/>
    </row>
    <row r="626" spans="2:37" x14ac:dyDescent="0.3">
      <c r="B626" s="14"/>
      <c r="C626" s="15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C626" s="37"/>
      <c r="AD626" s="15"/>
      <c r="AE626" s="16"/>
      <c r="AF626" s="16"/>
      <c r="AG626" s="16"/>
      <c r="AH626" s="16"/>
      <c r="AI626" s="16"/>
      <c r="AJ626" s="16"/>
      <c r="AK626" s="16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7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7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7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7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6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8"/>
      <c r="AD651" s="15"/>
      <c r="AE651" s="15"/>
      <c r="AF651" s="15"/>
      <c r="AG651" s="15"/>
      <c r="AH651" s="15"/>
      <c r="AI651" s="15"/>
      <c r="AJ651" s="15"/>
      <c r="AK651" s="15"/>
    </row>
    <row r="653" spans="2:37" x14ac:dyDescent="0.3">
      <c r="B653" s="34"/>
    </row>
    <row r="654" spans="2:37" x14ac:dyDescent="0.3">
      <c r="B654" s="34"/>
    </row>
    <row r="655" spans="2:37" x14ac:dyDescent="0.3">
      <c r="B655" s="32"/>
      <c r="C655" s="1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C655" s="36"/>
      <c r="AD655" s="15"/>
      <c r="AE655" s="35"/>
      <c r="AF655" s="35"/>
      <c r="AG655" s="35"/>
      <c r="AH655" s="35"/>
      <c r="AI655" s="35"/>
      <c r="AJ655" s="35"/>
      <c r="AK655" s="35"/>
    </row>
    <row r="656" spans="2:37" x14ac:dyDescent="0.3">
      <c r="B656" s="14"/>
      <c r="C656" s="15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C656" s="37"/>
      <c r="AD656" s="15"/>
      <c r="AE656" s="16"/>
      <c r="AF656" s="16"/>
      <c r="AG656" s="16"/>
      <c r="AH656" s="16"/>
      <c r="AI656" s="16"/>
      <c r="AJ656" s="16"/>
      <c r="AK656" s="16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7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7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7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7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6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8"/>
      <c r="AD681" s="15"/>
      <c r="AE681" s="15"/>
      <c r="AF681" s="15"/>
      <c r="AG681" s="15"/>
      <c r="AH681" s="15"/>
      <c r="AI681" s="15"/>
      <c r="AJ681" s="15"/>
      <c r="AK681" s="15"/>
    </row>
    <row r="683" spans="2:37" x14ac:dyDescent="0.3">
      <c r="B683" s="34"/>
    </row>
    <row r="684" spans="2:37" x14ac:dyDescent="0.3">
      <c r="B684" s="34"/>
    </row>
    <row r="685" spans="2:37" x14ac:dyDescent="0.3">
      <c r="B685" s="32"/>
      <c r="C685" s="1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C685" s="36"/>
      <c r="AD685" s="15"/>
      <c r="AE685" s="35"/>
      <c r="AF685" s="35"/>
      <c r="AG685" s="35"/>
      <c r="AH685" s="35"/>
      <c r="AI685" s="35"/>
      <c r="AJ685" s="35"/>
      <c r="AK685" s="35"/>
    </row>
    <row r="686" spans="2:37" x14ac:dyDescent="0.3">
      <c r="B686" s="14"/>
      <c r="C686" s="15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C686" s="37"/>
      <c r="AD686" s="15"/>
      <c r="AE686" s="16"/>
      <c r="AF686" s="16"/>
      <c r="AG686" s="16"/>
      <c r="AH686" s="16"/>
      <c r="AI686" s="16"/>
      <c r="AJ686" s="16"/>
      <c r="AK686" s="16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7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7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7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7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6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8"/>
      <c r="AD711" s="15"/>
      <c r="AE711" s="15"/>
      <c r="AF711" s="15"/>
      <c r="AG711" s="15"/>
      <c r="AH711" s="15"/>
      <c r="AI711" s="15"/>
      <c r="AJ711" s="15"/>
      <c r="AK711" s="15"/>
    </row>
    <row r="713" spans="2:37" x14ac:dyDescent="0.3">
      <c r="B713" s="34"/>
    </row>
    <row r="714" spans="2:37" x14ac:dyDescent="0.3">
      <c r="B714" s="34"/>
    </row>
    <row r="715" spans="2:37" x14ac:dyDescent="0.3">
      <c r="B715" s="32"/>
      <c r="C715" s="1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C715" s="36"/>
      <c r="AD715" s="15"/>
      <c r="AE715" s="35"/>
      <c r="AF715" s="35"/>
      <c r="AG715" s="35"/>
      <c r="AH715" s="35"/>
      <c r="AI715" s="35"/>
      <c r="AJ715" s="35"/>
      <c r="AK715" s="35"/>
    </row>
    <row r="716" spans="2:37" x14ac:dyDescent="0.3">
      <c r="B716" s="14"/>
      <c r="C716" s="15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C716" s="37"/>
      <c r="AD716" s="15"/>
      <c r="AE716" s="16"/>
      <c r="AF716" s="16"/>
      <c r="AG716" s="16"/>
      <c r="AH716" s="16"/>
      <c r="AI716" s="16"/>
      <c r="AJ716" s="16"/>
      <c r="AK716" s="16"/>
    </row>
    <row r="717" spans="2:37" x14ac:dyDescent="0.3">
      <c r="B717" s="14"/>
      <c r="C717" s="15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B718" s="14"/>
      <c r="C718" s="15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C718" s="37"/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B719" s="14"/>
      <c r="C719" s="15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C719" s="37"/>
      <c r="AD719" s="15"/>
      <c r="AE719" s="16"/>
      <c r="AF719" s="16"/>
      <c r="AG719" s="16"/>
      <c r="AH719" s="16"/>
      <c r="AI719" s="16"/>
      <c r="AJ719" s="16"/>
      <c r="AK719" s="16"/>
    </row>
    <row r="720" spans="2:37" x14ac:dyDescent="0.3">
      <c r="B720" s="14"/>
      <c r="C720" s="15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C720" s="37"/>
      <c r="AD720" s="15"/>
      <c r="AE720" s="16"/>
      <c r="AF720" s="16"/>
      <c r="AG720" s="16"/>
      <c r="AH720" s="16"/>
      <c r="AI720" s="16"/>
      <c r="AJ720" s="16"/>
      <c r="AK720" s="16"/>
    </row>
    <row r="721" spans="2:37" x14ac:dyDescent="0.3">
      <c r="B721" s="14"/>
      <c r="C721" s="15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C721" s="37"/>
      <c r="AD721" s="15"/>
      <c r="AE721" s="16"/>
      <c r="AF721" s="16"/>
      <c r="AG721" s="16"/>
      <c r="AH721" s="16"/>
      <c r="AI721" s="16"/>
      <c r="AJ721" s="16"/>
      <c r="AK721" s="16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6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8"/>
      <c r="AD741" s="15"/>
      <c r="AE741" s="15"/>
      <c r="AF741" s="15"/>
      <c r="AG741" s="15"/>
      <c r="AH741" s="15"/>
      <c r="AI741" s="15"/>
      <c r="AJ741" s="15"/>
      <c r="AK741" s="15"/>
    </row>
    <row r="743" spans="2:37" x14ac:dyDescent="0.3">
      <c r="B743" s="34"/>
    </row>
    <row r="744" spans="2:37" x14ac:dyDescent="0.3">
      <c r="B744" s="34"/>
    </row>
    <row r="745" spans="2:37" x14ac:dyDescent="0.3">
      <c r="B745" s="32"/>
      <c r="C745" s="1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C745" s="36"/>
      <c r="AD745" s="15"/>
      <c r="AE745" s="35"/>
      <c r="AF745" s="35"/>
      <c r="AG745" s="35"/>
      <c r="AH745" s="35"/>
      <c r="AI745" s="35"/>
      <c r="AJ745" s="35"/>
      <c r="AK745" s="35"/>
    </row>
    <row r="746" spans="2:37" x14ac:dyDescent="0.3">
      <c r="B746" s="14"/>
      <c r="C746" s="15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C746" s="37"/>
      <c r="AD746" s="15"/>
      <c r="AE746" s="16"/>
      <c r="AF746" s="16"/>
      <c r="AG746" s="16"/>
      <c r="AH746" s="16"/>
      <c r="AI746" s="16"/>
      <c r="AJ746" s="16"/>
      <c r="AK746" s="16"/>
    </row>
    <row r="747" spans="2:37" x14ac:dyDescent="0.3">
      <c r="B747" s="14"/>
      <c r="C747" s="15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B748" s="14"/>
      <c r="C748" s="15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C748" s="37"/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B749" s="14"/>
      <c r="C749" s="15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C749" s="37"/>
      <c r="AD749" s="15"/>
      <c r="AE749" s="16"/>
      <c r="AF749" s="16"/>
      <c r="AG749" s="16"/>
      <c r="AH749" s="16"/>
      <c r="AI749" s="16"/>
      <c r="AJ749" s="16"/>
      <c r="AK749" s="16"/>
    </row>
    <row r="750" spans="2:37" x14ac:dyDescent="0.3">
      <c r="B750" s="14"/>
      <c r="C750" s="15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C750" s="37"/>
      <c r="AD750" s="15"/>
      <c r="AE750" s="16"/>
      <c r="AF750" s="16"/>
      <c r="AG750" s="16"/>
      <c r="AH750" s="16"/>
      <c r="AI750" s="16"/>
      <c r="AJ750" s="16"/>
      <c r="AK750" s="16"/>
    </row>
    <row r="751" spans="2:37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C751" s="37"/>
      <c r="AD751" s="15"/>
      <c r="AE751" s="16"/>
      <c r="AF751" s="16"/>
      <c r="AG751" s="16"/>
      <c r="AH751" s="16"/>
      <c r="AI751" s="16"/>
      <c r="AJ751" s="16"/>
      <c r="AK751" s="16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6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8"/>
      <c r="AD771" s="15"/>
      <c r="AE771" s="15"/>
      <c r="AF771" s="15"/>
      <c r="AG771" s="15"/>
      <c r="AH771" s="15"/>
      <c r="AI771" s="15"/>
      <c r="AJ771" s="15"/>
      <c r="AK771" s="15"/>
    </row>
    <row r="773" spans="2:37" x14ac:dyDescent="0.3">
      <c r="B773" s="34"/>
    </row>
    <row r="774" spans="2:37" x14ac:dyDescent="0.3">
      <c r="B774" s="34"/>
    </row>
    <row r="775" spans="2:37" x14ac:dyDescent="0.3">
      <c r="B775" s="32"/>
      <c r="C775" s="1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C775" s="36"/>
      <c r="AD775" s="15"/>
      <c r="AE775" s="35"/>
      <c r="AF775" s="35"/>
      <c r="AG775" s="35"/>
      <c r="AH775" s="35"/>
      <c r="AI775" s="35"/>
      <c r="AJ775" s="35"/>
      <c r="AK775" s="35"/>
    </row>
    <row r="776" spans="2:37" x14ac:dyDescent="0.3">
      <c r="B776" s="14"/>
      <c r="C776" s="15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C776" s="37"/>
      <c r="AD776" s="15"/>
      <c r="AE776" s="16"/>
      <c r="AF776" s="16"/>
      <c r="AG776" s="16"/>
      <c r="AH776" s="16"/>
      <c r="AI776" s="16"/>
      <c r="AJ776" s="16"/>
      <c r="AK776" s="16"/>
    </row>
    <row r="777" spans="2:37" x14ac:dyDescent="0.3">
      <c r="B777" s="14"/>
      <c r="C777" s="15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B778" s="14"/>
      <c r="C778" s="15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C778" s="37"/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B779" s="14"/>
      <c r="C779" s="15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C779" s="37"/>
      <c r="AD779" s="15"/>
      <c r="AE779" s="16"/>
      <c r="AF779" s="16"/>
      <c r="AG779" s="16"/>
      <c r="AH779" s="16"/>
      <c r="AI779" s="16"/>
      <c r="AJ779" s="16"/>
      <c r="AK779" s="16"/>
    </row>
    <row r="780" spans="2:37" x14ac:dyDescent="0.3">
      <c r="B780" s="14"/>
      <c r="C780" s="15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C780" s="37"/>
      <c r="AD780" s="15"/>
      <c r="AE780" s="16"/>
      <c r="AF780" s="16"/>
      <c r="AG780" s="16"/>
      <c r="AH780" s="16"/>
      <c r="AI780" s="16"/>
      <c r="AJ780" s="16"/>
      <c r="AK780" s="16"/>
    </row>
    <row r="781" spans="2:37" x14ac:dyDescent="0.3">
      <c r="B781" s="14"/>
      <c r="C781" s="15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C781" s="37"/>
      <c r="AD781" s="15"/>
      <c r="AE781" s="16"/>
      <c r="AF781" s="16"/>
      <c r="AG781" s="16"/>
      <c r="AH781" s="16"/>
      <c r="AI781" s="16"/>
      <c r="AJ781" s="16"/>
      <c r="AK781" s="16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6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8"/>
      <c r="AD801" s="15"/>
      <c r="AE801" s="15"/>
      <c r="AF801" s="15"/>
      <c r="AG801" s="15"/>
      <c r="AH801" s="15"/>
      <c r="AI801" s="15"/>
      <c r="AJ801" s="15"/>
      <c r="AK801" s="15"/>
    </row>
    <row r="803" spans="2:37" x14ac:dyDescent="0.3">
      <c r="B803" s="34"/>
    </row>
    <row r="804" spans="2:37" x14ac:dyDescent="0.3">
      <c r="B804" s="34"/>
    </row>
    <row r="805" spans="2:37" x14ac:dyDescent="0.3">
      <c r="B805" s="32"/>
      <c r="C805" s="1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C805" s="36"/>
      <c r="AD805" s="15"/>
      <c r="AE805" s="35"/>
      <c r="AF805" s="35"/>
      <c r="AG805" s="35"/>
      <c r="AH805" s="35"/>
      <c r="AI805" s="35"/>
      <c r="AJ805" s="35"/>
      <c r="AK805" s="35"/>
    </row>
    <row r="806" spans="2:37" x14ac:dyDescent="0.3">
      <c r="B806" s="14"/>
      <c r="C806" s="15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C806" s="37"/>
      <c r="AD806" s="15"/>
      <c r="AE806" s="16"/>
      <c r="AF806" s="16"/>
      <c r="AG806" s="16"/>
      <c r="AH806" s="16"/>
      <c r="AI806" s="16"/>
      <c r="AJ806" s="16"/>
      <c r="AK806" s="16"/>
    </row>
    <row r="807" spans="2:37" x14ac:dyDescent="0.3">
      <c r="B807" s="14"/>
      <c r="C807" s="15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C808" s="37"/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C809" s="37"/>
      <c r="AD809" s="15"/>
      <c r="AE809" s="16"/>
      <c r="AF809" s="16"/>
      <c r="AG809" s="16"/>
      <c r="AH809" s="16"/>
      <c r="AI809" s="16"/>
      <c r="AJ809" s="16"/>
      <c r="AK809" s="16"/>
    </row>
    <row r="810" spans="2:37" x14ac:dyDescent="0.3">
      <c r="B810" s="14"/>
      <c r="C810" s="15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C810" s="37"/>
      <c r="AD810" s="15"/>
      <c r="AE810" s="16"/>
      <c r="AF810" s="16"/>
      <c r="AG810" s="16"/>
      <c r="AH810" s="16"/>
      <c r="AI810" s="16"/>
      <c r="AJ810" s="16"/>
      <c r="AK810" s="16"/>
    </row>
    <row r="811" spans="2:37" x14ac:dyDescent="0.3">
      <c r="B811" s="14"/>
      <c r="C811" s="15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C811" s="37"/>
      <c r="AD811" s="15"/>
      <c r="AE811" s="16"/>
      <c r="AF811" s="16"/>
      <c r="AG811" s="16"/>
      <c r="AH811" s="16"/>
      <c r="AI811" s="16"/>
      <c r="AJ811" s="16"/>
      <c r="AK811" s="16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6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8"/>
      <c r="AD831" s="15"/>
      <c r="AE831" s="15"/>
      <c r="AF831" s="15"/>
      <c r="AG831" s="15"/>
      <c r="AH831" s="15"/>
      <c r="AI831" s="15"/>
      <c r="AJ831" s="15"/>
      <c r="AK831" s="15"/>
    </row>
    <row r="833" spans="2:37" x14ac:dyDescent="0.3">
      <c r="B833" s="34"/>
    </row>
    <row r="834" spans="2:37" x14ac:dyDescent="0.3">
      <c r="B834" s="34"/>
    </row>
    <row r="835" spans="2:37" x14ac:dyDescent="0.3">
      <c r="B835" s="32"/>
      <c r="C835" s="1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C835" s="36"/>
      <c r="AD835" s="15"/>
      <c r="AE835" s="35"/>
      <c r="AF835" s="35"/>
      <c r="AG835" s="35"/>
      <c r="AH835" s="35"/>
      <c r="AI835" s="35"/>
      <c r="AJ835" s="35"/>
      <c r="AK835" s="35"/>
    </row>
    <row r="836" spans="2:37" x14ac:dyDescent="0.3">
      <c r="B836" s="14"/>
      <c r="C836" s="15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C836" s="37"/>
      <c r="AD836" s="15"/>
      <c r="AE836" s="16"/>
      <c r="AF836" s="16"/>
      <c r="AG836" s="16"/>
      <c r="AH836" s="16"/>
      <c r="AI836" s="16"/>
      <c r="AJ836" s="16"/>
      <c r="AK836" s="16"/>
    </row>
    <row r="837" spans="2:37" x14ac:dyDescent="0.3">
      <c r="B837" s="14"/>
      <c r="C837" s="15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B838" s="14"/>
      <c r="C838" s="15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C838" s="37"/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B839" s="14"/>
      <c r="C839" s="15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C839" s="37"/>
      <c r="AD839" s="15"/>
      <c r="AE839" s="16"/>
      <c r="AF839" s="16"/>
      <c r="AG839" s="16"/>
      <c r="AH839" s="16"/>
      <c r="AI839" s="16"/>
      <c r="AJ839" s="16"/>
      <c r="AK839" s="16"/>
    </row>
    <row r="840" spans="2:37" x14ac:dyDescent="0.3">
      <c r="B840" s="14"/>
      <c r="C840" s="15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C840" s="37"/>
      <c r="AD840" s="15"/>
      <c r="AE840" s="16"/>
      <c r="AF840" s="16"/>
      <c r="AG840" s="16"/>
      <c r="AH840" s="16"/>
      <c r="AI840" s="16"/>
      <c r="AJ840" s="16"/>
      <c r="AK840" s="16"/>
    </row>
    <row r="841" spans="2:37" x14ac:dyDescent="0.3">
      <c r="B841" s="14"/>
      <c r="C841" s="15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C841" s="37"/>
      <c r="AD841" s="15"/>
      <c r="AE841" s="16"/>
      <c r="AF841" s="16"/>
      <c r="AG841" s="16"/>
      <c r="AH841" s="16"/>
      <c r="AI841" s="16"/>
      <c r="AJ841" s="16"/>
      <c r="AK841" s="16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6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8"/>
      <c r="AD861" s="15"/>
      <c r="AE861" s="15"/>
      <c r="AF861" s="15"/>
      <c r="AG861" s="15"/>
      <c r="AH861" s="15"/>
      <c r="AI861" s="15"/>
      <c r="AJ861" s="15"/>
      <c r="AK861" s="15"/>
    </row>
    <row r="863" spans="2:37" x14ac:dyDescent="0.3">
      <c r="B863" s="34"/>
    </row>
    <row r="864" spans="2:37" x14ac:dyDescent="0.3">
      <c r="B864" s="34"/>
    </row>
    <row r="865" spans="2:37" x14ac:dyDescent="0.3">
      <c r="B865" s="32"/>
      <c r="C865" s="1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C865" s="36"/>
      <c r="AD865" s="15"/>
      <c r="AE865" s="35"/>
      <c r="AF865" s="35"/>
      <c r="AG865" s="35"/>
      <c r="AH865" s="35"/>
      <c r="AI865" s="35"/>
      <c r="AJ865" s="35"/>
      <c r="AK865" s="35"/>
    </row>
    <row r="866" spans="2:37" x14ac:dyDescent="0.3">
      <c r="B866" s="14"/>
      <c r="C866" s="15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C866" s="37"/>
      <c r="AD866" s="15"/>
      <c r="AE866" s="16"/>
      <c r="AF866" s="16"/>
      <c r="AG866" s="16"/>
      <c r="AH866" s="16"/>
      <c r="AI866" s="16"/>
      <c r="AJ866" s="16"/>
      <c r="AK866" s="16"/>
    </row>
    <row r="867" spans="2:37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C868" s="37"/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B869" s="14"/>
      <c r="C869" s="15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C869" s="37"/>
      <c r="AD869" s="15"/>
      <c r="AE869" s="16"/>
      <c r="AF869" s="16"/>
      <c r="AG869" s="16"/>
      <c r="AH869" s="16"/>
      <c r="AI869" s="16"/>
      <c r="AJ869" s="16"/>
      <c r="AK869" s="16"/>
    </row>
    <row r="870" spans="2:37" x14ac:dyDescent="0.3">
      <c r="B870" s="14"/>
      <c r="C870" s="15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C870" s="37"/>
      <c r="AD870" s="15"/>
      <c r="AE870" s="16"/>
      <c r="AF870" s="16"/>
      <c r="AG870" s="16"/>
      <c r="AH870" s="16"/>
      <c r="AI870" s="16"/>
      <c r="AJ870" s="16"/>
      <c r="AK870" s="16"/>
    </row>
    <row r="871" spans="2:37" x14ac:dyDescent="0.3">
      <c r="B871" s="14"/>
      <c r="C871" s="15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C871" s="37"/>
      <c r="AD871" s="15"/>
      <c r="AE871" s="16"/>
      <c r="AF871" s="16"/>
      <c r="AG871" s="16"/>
      <c r="AH871" s="16"/>
      <c r="AI871" s="16"/>
      <c r="AJ871" s="16"/>
      <c r="AK871" s="16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6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8"/>
      <c r="AD891" s="15"/>
      <c r="AE891" s="15"/>
      <c r="AF891" s="15"/>
      <c r="AG891" s="15"/>
      <c r="AH891" s="15"/>
      <c r="AI891" s="15"/>
      <c r="AJ891" s="15"/>
      <c r="AK891" s="15"/>
    </row>
  </sheetData>
  <mergeCells count="83">
    <mergeCell ref="AJ149:AL149"/>
    <mergeCell ref="B150:D150"/>
    <mergeCell ref="AJ291:AL291"/>
    <mergeCell ref="B292:D292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  <mergeCell ref="F14:G14"/>
    <mergeCell ref="I14:J14"/>
    <mergeCell ref="L14:M14"/>
    <mergeCell ref="O14:P14"/>
    <mergeCell ref="R14:S14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4:G4"/>
    <mergeCell ref="C7:D7"/>
    <mergeCell ref="C8:D8"/>
    <mergeCell ref="AJ78:AL78"/>
    <mergeCell ref="AJ79:AL79"/>
    <mergeCell ref="B79:D79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75"/>
  <sheetViews>
    <sheetView topLeftCell="A61" zoomScale="55" zoomScaleNormal="55" workbookViewId="0">
      <selection activeCell="E53" sqref="E53:AB53"/>
    </sheetView>
    <sheetView zoomScale="40" zoomScaleNormal="40" workbookViewId="1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45505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</v>
      </c>
      <c r="M9" s="45">
        <v>3.1568333333333358</v>
      </c>
      <c r="N9" s="46">
        <v>12.754166666666665</v>
      </c>
      <c r="O9" s="45">
        <v>25.999333333333347</v>
      </c>
      <c r="P9" s="46">
        <v>3.2569999999999997</v>
      </c>
      <c r="Q9" s="45">
        <v>16.250166666666669</v>
      </c>
      <c r="R9" s="46">
        <v>35.100166666666652</v>
      </c>
      <c r="S9" s="45">
        <v>40.798333333333318</v>
      </c>
      <c r="T9" s="46">
        <v>34.997633333333319</v>
      </c>
      <c r="U9" s="45">
        <v>31.551733333333338</v>
      </c>
      <c r="V9" s="46">
        <v>16.353660000000005</v>
      </c>
      <c r="W9" s="45">
        <v>0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220.21902666666665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3.0984999999999987</v>
      </c>
      <c r="N10" s="46">
        <v>1.820833333333332</v>
      </c>
      <c r="O10" s="45">
        <v>4.077333333333339</v>
      </c>
      <c r="P10" s="46">
        <v>1.8793333333333331</v>
      </c>
      <c r="Q10" s="45">
        <v>0</v>
      </c>
      <c r="R10" s="46">
        <v>14.907833333333341</v>
      </c>
      <c r="S10" s="45">
        <v>27.717333333333343</v>
      </c>
      <c r="T10" s="46">
        <v>23.001466666666669</v>
      </c>
      <c r="U10" s="45">
        <v>19.920200000000001</v>
      </c>
      <c r="V10" s="46">
        <v>9.5744800000000048</v>
      </c>
      <c r="W10" s="45">
        <v>0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5" si="0">SUM(E10:AB10)</f>
        <v>105.99731333333337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0.51599999999999968</v>
      </c>
      <c r="N11" s="46">
        <v>0.32999999999999974</v>
      </c>
      <c r="O11" s="45">
        <v>1.3599999999999997</v>
      </c>
      <c r="P11" s="46">
        <v>5.300000000000006</v>
      </c>
      <c r="Q11" s="45">
        <v>21.97000000000002</v>
      </c>
      <c r="R11" s="46">
        <v>39.901999999999994</v>
      </c>
      <c r="S11" s="45">
        <v>101.11383333333326</v>
      </c>
      <c r="T11" s="46">
        <v>136.02180000000021</v>
      </c>
      <c r="U11" s="45">
        <v>141.53160000000008</v>
      </c>
      <c r="V11" s="46">
        <v>68.693333333333371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516.73856666666688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21.083833333333317</v>
      </c>
      <c r="N12" s="46">
        <v>22.928166666666655</v>
      </c>
      <c r="O12" s="45">
        <v>7.498999999999997</v>
      </c>
      <c r="P12" s="46">
        <v>0.32416666666666666</v>
      </c>
      <c r="Q12" s="45">
        <v>1.6571666666666667</v>
      </c>
      <c r="R12" s="46">
        <v>28.027500000000011</v>
      </c>
      <c r="S12" s="45">
        <v>21.210666666666661</v>
      </c>
      <c r="T12" s="46">
        <v>36.854199999999992</v>
      </c>
      <c r="U12" s="45">
        <v>60.252133333333333</v>
      </c>
      <c r="V12" s="46">
        <v>15.58084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215.41767333333328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15.145999999999992</v>
      </c>
      <c r="N13" s="46">
        <v>34.847000000000023</v>
      </c>
      <c r="O13" s="45">
        <v>46.275166666666607</v>
      </c>
      <c r="P13" s="46">
        <v>46.208999999999996</v>
      </c>
      <c r="Q13" s="45">
        <v>48.558999999999997</v>
      </c>
      <c r="R13" s="46">
        <v>51.148999999999923</v>
      </c>
      <c r="S13" s="45">
        <v>49.238999999999997</v>
      </c>
      <c r="T13" s="46">
        <v>47.900000000000055</v>
      </c>
      <c r="U13" s="45">
        <v>41.780000000000015</v>
      </c>
      <c r="V13" s="46">
        <v>25.621166666666671</v>
      </c>
      <c r="W13" s="45">
        <v>0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406.72533333333325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8.9956666666666667</v>
      </c>
      <c r="O14" s="45">
        <v>12.606666666666667</v>
      </c>
      <c r="P14" s="46">
        <v>14.870833333333337</v>
      </c>
      <c r="Q14" s="45">
        <v>10.972000000000001</v>
      </c>
      <c r="R14" s="46">
        <v>3.3763333333333327</v>
      </c>
      <c r="S14" s="45">
        <v>1.493166666666673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52.314666666666682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</v>
      </c>
      <c r="N15" s="46">
        <v>27.594499999999993</v>
      </c>
      <c r="O15" s="45">
        <v>43.076666666666675</v>
      </c>
      <c r="P15" s="46">
        <v>46.209666666666699</v>
      </c>
      <c r="Q15" s="45">
        <v>48.30033333333332</v>
      </c>
      <c r="R15" s="46">
        <v>50.737000000000002</v>
      </c>
      <c r="S15" s="45">
        <v>46.760666666666673</v>
      </c>
      <c r="T15" s="46">
        <v>34.040866666666673</v>
      </c>
      <c r="U15" s="45">
        <v>30.799333333333333</v>
      </c>
      <c r="V15" s="46">
        <v>24.344466666666669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351.86349999999999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60.899833333333312</v>
      </c>
      <c r="N16" s="46">
        <v>71.165333333333365</v>
      </c>
      <c r="O16" s="45">
        <v>52.130999999999986</v>
      </c>
      <c r="P16" s="46">
        <v>56.297499999999999</v>
      </c>
      <c r="Q16" s="45">
        <v>63.849666666666685</v>
      </c>
      <c r="R16" s="46">
        <v>66.770833333333329</v>
      </c>
      <c r="S16" s="45">
        <v>69.933000000000021</v>
      </c>
      <c r="T16" s="46">
        <v>60.692433333333334</v>
      </c>
      <c r="U16" s="45">
        <v>51.677833333333318</v>
      </c>
      <c r="V16" s="46">
        <v>33.904946666666667</v>
      </c>
      <c r="W16" s="45">
        <v>0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587.32238000000007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0</v>
      </c>
      <c r="N17" s="46">
        <v>19.475833333333334</v>
      </c>
      <c r="O17" s="45">
        <v>37.730000000000011</v>
      </c>
      <c r="P17" s="46">
        <v>40.977999999999994</v>
      </c>
      <c r="Q17" s="45">
        <v>38.22549999999999</v>
      </c>
      <c r="R17" s="46">
        <v>37.679833333333335</v>
      </c>
      <c r="S17" s="45">
        <v>30.024666666666668</v>
      </c>
      <c r="T17" s="46">
        <v>13.335500000000001</v>
      </c>
      <c r="U17" s="45">
        <v>8.6209999999999916</v>
      </c>
      <c r="V17" s="46">
        <v>19.248066666666663</v>
      </c>
      <c r="W17" s="45">
        <v>0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245.31839999999997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</v>
      </c>
      <c r="N18" s="46">
        <v>40.364000000000011</v>
      </c>
      <c r="O18" s="45">
        <v>66.186166666666679</v>
      </c>
      <c r="P18" s="46">
        <v>77.416999999999959</v>
      </c>
      <c r="Q18" s="45">
        <v>84.658499999999989</v>
      </c>
      <c r="R18" s="46">
        <v>74.607500000000016</v>
      </c>
      <c r="S18" s="45">
        <v>59.116000000000007</v>
      </c>
      <c r="T18" s="46">
        <v>28.995133333333339</v>
      </c>
      <c r="U18" s="45">
        <v>40.07800000000001</v>
      </c>
      <c r="V18" s="46">
        <v>27.375600000000002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498.79790000000003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0</v>
      </c>
      <c r="O20" s="45">
        <v>0</v>
      </c>
      <c r="P20" s="46">
        <v>0</v>
      </c>
      <c r="Q20" s="45">
        <v>0</v>
      </c>
      <c r="R20" s="46">
        <v>0</v>
      </c>
      <c r="S20" s="45">
        <v>0</v>
      </c>
      <c r="T20" s="46">
        <v>0</v>
      </c>
      <c r="U20" s="45">
        <v>0</v>
      </c>
      <c r="V20" s="46">
        <v>0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0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0</v>
      </c>
      <c r="N21" s="46">
        <v>0</v>
      </c>
      <c r="O21" s="45">
        <v>0</v>
      </c>
      <c r="P21" s="46">
        <v>0</v>
      </c>
      <c r="Q21" s="45">
        <v>0</v>
      </c>
      <c r="R21" s="46">
        <v>0</v>
      </c>
      <c r="S21" s="45">
        <v>0</v>
      </c>
      <c r="T21" s="46">
        <v>0</v>
      </c>
      <c r="U21" s="45">
        <v>0</v>
      </c>
      <c r="V21" s="46">
        <v>0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0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0</v>
      </c>
      <c r="N22" s="46">
        <v>0</v>
      </c>
      <c r="O22" s="45">
        <v>0</v>
      </c>
      <c r="P22" s="46">
        <v>0</v>
      </c>
      <c r="Q22" s="45">
        <v>0</v>
      </c>
      <c r="R22" s="46">
        <v>0</v>
      </c>
      <c r="S22" s="45">
        <v>0</v>
      </c>
      <c r="T22" s="46">
        <v>0</v>
      </c>
      <c r="U22" s="45">
        <v>0</v>
      </c>
      <c r="V22" s="46">
        <v>0</v>
      </c>
      <c r="W22" s="45">
        <v>0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0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0</v>
      </c>
      <c r="N23" s="46">
        <v>0</v>
      </c>
      <c r="O23" s="45">
        <v>0</v>
      </c>
      <c r="P23" s="46">
        <v>0</v>
      </c>
      <c r="Q23" s="45">
        <v>0</v>
      </c>
      <c r="R23" s="46">
        <v>0</v>
      </c>
      <c r="S23" s="45">
        <v>0</v>
      </c>
      <c r="T23" s="46">
        <v>0</v>
      </c>
      <c r="U23" s="45">
        <v>0</v>
      </c>
      <c r="V23" s="46">
        <v>0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0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0</v>
      </c>
      <c r="N24" s="46">
        <v>0</v>
      </c>
      <c r="O24" s="45">
        <v>0</v>
      </c>
      <c r="P24" s="46">
        <v>0</v>
      </c>
      <c r="Q24" s="45">
        <v>0</v>
      </c>
      <c r="R24" s="46">
        <v>0</v>
      </c>
      <c r="S24" s="45">
        <v>0</v>
      </c>
      <c r="T24" s="46">
        <v>0</v>
      </c>
      <c r="U24" s="45">
        <v>0</v>
      </c>
      <c r="V24" s="46">
        <v>0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0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0</v>
      </c>
      <c r="N25" s="46">
        <v>0</v>
      </c>
      <c r="O25" s="45">
        <v>0</v>
      </c>
      <c r="P25" s="46">
        <v>0</v>
      </c>
      <c r="Q25" s="45">
        <v>0</v>
      </c>
      <c r="R25" s="46">
        <v>0</v>
      </c>
      <c r="S25" s="45">
        <v>0</v>
      </c>
      <c r="T25" s="46">
        <v>0</v>
      </c>
      <c r="U25" s="45">
        <v>0</v>
      </c>
      <c r="V25" s="46">
        <v>0</v>
      </c>
      <c r="W25" s="45">
        <v>0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0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0</v>
      </c>
      <c r="N26" s="46">
        <v>0</v>
      </c>
      <c r="O26" s="45">
        <v>0</v>
      </c>
      <c r="P26" s="46">
        <v>0</v>
      </c>
      <c r="Q26" s="45">
        <v>0</v>
      </c>
      <c r="R26" s="46">
        <v>0</v>
      </c>
      <c r="S26" s="45">
        <v>0</v>
      </c>
      <c r="T26" s="46">
        <v>0</v>
      </c>
      <c r="U26" s="45">
        <v>0</v>
      </c>
      <c r="V26" s="46">
        <v>0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0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6">
        <v>0</v>
      </c>
      <c r="U27" s="45">
        <v>0</v>
      </c>
      <c r="V27" s="46">
        <v>0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0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0</v>
      </c>
      <c r="N28" s="46">
        <v>0</v>
      </c>
      <c r="O28" s="45">
        <v>0</v>
      </c>
      <c r="P28" s="46">
        <v>0</v>
      </c>
      <c r="Q28" s="45">
        <v>0</v>
      </c>
      <c r="R28" s="46">
        <v>0</v>
      </c>
      <c r="S28" s="45">
        <v>0</v>
      </c>
      <c r="T28" s="46">
        <v>0</v>
      </c>
      <c r="U28" s="45">
        <v>0</v>
      </c>
      <c r="V28" s="46">
        <v>0</v>
      </c>
      <c r="W28" s="45">
        <v>0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0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0</v>
      </c>
      <c r="N29" s="46">
        <v>0</v>
      </c>
      <c r="O29" s="45">
        <v>0</v>
      </c>
      <c r="P29" s="46">
        <v>0</v>
      </c>
      <c r="Q29" s="45">
        <v>0</v>
      </c>
      <c r="R29" s="46">
        <v>0</v>
      </c>
      <c r="S29" s="45">
        <v>0</v>
      </c>
      <c r="T29" s="46">
        <v>0</v>
      </c>
      <c r="U29" s="45">
        <v>0</v>
      </c>
      <c r="V29" s="46">
        <v>0</v>
      </c>
      <c r="W29" s="45">
        <v>0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0</v>
      </c>
      <c r="AE29" s="58"/>
    </row>
    <row r="30" spans="2:31" x14ac:dyDescent="0.3">
      <c r="B30" s="4" t="s">
        <v>25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0</v>
      </c>
      <c r="N30" s="46">
        <v>0</v>
      </c>
      <c r="O30" s="45">
        <v>0</v>
      </c>
      <c r="P30" s="46">
        <v>0</v>
      </c>
      <c r="Q30" s="45">
        <v>0</v>
      </c>
      <c r="R30" s="46">
        <v>0</v>
      </c>
      <c r="S30" s="45">
        <v>0</v>
      </c>
      <c r="T30" s="46">
        <v>0</v>
      </c>
      <c r="U30" s="45">
        <v>0</v>
      </c>
      <c r="V30" s="46">
        <v>0</v>
      </c>
      <c r="W30" s="45">
        <v>0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0</v>
      </c>
      <c r="AE30" s="58"/>
    </row>
    <row r="31" spans="2:31" x14ac:dyDescent="0.3">
      <c r="B31" s="4" t="s">
        <v>26</v>
      </c>
      <c r="C31" s="4"/>
      <c r="D31" s="4"/>
      <c r="E31" s="45">
        <v>6.3666666666666968E-2</v>
      </c>
      <c r="F31" s="46">
        <v>4.8000000000000161E-2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0.11166666666666714</v>
      </c>
      <c r="AE31" s="58"/>
    </row>
    <row r="32" spans="2:31" x14ac:dyDescent="0.3">
      <c r="B32" s="4" t="s">
        <v>27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0</v>
      </c>
      <c r="N32" s="46">
        <v>0</v>
      </c>
      <c r="O32" s="45">
        <v>0</v>
      </c>
      <c r="P32" s="46">
        <v>2.6203333333333338</v>
      </c>
      <c r="Q32" s="45">
        <v>4.7335000000000012</v>
      </c>
      <c r="R32" s="46">
        <v>0</v>
      </c>
      <c r="S32" s="45">
        <v>0</v>
      </c>
      <c r="T32" s="46">
        <v>0</v>
      </c>
      <c r="U32" s="45">
        <v>0</v>
      </c>
      <c r="V32" s="46">
        <v>0</v>
      </c>
      <c r="W32" s="45">
        <v>0</v>
      </c>
      <c r="X32" s="46">
        <v>0</v>
      </c>
      <c r="Y32" s="45">
        <v>0.45279999999999632</v>
      </c>
      <c r="Z32" s="46">
        <v>0</v>
      </c>
      <c r="AA32" s="45">
        <v>0</v>
      </c>
      <c r="AB32" s="46">
        <v>0</v>
      </c>
      <c r="AC32" s="58"/>
      <c r="AD32" s="59">
        <f t="shared" si="0"/>
        <v>7.8066333333333313</v>
      </c>
      <c r="AE32" s="58"/>
    </row>
    <row r="33" spans="2:31" x14ac:dyDescent="0.3">
      <c r="B33" s="4" t="s">
        <v>28</v>
      </c>
      <c r="C33" s="4"/>
      <c r="D33" s="4"/>
      <c r="E33" s="45">
        <v>1.8708333333333316</v>
      </c>
      <c r="F33" s="46">
        <v>0.23683333333333348</v>
      </c>
      <c r="G33" s="45">
        <v>4.8118333333333343</v>
      </c>
      <c r="H33" s="46">
        <v>5.4716666666666658</v>
      </c>
      <c r="I33" s="45">
        <v>4.2438333333333356</v>
      </c>
      <c r="J33" s="46">
        <v>6.9734999999999978</v>
      </c>
      <c r="K33" s="45">
        <v>11.237499999999999</v>
      </c>
      <c r="L33" s="46">
        <v>10.931333333333333</v>
      </c>
      <c r="M33" s="45">
        <v>8.838000000000001</v>
      </c>
      <c r="N33" s="46">
        <v>1.6408333333333347</v>
      </c>
      <c r="O33" s="45">
        <v>0</v>
      </c>
      <c r="P33" s="46">
        <v>0</v>
      </c>
      <c r="Q33" s="45">
        <v>0</v>
      </c>
      <c r="R33" s="46">
        <v>0</v>
      </c>
      <c r="S33" s="45">
        <v>0.34933333333333333</v>
      </c>
      <c r="T33" s="46">
        <v>0</v>
      </c>
      <c r="U33" s="45">
        <v>0</v>
      </c>
      <c r="V33" s="46">
        <v>0</v>
      </c>
      <c r="W33" s="45">
        <v>0</v>
      </c>
      <c r="X33" s="46">
        <v>0</v>
      </c>
      <c r="Y33" s="45">
        <v>2.5877499999999998</v>
      </c>
      <c r="Z33" s="46">
        <v>1.8902583333333338</v>
      </c>
      <c r="AA33" s="45">
        <v>0</v>
      </c>
      <c r="AB33" s="46">
        <v>0</v>
      </c>
      <c r="AC33" s="58"/>
      <c r="AD33" s="59">
        <f t="shared" si="0"/>
        <v>61.083508333333334</v>
      </c>
      <c r="AE33" s="58"/>
    </row>
    <row r="34" spans="2:31" x14ac:dyDescent="0.3">
      <c r="B34" s="4" t="s">
        <v>107</v>
      </c>
      <c r="C34" s="4"/>
      <c r="D34" s="4"/>
      <c r="E34" s="45">
        <v>5.3223333333333374</v>
      </c>
      <c r="F34" s="46">
        <v>7.0864999999999965</v>
      </c>
      <c r="G34" s="45">
        <v>20.609666666666676</v>
      </c>
      <c r="H34" s="46">
        <v>20.633833333333346</v>
      </c>
      <c r="I34" s="45">
        <v>21.668999999999997</v>
      </c>
      <c r="J34" s="46">
        <v>22.214666666666663</v>
      </c>
      <c r="K34" s="45">
        <v>20.599333333333337</v>
      </c>
      <c r="L34" s="46">
        <v>5.0658333333333321</v>
      </c>
      <c r="M34" s="45">
        <v>7.0154999999999985</v>
      </c>
      <c r="N34" s="46">
        <v>2.134166666666665</v>
      </c>
      <c r="O34" s="45">
        <v>0</v>
      </c>
      <c r="P34" s="46">
        <v>1.321166666666667</v>
      </c>
      <c r="Q34" s="45">
        <v>4.8073333333333315</v>
      </c>
      <c r="R34" s="46">
        <v>0</v>
      </c>
      <c r="S34" s="45">
        <v>0.10816666666666634</v>
      </c>
      <c r="T34" s="46">
        <v>0</v>
      </c>
      <c r="U34" s="45">
        <v>0</v>
      </c>
      <c r="V34" s="46">
        <v>0</v>
      </c>
      <c r="W34" s="45">
        <v>0</v>
      </c>
      <c r="X34" s="46">
        <v>2.3024683333333322</v>
      </c>
      <c r="Y34" s="45">
        <v>2.5635333333333401</v>
      </c>
      <c r="Z34" s="46">
        <v>0.56374000000000135</v>
      </c>
      <c r="AA34" s="45">
        <v>0</v>
      </c>
      <c r="AB34" s="46">
        <v>0</v>
      </c>
      <c r="AC34" s="58"/>
      <c r="AD34" s="59">
        <f t="shared" si="0"/>
        <v>144.01724166666668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0.49283333333333346</v>
      </c>
      <c r="G35" s="45">
        <v>9.0773333333333337</v>
      </c>
      <c r="H35" s="46">
        <v>16.3935</v>
      </c>
      <c r="I35" s="45">
        <v>22.608500000000003</v>
      </c>
      <c r="J35" s="46">
        <v>24.195499999999992</v>
      </c>
      <c r="K35" s="45">
        <v>18.807833333333338</v>
      </c>
      <c r="L35" s="46">
        <v>0</v>
      </c>
      <c r="M35" s="45">
        <v>0</v>
      </c>
      <c r="N35" s="46">
        <v>0</v>
      </c>
      <c r="O35" s="45">
        <v>0</v>
      </c>
      <c r="P35" s="46">
        <v>0</v>
      </c>
      <c r="Q35" s="45">
        <v>0.81750000000000056</v>
      </c>
      <c r="R35" s="46">
        <v>0</v>
      </c>
      <c r="S35" s="45">
        <v>0</v>
      </c>
      <c r="T35" s="46">
        <v>0</v>
      </c>
      <c r="U35" s="45">
        <v>0</v>
      </c>
      <c r="V35" s="46">
        <v>0</v>
      </c>
      <c r="W35" s="45">
        <v>0</v>
      </c>
      <c r="X35" s="46">
        <v>0.86223333333333418</v>
      </c>
      <c r="Y35" s="45">
        <v>0.98206666666666131</v>
      </c>
      <c r="Z35" s="46">
        <v>1.1055266666666685</v>
      </c>
      <c r="AA35" s="45">
        <v>0</v>
      </c>
      <c r="AB35" s="46">
        <v>0</v>
      </c>
      <c r="AC35" s="58"/>
      <c r="AD35" s="59">
        <f t="shared" si="0"/>
        <v>95.342826666666667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</v>
      </c>
      <c r="G36" s="45">
        <v>3.4424999999999972</v>
      </c>
      <c r="H36" s="46">
        <v>17.066999999999997</v>
      </c>
      <c r="I36" s="45">
        <v>17.593000000000004</v>
      </c>
      <c r="J36" s="46">
        <v>20.59933333333333</v>
      </c>
      <c r="K36" s="45">
        <v>17.700166666666664</v>
      </c>
      <c r="L36" s="46">
        <v>5.521333333333331</v>
      </c>
      <c r="M36" s="45">
        <v>4.4216666666666642</v>
      </c>
      <c r="N36" s="46">
        <v>19.35766666666667</v>
      </c>
      <c r="O36" s="45">
        <v>0</v>
      </c>
      <c r="P36" s="46">
        <v>0</v>
      </c>
      <c r="Q36" s="45">
        <v>3.5958333333333337</v>
      </c>
      <c r="R36" s="46">
        <v>0.70366666666666622</v>
      </c>
      <c r="S36" s="45">
        <v>6.0293333333333292</v>
      </c>
      <c r="T36" s="46">
        <v>21.759166666666676</v>
      </c>
      <c r="U36" s="45">
        <v>30.350166666666667</v>
      </c>
      <c r="V36" s="46">
        <v>52.90983333333336</v>
      </c>
      <c r="W36" s="45">
        <v>61.165166666666657</v>
      </c>
      <c r="X36" s="46">
        <v>39.585333333333338</v>
      </c>
      <c r="Y36" s="45">
        <v>3.2451333333333325</v>
      </c>
      <c r="Z36" s="46">
        <v>0.14803333333333271</v>
      </c>
      <c r="AA36" s="45">
        <v>0</v>
      </c>
      <c r="AB36" s="46">
        <v>0</v>
      </c>
      <c r="AC36" s="58"/>
      <c r="AD36" s="59">
        <f t="shared" si="0"/>
        <v>325.1943333333333</v>
      </c>
      <c r="AE36" s="58"/>
    </row>
    <row r="37" spans="2:31" x14ac:dyDescent="0.3">
      <c r="B37" s="4" t="s">
        <v>31</v>
      </c>
      <c r="C37" s="4"/>
      <c r="D37" s="4"/>
      <c r="E37" s="45">
        <v>0</v>
      </c>
      <c r="F37" s="46">
        <v>0</v>
      </c>
      <c r="G37" s="45">
        <v>0</v>
      </c>
      <c r="H37" s="46">
        <v>11.700000000000008</v>
      </c>
      <c r="I37" s="45">
        <v>0</v>
      </c>
      <c r="J37" s="46">
        <v>0</v>
      </c>
      <c r="K37" s="45">
        <v>0</v>
      </c>
      <c r="L37" s="46">
        <v>0</v>
      </c>
      <c r="M37" s="45">
        <v>0</v>
      </c>
      <c r="N37" s="46">
        <v>0</v>
      </c>
      <c r="O37" s="45">
        <v>1.4299999999999997</v>
      </c>
      <c r="P37" s="46">
        <v>0</v>
      </c>
      <c r="Q37" s="45">
        <v>8.6000000000000103</v>
      </c>
      <c r="R37" s="46">
        <v>8.800000000000006</v>
      </c>
      <c r="S37" s="45">
        <v>9.3000000000000043</v>
      </c>
      <c r="T37" s="46">
        <v>16.553999999999981</v>
      </c>
      <c r="U37" s="45">
        <v>0</v>
      </c>
      <c r="V37" s="46">
        <v>15.639999999999988</v>
      </c>
      <c r="W37" s="45">
        <v>17.799999999999979</v>
      </c>
      <c r="X37" s="46">
        <v>14.93799999999999</v>
      </c>
      <c r="Y37" s="45">
        <v>12.053999999999983</v>
      </c>
      <c r="Z37" s="46">
        <v>4.8338333333333319</v>
      </c>
      <c r="AA37" s="45">
        <v>0</v>
      </c>
      <c r="AB37" s="46">
        <v>0</v>
      </c>
      <c r="AC37" s="58"/>
      <c r="AD37" s="59">
        <f t="shared" si="0"/>
        <v>121.64983333333329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27.02866666666667</v>
      </c>
      <c r="N38" s="46">
        <v>1.7793333333333334</v>
      </c>
      <c r="O38" s="45">
        <v>0</v>
      </c>
      <c r="P38" s="46">
        <v>0</v>
      </c>
      <c r="Q38" s="45">
        <v>0</v>
      </c>
      <c r="R38" s="46">
        <v>0</v>
      </c>
      <c r="S38" s="45">
        <v>0</v>
      </c>
      <c r="T38" s="46">
        <v>0</v>
      </c>
      <c r="U38" s="45">
        <v>0</v>
      </c>
      <c r="V38" s="46">
        <v>0</v>
      </c>
      <c r="W38" s="45">
        <v>0</v>
      </c>
      <c r="X38" s="46">
        <v>0</v>
      </c>
      <c r="Y38" s="45">
        <v>0.49437333333333316</v>
      </c>
      <c r="Z38" s="46">
        <v>1.1901866666666669</v>
      </c>
      <c r="AA38" s="45">
        <v>0</v>
      </c>
      <c r="AB38" s="46">
        <v>0</v>
      </c>
      <c r="AC38" s="58"/>
      <c r="AD38" s="59">
        <f t="shared" si="0"/>
        <v>30.492560000000001</v>
      </c>
      <c r="AE38" s="58"/>
    </row>
    <row r="39" spans="2:31" x14ac:dyDescent="0.3">
      <c r="B39" s="4" t="s">
        <v>33</v>
      </c>
      <c r="C39" s="4"/>
      <c r="D39" s="4"/>
      <c r="E39" s="45">
        <v>2.4548333333333328</v>
      </c>
      <c r="F39" s="46">
        <v>1.9971666666666679</v>
      </c>
      <c r="G39" s="45">
        <v>3.3603333333333318</v>
      </c>
      <c r="H39" s="46">
        <v>1.173333333333334</v>
      </c>
      <c r="I39" s="45">
        <v>1.1016666666666679</v>
      </c>
      <c r="J39" s="46">
        <v>0.86466666666666614</v>
      </c>
      <c r="K39" s="45">
        <v>0.66883333333333306</v>
      </c>
      <c r="L39" s="46">
        <v>0.48500000000000137</v>
      </c>
      <c r="M39" s="45">
        <v>0.62066666666666681</v>
      </c>
      <c r="N39" s="46">
        <v>0</v>
      </c>
      <c r="O39" s="45">
        <v>0</v>
      </c>
      <c r="P39" s="46">
        <v>4.5571666666666664</v>
      </c>
      <c r="Q39" s="45">
        <v>1.4013333333333338</v>
      </c>
      <c r="R39" s="46">
        <v>0</v>
      </c>
      <c r="S39" s="45">
        <v>0</v>
      </c>
      <c r="T39" s="46">
        <v>0</v>
      </c>
      <c r="U39" s="45">
        <v>0</v>
      </c>
      <c r="V39" s="46">
        <v>0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18.685000000000002</v>
      </c>
      <c r="AE39" s="58"/>
    </row>
    <row r="40" spans="2:31" x14ac:dyDescent="0.3">
      <c r="B40" s="4" t="s">
        <v>34</v>
      </c>
      <c r="C40" s="4"/>
      <c r="D40" s="4"/>
      <c r="E40" s="45">
        <v>8.0011666666666645</v>
      </c>
      <c r="F40" s="46">
        <v>7.4390000000000027</v>
      </c>
      <c r="G40" s="45">
        <v>6.3541666666666687</v>
      </c>
      <c r="H40" s="46">
        <v>6.387666666666667</v>
      </c>
      <c r="I40" s="45">
        <v>6.0653333333333315</v>
      </c>
      <c r="J40" s="46">
        <v>6.1718333333333328</v>
      </c>
      <c r="K40" s="45">
        <v>6.2976666666666699</v>
      </c>
      <c r="L40" s="46">
        <v>5.4530000000000012</v>
      </c>
      <c r="M40" s="45">
        <v>5.7573333333333316</v>
      </c>
      <c r="N40" s="46">
        <v>5.2619999999999987</v>
      </c>
      <c r="O40" s="45">
        <v>4.5638333333333332</v>
      </c>
      <c r="P40" s="46">
        <v>2.2700000000000009</v>
      </c>
      <c r="Q40" s="45">
        <v>0.27566666666666667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70.298666666666662</v>
      </c>
      <c r="AE40" s="58"/>
    </row>
    <row r="41" spans="2:31" x14ac:dyDescent="0.3">
      <c r="B41" s="4" t="s">
        <v>35</v>
      </c>
      <c r="C41" s="4"/>
      <c r="D41" s="4"/>
      <c r="E41" s="45">
        <v>21.551666666666666</v>
      </c>
      <c r="F41" s="46">
        <v>20.628333333333337</v>
      </c>
      <c r="G41" s="45">
        <v>31.389333333333322</v>
      </c>
      <c r="H41" s="46">
        <v>32.108333333333334</v>
      </c>
      <c r="I41" s="45">
        <v>29.800666666666661</v>
      </c>
      <c r="J41" s="46">
        <v>25.657</v>
      </c>
      <c r="K41" s="45">
        <v>40.514000000000017</v>
      </c>
      <c r="L41" s="46">
        <v>45.542666666666676</v>
      </c>
      <c r="M41" s="45">
        <v>18.996166666666667</v>
      </c>
      <c r="N41" s="46">
        <v>7.7358333333333364</v>
      </c>
      <c r="O41" s="45">
        <v>23.589499999999997</v>
      </c>
      <c r="P41" s="46">
        <v>32.742166666666662</v>
      </c>
      <c r="Q41" s="45">
        <v>2.4396666666666667</v>
      </c>
      <c r="R41" s="46">
        <v>78.523333333333326</v>
      </c>
      <c r="S41" s="45">
        <v>68.64</v>
      </c>
      <c r="T41" s="46">
        <v>42.260999999999996</v>
      </c>
      <c r="U41" s="45">
        <v>43.882833333333323</v>
      </c>
      <c r="V41" s="46">
        <v>51.835666666666597</v>
      </c>
      <c r="W41" s="45">
        <v>6.0666666666666682</v>
      </c>
      <c r="X41" s="46">
        <v>21.394333333333332</v>
      </c>
      <c r="Y41" s="45">
        <v>23.578666666666667</v>
      </c>
      <c r="Z41" s="46">
        <v>20.119499999999999</v>
      </c>
      <c r="AA41" s="45">
        <v>25.944666666666659</v>
      </c>
      <c r="AB41" s="46">
        <v>37.405833333333327</v>
      </c>
      <c r="AC41" s="58"/>
      <c r="AD41" s="59">
        <f t="shared" si="0"/>
        <v>752.34783333333326</v>
      </c>
      <c r="AE41" s="58"/>
    </row>
    <row r="42" spans="2:31" x14ac:dyDescent="0.3">
      <c r="B42" s="4" t="s">
        <v>36</v>
      </c>
      <c r="C42" s="4"/>
      <c r="D42" s="4"/>
      <c r="E42" s="45">
        <v>22.224000000000014</v>
      </c>
      <c r="F42" s="46">
        <v>21.429999999999996</v>
      </c>
      <c r="G42" s="45">
        <v>21.52999999999998</v>
      </c>
      <c r="H42" s="46">
        <v>20.721333333333352</v>
      </c>
      <c r="I42" s="45">
        <v>20.72000000000002</v>
      </c>
      <c r="J42" s="46">
        <v>19.919333333333331</v>
      </c>
      <c r="K42" s="45">
        <v>18.41</v>
      </c>
      <c r="L42" s="46">
        <v>18.108000000000008</v>
      </c>
      <c r="M42" s="45">
        <v>13.493166666666674</v>
      </c>
      <c r="N42" s="46">
        <v>4.2741666666666696</v>
      </c>
      <c r="O42" s="45">
        <v>2.511166666666667</v>
      </c>
      <c r="P42" s="46">
        <v>1.0833333333333368E-2</v>
      </c>
      <c r="Q42" s="45">
        <v>0</v>
      </c>
      <c r="R42" s="46">
        <v>1.9629999999999976</v>
      </c>
      <c r="S42" s="45">
        <v>3.4199999999999959</v>
      </c>
      <c r="T42" s="46">
        <v>2.615999999999997</v>
      </c>
      <c r="U42" s="45">
        <v>0.36599999999999966</v>
      </c>
      <c r="V42" s="46">
        <v>0</v>
      </c>
      <c r="W42" s="45">
        <v>4.1200000000000028</v>
      </c>
      <c r="X42" s="46">
        <v>4.7589999999999959</v>
      </c>
      <c r="Y42" s="45">
        <v>5.7300000000000013</v>
      </c>
      <c r="Z42" s="46">
        <v>6.4080000000000013</v>
      </c>
      <c r="AA42" s="45">
        <v>3.819999999999995</v>
      </c>
      <c r="AB42" s="46">
        <v>5.2200000000000042</v>
      </c>
      <c r="AC42" s="58"/>
      <c r="AD42" s="59">
        <f t="shared" si="0"/>
        <v>221.77399999999997</v>
      </c>
      <c r="AE42" s="58"/>
    </row>
    <row r="43" spans="2:31" x14ac:dyDescent="0.3">
      <c r="B43" s="4" t="s">
        <v>108</v>
      </c>
      <c r="C43" s="4"/>
      <c r="D43" s="4"/>
      <c r="E43" s="45">
        <v>28.56999999999999</v>
      </c>
      <c r="F43" s="46">
        <v>27.360166666666636</v>
      </c>
      <c r="G43" s="45">
        <v>26.430333333333351</v>
      </c>
      <c r="H43" s="46">
        <v>25.729666666666677</v>
      </c>
      <c r="I43" s="45">
        <v>25.469666666666676</v>
      </c>
      <c r="J43" s="46">
        <v>22.97300000000002</v>
      </c>
      <c r="K43" s="45">
        <v>21.437666666666679</v>
      </c>
      <c r="L43" s="46">
        <v>21.003333333333334</v>
      </c>
      <c r="M43" s="45">
        <v>19.328166666666668</v>
      </c>
      <c r="N43" s="46">
        <v>6.1630000000000011</v>
      </c>
      <c r="O43" s="45">
        <v>6.7359999999999998</v>
      </c>
      <c r="P43" s="46">
        <v>0.75216666666666776</v>
      </c>
      <c r="Q43" s="45">
        <v>0.62833333333333263</v>
      </c>
      <c r="R43" s="46">
        <v>1.7015000000000025</v>
      </c>
      <c r="S43" s="45">
        <v>2.3799999999999963</v>
      </c>
      <c r="T43" s="46">
        <v>1.7349999999999994</v>
      </c>
      <c r="U43" s="45">
        <v>0.41199999999999903</v>
      </c>
      <c r="V43" s="46">
        <v>0</v>
      </c>
      <c r="W43" s="45">
        <v>3.1800000000000046</v>
      </c>
      <c r="X43" s="46">
        <v>5.3909999999999991</v>
      </c>
      <c r="Y43" s="45">
        <v>6.045999999999994</v>
      </c>
      <c r="Z43" s="46">
        <v>6.8460000000000027</v>
      </c>
      <c r="AA43" s="45">
        <v>6.680000000000005</v>
      </c>
      <c r="AB43" s="46">
        <v>7.5799999999999876</v>
      </c>
      <c r="AC43" s="58"/>
      <c r="AD43" s="59">
        <f t="shared" si="0"/>
        <v>274.53300000000002</v>
      </c>
      <c r="AE43" s="58"/>
    </row>
    <row r="44" spans="2:31" x14ac:dyDescent="0.3">
      <c r="B44" s="4" t="s">
        <v>86</v>
      </c>
      <c r="C44" s="4"/>
      <c r="D44" s="4"/>
      <c r="E44" s="45">
        <v>0</v>
      </c>
      <c r="F44" s="46">
        <v>1.1136666666666668</v>
      </c>
      <c r="G44" s="45">
        <v>2.7166666666666651E-2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0</v>
      </c>
      <c r="N44" s="46">
        <v>0</v>
      </c>
      <c r="O44" s="45">
        <v>0</v>
      </c>
      <c r="P44" s="46">
        <v>0.58433333333333326</v>
      </c>
      <c r="Q44" s="45">
        <v>0.5498333333333334</v>
      </c>
      <c r="R44" s="46">
        <v>0</v>
      </c>
      <c r="S44" s="45">
        <v>0</v>
      </c>
      <c r="T44" s="46">
        <v>0</v>
      </c>
      <c r="U44" s="45">
        <v>0</v>
      </c>
      <c r="V44" s="46">
        <v>0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2.2749999999999999</v>
      </c>
      <c r="AE44" s="58"/>
    </row>
    <row r="45" spans="2:31" x14ac:dyDescent="0.3">
      <c r="B45" s="4" t="s">
        <v>87</v>
      </c>
      <c r="C45" s="4"/>
      <c r="D45" s="4"/>
      <c r="E45" s="45">
        <v>17.478666666666655</v>
      </c>
      <c r="F45" s="46">
        <v>18.198166666666662</v>
      </c>
      <c r="G45" s="45">
        <v>21.177333333333323</v>
      </c>
      <c r="H45" s="46">
        <v>16.839666666666652</v>
      </c>
      <c r="I45" s="45">
        <v>14.463499999999994</v>
      </c>
      <c r="J45" s="46">
        <v>9.7686666666666646</v>
      </c>
      <c r="K45" s="45">
        <v>0</v>
      </c>
      <c r="L45" s="46">
        <v>14.203666666666662</v>
      </c>
      <c r="M45" s="45">
        <v>14.188166666666662</v>
      </c>
      <c r="N45" s="46">
        <v>15.258333333333328</v>
      </c>
      <c r="O45" s="45">
        <v>19.503166666666662</v>
      </c>
      <c r="P45" s="46">
        <v>19.056166666666662</v>
      </c>
      <c r="Q45" s="45">
        <v>4.8863333333333339</v>
      </c>
      <c r="R45" s="46">
        <v>0</v>
      </c>
      <c r="S45" s="45">
        <v>0</v>
      </c>
      <c r="T45" s="46">
        <v>0</v>
      </c>
      <c r="U45" s="45">
        <v>0</v>
      </c>
      <c r="V45" s="46">
        <v>0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185.02183333333326</v>
      </c>
      <c r="AE45" s="58"/>
    </row>
    <row r="46" spans="2:31" x14ac:dyDescent="0.3">
      <c r="B46" s="4" t="s">
        <v>93</v>
      </c>
      <c r="C46" s="4"/>
      <c r="D46" s="4"/>
      <c r="E46" s="45">
        <v>7.5274999999999999</v>
      </c>
      <c r="F46" s="46">
        <v>9.1221666666666685</v>
      </c>
      <c r="G46" s="45">
        <v>6.8600000000000012</v>
      </c>
      <c r="H46" s="46">
        <v>7.9718333333333318</v>
      </c>
      <c r="I46" s="45">
        <v>9.2000000000000028</v>
      </c>
      <c r="J46" s="46">
        <v>10</v>
      </c>
      <c r="K46" s="45">
        <v>7.0591666666666653</v>
      </c>
      <c r="L46" s="46">
        <v>8.9000000000000057</v>
      </c>
      <c r="M46" s="45">
        <v>16.600000000000001</v>
      </c>
      <c r="N46" s="46">
        <v>21.799999999999997</v>
      </c>
      <c r="O46" s="45">
        <v>24.199999999999996</v>
      </c>
      <c r="P46" s="46">
        <v>40.200000000000003</v>
      </c>
      <c r="Q46" s="45">
        <v>6.3233333333333333</v>
      </c>
      <c r="R46" s="46">
        <v>0</v>
      </c>
      <c r="S46" s="45">
        <v>0</v>
      </c>
      <c r="T46" s="46">
        <v>0</v>
      </c>
      <c r="U46" s="45">
        <v>0</v>
      </c>
      <c r="V46" s="46">
        <v>0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175.76400000000001</v>
      </c>
      <c r="AE46" s="58"/>
    </row>
    <row r="47" spans="2:31" x14ac:dyDescent="0.3">
      <c r="B47" s="4" t="s">
        <v>99</v>
      </c>
      <c r="C47" s="4"/>
      <c r="D47" s="4"/>
      <c r="E47" s="45">
        <v>2.300000000000002</v>
      </c>
      <c r="F47" s="46">
        <v>2.4299999999999997</v>
      </c>
      <c r="G47" s="45">
        <v>8.0320000000000036</v>
      </c>
      <c r="H47" s="46">
        <v>7.2381666666666673</v>
      </c>
      <c r="I47" s="45">
        <v>6.1589999999999998</v>
      </c>
      <c r="J47" s="46">
        <v>5.4470000000000027</v>
      </c>
      <c r="K47" s="45">
        <v>5.5490000000000004</v>
      </c>
      <c r="L47" s="46">
        <v>7.9916666666666689</v>
      </c>
      <c r="M47" s="45">
        <v>8.3773333333333309</v>
      </c>
      <c r="N47" s="46">
        <v>7.2605000000000022</v>
      </c>
      <c r="O47" s="45">
        <v>12.657333333333328</v>
      </c>
      <c r="P47" s="46">
        <v>26.670833333333341</v>
      </c>
      <c r="Q47" s="45">
        <v>34.892666666666663</v>
      </c>
      <c r="R47" s="46">
        <v>22.845999999999997</v>
      </c>
      <c r="S47" s="45">
        <v>10.384333333333332</v>
      </c>
      <c r="T47" s="46">
        <v>3.9796333333333345</v>
      </c>
      <c r="U47" s="45">
        <v>2.6693999999999987</v>
      </c>
      <c r="V47" s="46">
        <v>21.026666666666667</v>
      </c>
      <c r="W47" s="45">
        <v>30.181333333333335</v>
      </c>
      <c r="X47" s="46">
        <v>3.9090166666666661</v>
      </c>
      <c r="Y47" s="45">
        <v>6.8791999999999955</v>
      </c>
      <c r="Z47" s="46">
        <v>2.1285266666666667</v>
      </c>
      <c r="AA47" s="45">
        <v>0</v>
      </c>
      <c r="AB47" s="46">
        <v>0</v>
      </c>
      <c r="AC47" s="58"/>
      <c r="AD47" s="59">
        <f t="shared" si="0"/>
        <v>239.00961000000001</v>
      </c>
      <c r="AE47" s="58"/>
    </row>
    <row r="48" spans="2:31" x14ac:dyDescent="0.3">
      <c r="B48" s="4" t="s">
        <v>100</v>
      </c>
      <c r="C48" s="4"/>
      <c r="D48" s="4"/>
      <c r="E48" s="45">
        <v>15.746166666666674</v>
      </c>
      <c r="F48" s="46">
        <v>16.61849999999999</v>
      </c>
      <c r="G48" s="45">
        <v>28.014333333333344</v>
      </c>
      <c r="H48" s="46">
        <v>25.17166666666666</v>
      </c>
      <c r="I48" s="45">
        <v>25.6645</v>
      </c>
      <c r="J48" s="46">
        <v>17.109833333333327</v>
      </c>
      <c r="K48" s="45">
        <v>17.989666666666661</v>
      </c>
      <c r="L48" s="46">
        <v>8.7176666666666609</v>
      </c>
      <c r="M48" s="45">
        <v>11.005666666666663</v>
      </c>
      <c r="N48" s="46">
        <v>13.06183333333334</v>
      </c>
      <c r="O48" s="45">
        <v>3.9313333333333325</v>
      </c>
      <c r="P48" s="46">
        <v>0</v>
      </c>
      <c r="Q48" s="45">
        <v>0</v>
      </c>
      <c r="R48" s="46">
        <v>73.250833333333333</v>
      </c>
      <c r="S48" s="45">
        <v>109.39166666666667</v>
      </c>
      <c r="T48" s="46">
        <v>91.46350000000001</v>
      </c>
      <c r="U48" s="45">
        <v>107.73733333333335</v>
      </c>
      <c r="V48" s="46">
        <v>111.56616666666667</v>
      </c>
      <c r="W48" s="45">
        <v>71.534666666666666</v>
      </c>
      <c r="X48" s="46">
        <v>46.286333333333332</v>
      </c>
      <c r="Y48" s="45">
        <v>43.556833333333316</v>
      </c>
      <c r="Z48" s="46">
        <v>39.500666666666675</v>
      </c>
      <c r="AA48" s="45">
        <v>46.935833333333328</v>
      </c>
      <c r="AB48" s="46">
        <v>61.473166666666664</v>
      </c>
      <c r="AC48" s="58"/>
      <c r="AD48" s="59">
        <f t="shared" si="0"/>
        <v>985.72816666666665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1.9350000000000014</v>
      </c>
      <c r="N49" s="46">
        <v>6.1999999999999931</v>
      </c>
      <c r="O49" s="45">
        <v>9.9948333333333359</v>
      </c>
      <c r="P49" s="46">
        <v>13.100000000000014</v>
      </c>
      <c r="Q49" s="45">
        <v>23.200000000000024</v>
      </c>
      <c r="R49" s="46">
        <v>44.573500000000003</v>
      </c>
      <c r="S49" s="45">
        <v>41.810999999999993</v>
      </c>
      <c r="T49" s="46">
        <v>36.598499999999987</v>
      </c>
      <c r="U49" s="45">
        <v>38.660000000000004</v>
      </c>
      <c r="V49" s="46">
        <v>17.570033333333335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233.64286666666669</v>
      </c>
      <c r="AE49" s="58"/>
    </row>
    <row r="50" spans="2:31" x14ac:dyDescent="0.3">
      <c r="B50" s="4" t="s">
        <v>102</v>
      </c>
      <c r="C50" s="4"/>
      <c r="D50" s="4"/>
      <c r="E50" s="45">
        <v>13.606166666666665</v>
      </c>
      <c r="F50" s="46">
        <v>12.95516666666666</v>
      </c>
      <c r="G50" s="45">
        <v>16.746333333333311</v>
      </c>
      <c r="H50" s="46">
        <v>17.695</v>
      </c>
      <c r="I50" s="45">
        <v>18.233833333333344</v>
      </c>
      <c r="J50" s="46">
        <v>18.199333333333335</v>
      </c>
      <c r="K50" s="45">
        <v>18.130833333333332</v>
      </c>
      <c r="L50" s="46">
        <v>17.890666666666668</v>
      </c>
      <c r="M50" s="45">
        <v>17.841999999999999</v>
      </c>
      <c r="N50" s="46">
        <v>18.072833333333332</v>
      </c>
      <c r="O50" s="45">
        <v>16.997500000000002</v>
      </c>
      <c r="P50" s="46">
        <v>16.316500000000001</v>
      </c>
      <c r="Q50" s="45">
        <v>20.348333333333326</v>
      </c>
      <c r="R50" s="46">
        <v>21.239166666666669</v>
      </c>
      <c r="S50" s="45">
        <v>23.024333333333328</v>
      </c>
      <c r="T50" s="46">
        <v>0</v>
      </c>
      <c r="U50" s="45">
        <v>0</v>
      </c>
      <c r="V50" s="46">
        <v>0</v>
      </c>
      <c r="W50" s="45">
        <v>0</v>
      </c>
      <c r="X50" s="46">
        <v>20.317166666666662</v>
      </c>
      <c r="Y50" s="45">
        <v>18.02999999999998</v>
      </c>
      <c r="Z50" s="46">
        <v>5.8346666666666662</v>
      </c>
      <c r="AA50" s="45">
        <v>0</v>
      </c>
      <c r="AB50" s="46">
        <v>0</v>
      </c>
      <c r="AC50" s="58"/>
      <c r="AD50" s="59">
        <f t="shared" si="0"/>
        <v>311.47983333333332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0.37750000000000034</v>
      </c>
      <c r="G51" s="45">
        <v>4.2446666666666708</v>
      </c>
      <c r="H51" s="46">
        <v>5.5740000000000025</v>
      </c>
      <c r="I51" s="45">
        <v>2.4776666666666727</v>
      </c>
      <c r="J51" s="46">
        <v>2.1235000000000048</v>
      </c>
      <c r="K51" s="45">
        <v>5.1648333333333296</v>
      </c>
      <c r="L51" s="46">
        <v>0</v>
      </c>
      <c r="M51" s="45">
        <v>0</v>
      </c>
      <c r="N51" s="46">
        <v>0.61250000000000071</v>
      </c>
      <c r="O51" s="45">
        <v>0</v>
      </c>
      <c r="P51" s="46">
        <v>0</v>
      </c>
      <c r="Q51" s="45">
        <v>0</v>
      </c>
      <c r="R51" s="46">
        <v>0</v>
      </c>
      <c r="S51" s="45">
        <v>0</v>
      </c>
      <c r="T51" s="46">
        <v>0</v>
      </c>
      <c r="U51" s="45">
        <v>0</v>
      </c>
      <c r="V51" s="46">
        <v>0</v>
      </c>
      <c r="W51" s="45">
        <v>0</v>
      </c>
      <c r="X51" s="46">
        <v>0</v>
      </c>
      <c r="Y51" s="45">
        <v>1.5780033333333348</v>
      </c>
      <c r="Z51" s="46">
        <v>0.53122500000000039</v>
      </c>
      <c r="AA51" s="45">
        <v>0</v>
      </c>
      <c r="AB51" s="46">
        <v>0</v>
      </c>
      <c r="AC51" s="58"/>
      <c r="AD51" s="59">
        <f t="shared" si="0"/>
        <v>22.683895000000017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0</v>
      </c>
      <c r="N52" s="46">
        <v>26.548500000000001</v>
      </c>
      <c r="O52" s="45">
        <v>47.790999999999983</v>
      </c>
      <c r="P52" s="46">
        <v>51.387000000000015</v>
      </c>
      <c r="Q52" s="45">
        <v>55.362999999999971</v>
      </c>
      <c r="R52" s="46">
        <v>56.574666666666651</v>
      </c>
      <c r="S52" s="45">
        <v>56.154333333333348</v>
      </c>
      <c r="T52" s="46">
        <v>45.200499999999991</v>
      </c>
      <c r="U52" s="45">
        <v>39.097333333333353</v>
      </c>
      <c r="V52" s="46">
        <v>26.1539</v>
      </c>
      <c r="W52" s="45">
        <v>0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404.27023333333329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</v>
      </c>
      <c r="N53" s="46">
        <v>0</v>
      </c>
      <c r="O53" s="45">
        <v>0</v>
      </c>
      <c r="P53" s="46">
        <v>0</v>
      </c>
      <c r="Q53" s="45">
        <v>0</v>
      </c>
      <c r="R53" s="46">
        <v>0</v>
      </c>
      <c r="S53" s="45">
        <v>0</v>
      </c>
      <c r="T53" s="46">
        <v>0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0</v>
      </c>
      <c r="AE53" s="58"/>
    </row>
    <row r="54" spans="2:31" x14ac:dyDescent="0.3">
      <c r="B54" s="4" t="s">
        <v>131</v>
      </c>
      <c r="C54" s="4"/>
      <c r="D54" s="4"/>
      <c r="E54" s="45">
        <v>56.890000000000008</v>
      </c>
      <c r="F54" s="46">
        <v>13.003999999999998</v>
      </c>
      <c r="G54" s="45">
        <v>19.882000000000005</v>
      </c>
      <c r="H54" s="46">
        <v>20.199999999999996</v>
      </c>
      <c r="I54" s="45">
        <v>20.428000000000004</v>
      </c>
      <c r="J54" s="46">
        <v>20.64</v>
      </c>
      <c r="K54" s="45">
        <v>19.866</v>
      </c>
      <c r="L54" s="46">
        <v>10.310000000000002</v>
      </c>
      <c r="M54" s="45">
        <v>12.205999999999996</v>
      </c>
      <c r="N54" s="46">
        <v>8.490000000000002</v>
      </c>
      <c r="O54" s="45">
        <v>1.7879999999999967</v>
      </c>
      <c r="P54" s="46">
        <v>14.170000000000002</v>
      </c>
      <c r="Q54" s="45">
        <v>9.7579999999999956</v>
      </c>
      <c r="R54" s="46">
        <v>1.4819999999999993</v>
      </c>
      <c r="S54" s="45">
        <v>1.1700000000000017</v>
      </c>
      <c r="T54" s="46">
        <v>0.89630000000000365</v>
      </c>
      <c r="U54" s="45">
        <v>0</v>
      </c>
      <c r="V54" s="46">
        <v>0</v>
      </c>
      <c r="W54" s="45">
        <v>2.0300000000000011</v>
      </c>
      <c r="X54" s="46">
        <v>0</v>
      </c>
      <c r="Y54" s="45">
        <v>18.1068</v>
      </c>
      <c r="Z54" s="46">
        <v>22.599893333333341</v>
      </c>
      <c r="AA54" s="45">
        <v>0</v>
      </c>
      <c r="AB54" s="46">
        <v>0</v>
      </c>
      <c r="AC54" s="58"/>
      <c r="AD54" s="59">
        <f t="shared" si="0"/>
        <v>273.91699333333327</v>
      </c>
      <c r="AE54" s="58"/>
    </row>
    <row r="55" spans="2:31" x14ac:dyDescent="0.3">
      <c r="B55" s="4" t="s">
        <v>132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0</v>
      </c>
      <c r="N55" s="46">
        <v>0</v>
      </c>
      <c r="O55" s="45">
        <v>0</v>
      </c>
      <c r="P55" s="46">
        <v>0</v>
      </c>
      <c r="Q55" s="45">
        <v>0</v>
      </c>
      <c r="R55" s="46">
        <v>0</v>
      </c>
      <c r="S55" s="45">
        <v>0</v>
      </c>
      <c r="T55" s="46">
        <v>0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0</v>
      </c>
      <c r="AE55" s="58"/>
    </row>
    <row r="56" spans="2:31" x14ac:dyDescent="0.3">
      <c r="B56" s="12" t="s">
        <v>2</v>
      </c>
      <c r="C56" s="12"/>
      <c r="D56" s="12"/>
      <c r="E56" s="13">
        <f t="shared" ref="E56:AB56" si="1">SUM(E8:E55)</f>
        <v>203.60700000000003</v>
      </c>
      <c r="F56" s="13">
        <f t="shared" si="1"/>
        <v>160.53799999999993</v>
      </c>
      <c r="G56" s="13">
        <f t="shared" si="1"/>
        <v>231.98933333333332</v>
      </c>
      <c r="H56" s="13">
        <f t="shared" si="1"/>
        <v>258.07666666666671</v>
      </c>
      <c r="I56" s="13">
        <f t="shared" si="1"/>
        <v>245.8981666666667</v>
      </c>
      <c r="J56" s="13">
        <f t="shared" si="1"/>
        <v>232.85716666666667</v>
      </c>
      <c r="K56" s="13">
        <f t="shared" si="1"/>
        <v>229.4325</v>
      </c>
      <c r="L56" s="13">
        <f t="shared" si="1"/>
        <v>180.1241666666667</v>
      </c>
      <c r="M56" s="13">
        <f t="shared" si="1"/>
        <v>291.55449999999996</v>
      </c>
      <c r="N56" s="13">
        <f t="shared" si="1"/>
        <v>405.92700000000008</v>
      </c>
      <c r="O56" s="13">
        <f t="shared" si="1"/>
        <v>472.63499999999999</v>
      </c>
      <c r="P56" s="13">
        <f t="shared" si="1"/>
        <v>518.50116666666668</v>
      </c>
      <c r="Q56" s="13">
        <f t="shared" si="1"/>
        <v>517.06299999999999</v>
      </c>
      <c r="R56" s="13">
        <f t="shared" si="1"/>
        <v>713.91566666666643</v>
      </c>
      <c r="S56" s="13">
        <f t="shared" si="1"/>
        <v>779.56916666666655</v>
      </c>
      <c r="T56" s="13">
        <f t="shared" si="1"/>
        <v>678.90263333333348</v>
      </c>
      <c r="U56" s="13">
        <f t="shared" si="1"/>
        <v>689.38690000000008</v>
      </c>
      <c r="V56" s="13">
        <f t="shared" si="1"/>
        <v>537.39882666666665</v>
      </c>
      <c r="W56" s="13">
        <f t="shared" si="1"/>
        <v>196.0778333333333</v>
      </c>
      <c r="X56" s="13">
        <f t="shared" si="1"/>
        <v>159.74488499999995</v>
      </c>
      <c r="Y56" s="13">
        <f t="shared" si="1"/>
        <v>145.88515999999993</v>
      </c>
      <c r="Z56" s="13">
        <f t="shared" si="1"/>
        <v>113.70005666666668</v>
      </c>
      <c r="AA56" s="13">
        <f t="shared" si="1"/>
        <v>83.380499999999984</v>
      </c>
      <c r="AB56" s="13">
        <f t="shared" si="1"/>
        <v>111.67899999999997</v>
      </c>
      <c r="AC56" s="109">
        <f>SUM(AC8:AE55)</f>
        <v>8157.8442950000008</v>
      </c>
      <c r="AD56" s="109"/>
      <c r="AE56" s="109"/>
    </row>
    <row r="57" spans="2:31" x14ac:dyDescent="0.3">
      <c r="B57" s="14"/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2:31" x14ac:dyDescent="0.3">
      <c r="B58" s="14"/>
      <c r="C58" s="15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2:31" x14ac:dyDescent="0.3">
      <c r="B59" s="8">
        <f>'Resumen-Mensual'!$F$24</f>
        <v>45506</v>
      </c>
    </row>
    <row r="60" spans="2:31" x14ac:dyDescent="0.3">
      <c r="B60" s="8"/>
    </row>
    <row r="61" spans="2:31" x14ac:dyDescent="0.3">
      <c r="B61" s="9" t="s">
        <v>81</v>
      </c>
      <c r="C61" s="10"/>
      <c r="D61" s="10"/>
      <c r="E61" s="11">
        <v>1</v>
      </c>
      <c r="F61" s="11">
        <v>2</v>
      </c>
      <c r="G61" s="11">
        <v>3</v>
      </c>
      <c r="H61" s="11">
        <v>4</v>
      </c>
      <c r="I61" s="11">
        <v>5</v>
      </c>
      <c r="J61" s="11">
        <v>6</v>
      </c>
      <c r="K61" s="11">
        <v>7</v>
      </c>
      <c r="L61" s="11">
        <v>8</v>
      </c>
      <c r="M61" s="11">
        <v>9</v>
      </c>
      <c r="N61" s="11">
        <v>10</v>
      </c>
      <c r="O61" s="11">
        <v>11</v>
      </c>
      <c r="P61" s="11">
        <v>12</v>
      </c>
      <c r="Q61" s="11">
        <v>13</v>
      </c>
      <c r="R61" s="11">
        <v>14</v>
      </c>
      <c r="S61" s="11">
        <v>15</v>
      </c>
      <c r="T61" s="11">
        <v>16</v>
      </c>
      <c r="U61" s="11">
        <v>17</v>
      </c>
      <c r="V61" s="11">
        <v>18</v>
      </c>
      <c r="W61" s="11">
        <v>19</v>
      </c>
      <c r="X61" s="11">
        <v>20</v>
      </c>
      <c r="Y61" s="11">
        <v>21</v>
      </c>
      <c r="Z61" s="11">
        <v>22</v>
      </c>
      <c r="AA61" s="11">
        <v>23</v>
      </c>
      <c r="AB61" s="11">
        <v>24</v>
      </c>
      <c r="AC61" s="96" t="s">
        <v>2</v>
      </c>
      <c r="AD61" s="96"/>
      <c r="AE61" s="96"/>
    </row>
    <row r="62" spans="2:31" x14ac:dyDescent="0.3">
      <c r="B62" s="14" t="s">
        <v>4</v>
      </c>
      <c r="C62" s="49"/>
      <c r="D62" s="49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2.3258333333333332</v>
      </c>
      <c r="M62" s="45">
        <v>38.05999999999996</v>
      </c>
      <c r="N62" s="46">
        <v>4.9199999999999928</v>
      </c>
      <c r="O62" s="45">
        <v>0</v>
      </c>
      <c r="P62" s="46">
        <v>0</v>
      </c>
      <c r="Q62" s="45">
        <v>4.5004999999999997</v>
      </c>
      <c r="R62" s="46">
        <v>8.5833333333333357</v>
      </c>
      <c r="S62" s="45">
        <v>26.100333333333328</v>
      </c>
      <c r="T62" s="46">
        <v>24.8111</v>
      </c>
      <c r="U62" s="45">
        <v>22.434166666666663</v>
      </c>
      <c r="V62" s="46">
        <v>16.32296666666667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60"/>
      <c r="AD62" s="61">
        <f>SUM(E62:AB62)</f>
        <v>148.05823333333328</v>
      </c>
      <c r="AE62" s="60"/>
    </row>
    <row r="63" spans="2:31" x14ac:dyDescent="0.3">
      <c r="B63" s="14" t="s">
        <v>5</v>
      </c>
      <c r="C63" s="14"/>
      <c r="D63" s="1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1.3183333333333336</v>
      </c>
      <c r="M63" s="45">
        <v>8.6940000000000008</v>
      </c>
      <c r="N63" s="46">
        <v>11.516833333333331</v>
      </c>
      <c r="O63" s="45">
        <v>26.357166666666664</v>
      </c>
      <c r="P63" s="46">
        <v>39.592833333333303</v>
      </c>
      <c r="Q63" s="45">
        <v>51.770666666666656</v>
      </c>
      <c r="R63" s="46">
        <v>61.153333333333343</v>
      </c>
      <c r="S63" s="45">
        <v>65.708333333333343</v>
      </c>
      <c r="T63" s="46">
        <v>58.86673333333335</v>
      </c>
      <c r="U63" s="45">
        <v>54.16933333333332</v>
      </c>
      <c r="V63" s="46">
        <v>47.502566666666667</v>
      </c>
      <c r="W63" s="45">
        <v>0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>SUM(E63:AB63)</f>
        <v>426.65013333333332</v>
      </c>
      <c r="AE63" s="58"/>
    </row>
    <row r="64" spans="2:31" x14ac:dyDescent="0.3">
      <c r="B64" s="14" t="s">
        <v>6</v>
      </c>
      <c r="C64" s="14"/>
      <c r="D64" s="1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0.67000000000000015</v>
      </c>
      <c r="N64" s="46">
        <v>2.3736666666666664</v>
      </c>
      <c r="O64" s="45">
        <v>7.2249999999999979</v>
      </c>
      <c r="P64" s="46">
        <v>17.14683333333334</v>
      </c>
      <c r="Q64" s="45">
        <v>39.483833333333351</v>
      </c>
      <c r="R64" s="46">
        <v>45.558666666666674</v>
      </c>
      <c r="S64" s="45">
        <v>53.535500000000027</v>
      </c>
      <c r="T64" s="46">
        <v>47.822200000000038</v>
      </c>
      <c r="U64" s="45">
        <v>42.312666666666694</v>
      </c>
      <c r="V64" s="46">
        <v>39.609266666666677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ref="AD64:AD109" si="2">SUM(E64:AB64)</f>
        <v>295.73763333333341</v>
      </c>
      <c r="AE64" s="58"/>
    </row>
    <row r="65" spans="2:31" x14ac:dyDescent="0.3">
      <c r="B65" s="14" t="s">
        <v>106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0</v>
      </c>
      <c r="N65" s="46">
        <v>0</v>
      </c>
      <c r="O65" s="45">
        <v>0</v>
      </c>
      <c r="P65" s="46">
        <v>0</v>
      </c>
      <c r="Q65" s="45">
        <v>0</v>
      </c>
      <c r="R65" s="46">
        <v>0</v>
      </c>
      <c r="S65" s="45">
        <v>0</v>
      </c>
      <c r="T65" s="46">
        <v>0</v>
      </c>
      <c r="U65" s="45">
        <v>0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2"/>
        <v>0</v>
      </c>
      <c r="AE65" s="58"/>
    </row>
    <row r="66" spans="2:31" x14ac:dyDescent="0.3">
      <c r="B66" s="14" t="s">
        <v>7</v>
      </c>
      <c r="C66" s="14"/>
      <c r="D66" s="14"/>
      <c r="E66" s="45">
        <v>0</v>
      </c>
      <c r="F66" s="46">
        <v>6.4298333333333337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2.2046666666666672</v>
      </c>
      <c r="M66" s="45">
        <v>38.064333333333316</v>
      </c>
      <c r="N66" s="46">
        <v>14.782</v>
      </c>
      <c r="O66" s="45">
        <v>1.4433333333333336</v>
      </c>
      <c r="P66" s="46">
        <v>2.5080000000000005</v>
      </c>
      <c r="Q66" s="45">
        <v>64.585833333333312</v>
      </c>
      <c r="R66" s="46">
        <v>68.731166666666638</v>
      </c>
      <c r="S66" s="45">
        <v>65.736499999999992</v>
      </c>
      <c r="T66" s="46">
        <v>61.856133333333332</v>
      </c>
      <c r="U66" s="45">
        <v>55.869833333333339</v>
      </c>
      <c r="V66" s="46">
        <v>47.315100000000001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2"/>
        <v>429.52673333333325</v>
      </c>
      <c r="AE66" s="58"/>
    </row>
    <row r="67" spans="2:31" x14ac:dyDescent="0.3">
      <c r="B67" s="14" t="s">
        <v>8</v>
      </c>
      <c r="C67" s="14"/>
      <c r="D67" s="14"/>
      <c r="E67" s="45">
        <v>0</v>
      </c>
      <c r="F67" s="46">
        <v>19.232033333333323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1.0624166666666663</v>
      </c>
      <c r="M67" s="45">
        <v>11.789000000000001</v>
      </c>
      <c r="N67" s="46">
        <v>39.968999999999994</v>
      </c>
      <c r="O67" s="45">
        <v>57.938999999999957</v>
      </c>
      <c r="P67" s="46">
        <v>59.763666666666651</v>
      </c>
      <c r="Q67" s="45">
        <v>62.738999999999997</v>
      </c>
      <c r="R67" s="46">
        <v>65.108999999999952</v>
      </c>
      <c r="S67" s="45">
        <v>65.108999999999952</v>
      </c>
      <c r="T67" s="46">
        <v>54.325433333333351</v>
      </c>
      <c r="U67" s="45">
        <v>45.802333333333337</v>
      </c>
      <c r="V67" s="46">
        <v>55.966266666666591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538.80614999999977</v>
      </c>
      <c r="AE67" s="58"/>
    </row>
    <row r="68" spans="2:31" x14ac:dyDescent="0.3">
      <c r="B68" s="14" t="s">
        <v>9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0</v>
      </c>
      <c r="M68" s="45">
        <v>0</v>
      </c>
      <c r="N68" s="46">
        <v>26.049999999999994</v>
      </c>
      <c r="O68" s="45">
        <v>45.94783333333335</v>
      </c>
      <c r="P68" s="46">
        <v>48.311833333333347</v>
      </c>
      <c r="Q68" s="45">
        <v>51.783333333333317</v>
      </c>
      <c r="R68" s="46">
        <v>44.700999999999993</v>
      </c>
      <c r="S68" s="45">
        <v>36.949500000000015</v>
      </c>
      <c r="T68" s="46">
        <v>30.91833333333334</v>
      </c>
      <c r="U68" s="45">
        <v>27.490666666666698</v>
      </c>
      <c r="V68" s="46">
        <v>29.051999999999996</v>
      </c>
      <c r="W68" s="45">
        <v>0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341.20450000000011</v>
      </c>
      <c r="AE68" s="58"/>
    </row>
    <row r="69" spans="2:31" x14ac:dyDescent="0.3">
      <c r="B69" s="14" t="s">
        <v>10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0</v>
      </c>
      <c r="N69" s="46">
        <v>42.594166666666666</v>
      </c>
      <c r="O69" s="45">
        <v>68.116</v>
      </c>
      <c r="P69" s="46">
        <v>68.078166666666661</v>
      </c>
      <c r="Q69" s="45">
        <v>67.69916666666667</v>
      </c>
      <c r="R69" s="46">
        <v>71.660333333333327</v>
      </c>
      <c r="S69" s="45">
        <v>66.347833333333341</v>
      </c>
      <c r="T69" s="46">
        <v>45.394866666666665</v>
      </c>
      <c r="U69" s="45">
        <v>27.778999999999982</v>
      </c>
      <c r="V69" s="46">
        <v>13.812016666666667</v>
      </c>
      <c r="W69" s="45">
        <v>0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471.48155000000003</v>
      </c>
      <c r="AE69" s="58"/>
    </row>
    <row r="70" spans="2:31" x14ac:dyDescent="0.3">
      <c r="B70" s="14" t="s">
        <v>11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0</v>
      </c>
      <c r="N70" s="46">
        <v>0</v>
      </c>
      <c r="O70" s="45">
        <v>0</v>
      </c>
      <c r="P70" s="46">
        <v>0.50699999999999956</v>
      </c>
      <c r="Q70" s="45">
        <v>6.8019999999999978</v>
      </c>
      <c r="R70" s="46">
        <v>14.321666666666669</v>
      </c>
      <c r="S70" s="45">
        <v>15.950333333333328</v>
      </c>
      <c r="T70" s="46">
        <v>16.737500000000001</v>
      </c>
      <c r="U70" s="45">
        <v>9.2001666666666662</v>
      </c>
      <c r="V70" s="46">
        <v>4.9636666666666658</v>
      </c>
      <c r="W70" s="45">
        <v>0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68.48233333333333</v>
      </c>
      <c r="AE70" s="58"/>
    </row>
    <row r="71" spans="2:31" x14ac:dyDescent="0.3">
      <c r="B71" s="14" t="s">
        <v>12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0</v>
      </c>
      <c r="N71" s="46">
        <v>37.915666666666652</v>
      </c>
      <c r="O71" s="45">
        <v>53.592166666666692</v>
      </c>
      <c r="P71" s="46">
        <v>51.689</v>
      </c>
      <c r="Q71" s="45">
        <v>32.829166666666666</v>
      </c>
      <c r="R71" s="46">
        <v>29.370833333333334</v>
      </c>
      <c r="S71" s="45">
        <v>26.771666666666665</v>
      </c>
      <c r="T71" s="46">
        <v>11.659083333333333</v>
      </c>
      <c r="U71" s="45">
        <v>0</v>
      </c>
      <c r="V71" s="46">
        <v>0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243.82758333333337</v>
      </c>
      <c r="AE71" s="58"/>
    </row>
    <row r="72" spans="2:31" x14ac:dyDescent="0.3">
      <c r="B72" s="14" t="s">
        <v>13</v>
      </c>
      <c r="C72" s="14"/>
      <c r="D72" s="14"/>
      <c r="E72" s="45">
        <v>0</v>
      </c>
      <c r="F72" s="46">
        <v>0.11849999999999929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0</v>
      </c>
      <c r="N72" s="46">
        <v>66.071833333333345</v>
      </c>
      <c r="O72" s="45">
        <v>96.757333333333293</v>
      </c>
      <c r="P72" s="46">
        <v>92.942499999999967</v>
      </c>
      <c r="Q72" s="45">
        <v>84.062166666666627</v>
      </c>
      <c r="R72" s="46">
        <v>65.40233333333336</v>
      </c>
      <c r="S72" s="45">
        <v>40.3795</v>
      </c>
      <c r="T72" s="46">
        <v>5.2287416666666644</v>
      </c>
      <c r="U72" s="45">
        <v>0</v>
      </c>
      <c r="V72" s="46">
        <v>0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450.9629083333333</v>
      </c>
      <c r="AE72" s="58"/>
    </row>
    <row r="73" spans="2:31" x14ac:dyDescent="0.3">
      <c r="B73" s="14" t="s">
        <v>14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0</v>
      </c>
      <c r="AE73" s="58"/>
    </row>
    <row r="74" spans="2:31" x14ac:dyDescent="0.3">
      <c r="B74" s="14" t="s">
        <v>15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4.0720000000000001</v>
      </c>
      <c r="M74" s="45">
        <v>44.399000000000001</v>
      </c>
      <c r="N74" s="46">
        <v>46.738333333333316</v>
      </c>
      <c r="O74" s="45">
        <v>57.344833333333327</v>
      </c>
      <c r="P74" s="46">
        <v>0</v>
      </c>
      <c r="Q74" s="45">
        <v>0</v>
      </c>
      <c r="R74" s="46">
        <v>21.048833333333356</v>
      </c>
      <c r="S74" s="45">
        <v>16.027666666666665</v>
      </c>
      <c r="T74" s="46">
        <v>4.4914999999999967</v>
      </c>
      <c r="U74" s="45">
        <v>0</v>
      </c>
      <c r="V74" s="46">
        <v>0</v>
      </c>
      <c r="W74" s="45">
        <v>0</v>
      </c>
      <c r="X74" s="46">
        <v>0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194.12216666666669</v>
      </c>
      <c r="AE74" s="58"/>
    </row>
    <row r="75" spans="2:31" x14ac:dyDescent="0.3">
      <c r="B75" s="14" t="s">
        <v>16</v>
      </c>
      <c r="C75" s="14"/>
      <c r="D75" s="14"/>
      <c r="E75" s="45">
        <v>0</v>
      </c>
      <c r="F75" s="46">
        <v>8.0000000000003037E-3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2.9533333333333331</v>
      </c>
      <c r="M75" s="45">
        <v>30.406166666666664</v>
      </c>
      <c r="N75" s="46">
        <v>38.889500000000005</v>
      </c>
      <c r="O75" s="45">
        <v>41.105499999999992</v>
      </c>
      <c r="P75" s="46">
        <v>35.407666666666678</v>
      </c>
      <c r="Q75" s="45">
        <v>30.071833333333338</v>
      </c>
      <c r="R75" s="46">
        <v>24.23833333333334</v>
      </c>
      <c r="S75" s="45">
        <v>19.978500000000004</v>
      </c>
      <c r="T75" s="46">
        <v>14.98256666666666</v>
      </c>
      <c r="U75" s="45">
        <v>14.011499999999996</v>
      </c>
      <c r="V75" s="46">
        <v>8.9982999999999986</v>
      </c>
      <c r="W75" s="45">
        <v>0</v>
      </c>
      <c r="X75" s="46">
        <v>0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261.05119999999999</v>
      </c>
      <c r="AE75" s="58"/>
    </row>
    <row r="76" spans="2:31" x14ac:dyDescent="0.3">
      <c r="B76" s="14" t="s">
        <v>17</v>
      </c>
      <c r="C76" s="14"/>
      <c r="D76" s="14"/>
      <c r="E76" s="45">
        <v>0</v>
      </c>
      <c r="F76" s="46">
        <v>3.8226666666666653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5.184166666666667</v>
      </c>
      <c r="M76" s="45">
        <v>49.303666666666672</v>
      </c>
      <c r="N76" s="46">
        <v>51.965999999999987</v>
      </c>
      <c r="O76" s="45">
        <v>48.334500000000027</v>
      </c>
      <c r="P76" s="46">
        <v>52.023166666666683</v>
      </c>
      <c r="Q76" s="45">
        <v>45.273666666666649</v>
      </c>
      <c r="R76" s="46">
        <v>38.284333333333358</v>
      </c>
      <c r="S76" s="45">
        <v>29.722166666666649</v>
      </c>
      <c r="T76" s="46">
        <v>21.056166666666659</v>
      </c>
      <c r="U76" s="45">
        <v>16.839666666666666</v>
      </c>
      <c r="V76" s="46">
        <v>12.261933333333333</v>
      </c>
      <c r="W76" s="45">
        <v>0</v>
      </c>
      <c r="X76" s="46">
        <v>0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374.07210000000003</v>
      </c>
      <c r="AE76" s="58"/>
    </row>
    <row r="77" spans="2:31" x14ac:dyDescent="0.3">
      <c r="B77" s="14" t="s">
        <v>18</v>
      </c>
      <c r="C77" s="14"/>
      <c r="D77" s="14"/>
      <c r="E77" s="45">
        <v>0</v>
      </c>
      <c r="F77" s="46">
        <v>7.6109999999999998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2.063166666666667</v>
      </c>
      <c r="M77" s="45">
        <v>25.349499999999992</v>
      </c>
      <c r="N77" s="46">
        <v>41.718666666666671</v>
      </c>
      <c r="O77" s="45">
        <v>46.438000000000009</v>
      </c>
      <c r="P77" s="46">
        <v>42.345000000000027</v>
      </c>
      <c r="Q77" s="45">
        <v>48.566500000000019</v>
      </c>
      <c r="R77" s="46">
        <v>46.344999999999999</v>
      </c>
      <c r="S77" s="45">
        <v>43.666666666666657</v>
      </c>
      <c r="T77" s="46">
        <v>38.083666666666666</v>
      </c>
      <c r="U77" s="45">
        <v>15.053000000000008</v>
      </c>
      <c r="V77" s="46">
        <v>12.443333333333333</v>
      </c>
      <c r="W77" s="45">
        <v>0</v>
      </c>
      <c r="X77" s="46">
        <v>0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369.68350000000004</v>
      </c>
      <c r="AE77" s="58"/>
    </row>
    <row r="78" spans="2:31" x14ac:dyDescent="0.3">
      <c r="B78" s="14" t="s">
        <v>19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2.2278333333333338</v>
      </c>
      <c r="M78" s="45">
        <v>26.707999999999988</v>
      </c>
      <c r="N78" s="46">
        <v>38.238833333333332</v>
      </c>
      <c r="O78" s="45">
        <v>47.148499999999999</v>
      </c>
      <c r="P78" s="46">
        <v>44.363999999999997</v>
      </c>
      <c r="Q78" s="45">
        <v>48.962333333333326</v>
      </c>
      <c r="R78" s="46">
        <v>44.119833333333325</v>
      </c>
      <c r="S78" s="45">
        <v>38.438666666666677</v>
      </c>
      <c r="T78" s="46">
        <v>29.672599999999999</v>
      </c>
      <c r="U78" s="45">
        <v>22.707833333333344</v>
      </c>
      <c r="V78" s="46">
        <v>22.765499999999992</v>
      </c>
      <c r="W78" s="45">
        <v>0</v>
      </c>
      <c r="X78" s="46">
        <v>0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365.35393333333326</v>
      </c>
      <c r="AE78" s="58"/>
    </row>
    <row r="79" spans="2:31" x14ac:dyDescent="0.3">
      <c r="B79" s="4" t="s">
        <v>20</v>
      </c>
      <c r="C79" s="4"/>
      <c r="D79" s="4"/>
      <c r="E79" s="45">
        <v>0</v>
      </c>
      <c r="F79" s="46">
        <v>3.6753333333333327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1.3659999999999999</v>
      </c>
      <c r="M79" s="45">
        <v>17.288833333333333</v>
      </c>
      <c r="N79" s="46">
        <v>28.594333333333335</v>
      </c>
      <c r="O79" s="45">
        <v>31.440000000000008</v>
      </c>
      <c r="P79" s="46">
        <v>24.109500000000001</v>
      </c>
      <c r="Q79" s="45">
        <v>22.567166666666665</v>
      </c>
      <c r="R79" s="46">
        <v>23.069500000000001</v>
      </c>
      <c r="S79" s="45">
        <v>20.183666666666678</v>
      </c>
      <c r="T79" s="46">
        <v>10.330999999999996</v>
      </c>
      <c r="U79" s="45">
        <v>7.4508333333333345</v>
      </c>
      <c r="V79" s="46">
        <v>1.4671666666666663</v>
      </c>
      <c r="W79" s="45">
        <v>0</v>
      </c>
      <c r="X79" s="46">
        <v>0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191.54333333333332</v>
      </c>
      <c r="AE79" s="58"/>
    </row>
    <row r="80" spans="2:31" x14ac:dyDescent="0.3">
      <c r="B80" s="4" t="s">
        <v>21</v>
      </c>
      <c r="C80" s="4"/>
      <c r="D80" s="4"/>
      <c r="E80" s="45">
        <v>0</v>
      </c>
      <c r="F80" s="46">
        <v>10.619999999999997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0</v>
      </c>
      <c r="N80" s="46">
        <v>0</v>
      </c>
      <c r="O80" s="45">
        <v>0</v>
      </c>
      <c r="P80" s="46">
        <v>0</v>
      </c>
      <c r="Q80" s="45">
        <v>0</v>
      </c>
      <c r="R80" s="46">
        <v>0</v>
      </c>
      <c r="S80" s="45">
        <v>0</v>
      </c>
      <c r="T80" s="46">
        <v>0</v>
      </c>
      <c r="U80" s="45">
        <v>0</v>
      </c>
      <c r="V80" s="46">
        <v>0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10.619999999999997</v>
      </c>
      <c r="AE80" s="58"/>
    </row>
    <row r="81" spans="2:31" x14ac:dyDescent="0.3">
      <c r="B81" s="4" t="s">
        <v>22</v>
      </c>
      <c r="C81" s="4"/>
      <c r="D81" s="4"/>
      <c r="E81" s="45">
        <v>0</v>
      </c>
      <c r="F81" s="46">
        <v>0.2970000000000001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0.52416666666666656</v>
      </c>
      <c r="M81" s="45">
        <v>6.6899999999999986</v>
      </c>
      <c r="N81" s="46">
        <v>6.0899999999999945</v>
      </c>
      <c r="O81" s="45">
        <v>5.9900000000000055</v>
      </c>
      <c r="P81" s="46">
        <v>4.6899999999999986</v>
      </c>
      <c r="Q81" s="45">
        <v>3.2899999999999943</v>
      </c>
      <c r="R81" s="46">
        <v>2.8899999999999966</v>
      </c>
      <c r="S81" s="45">
        <v>2.5900000000000025</v>
      </c>
      <c r="T81" s="46">
        <v>0</v>
      </c>
      <c r="U81" s="45">
        <v>0</v>
      </c>
      <c r="V81" s="46">
        <v>0</v>
      </c>
      <c r="W81" s="45">
        <v>0</v>
      </c>
      <c r="X81" s="46">
        <v>0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33.05116666666666</v>
      </c>
      <c r="AE81" s="58"/>
    </row>
    <row r="82" spans="2:31" x14ac:dyDescent="0.3">
      <c r="B82" s="4" t="s">
        <v>23</v>
      </c>
      <c r="C82" s="4"/>
      <c r="D82" s="4"/>
      <c r="E82" s="45">
        <v>0</v>
      </c>
      <c r="F82" s="46">
        <v>16.632000000000005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4.5708333333333337</v>
      </c>
      <c r="M82" s="45">
        <v>0</v>
      </c>
      <c r="N82" s="46">
        <v>0</v>
      </c>
      <c r="O82" s="45">
        <v>0</v>
      </c>
      <c r="P82" s="46">
        <v>0</v>
      </c>
      <c r="Q82" s="45">
        <v>0</v>
      </c>
      <c r="R82" s="46">
        <v>0</v>
      </c>
      <c r="S82" s="45">
        <v>0</v>
      </c>
      <c r="T82" s="46">
        <v>8.6515000000000022</v>
      </c>
      <c r="U82" s="45">
        <v>31.022999999999971</v>
      </c>
      <c r="V82" s="46">
        <v>26.919200000000028</v>
      </c>
      <c r="W82" s="45">
        <v>0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87.796533333333343</v>
      </c>
      <c r="AE82" s="58"/>
    </row>
    <row r="83" spans="2:31" x14ac:dyDescent="0.3">
      <c r="B83" s="4" t="s">
        <v>24</v>
      </c>
      <c r="C83" s="4"/>
      <c r="D83" s="4"/>
      <c r="E83" s="45">
        <v>0</v>
      </c>
      <c r="F83" s="46">
        <v>7.698999999999999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1.282</v>
      </c>
      <c r="M83" s="45">
        <v>25.459166666666654</v>
      </c>
      <c r="N83" s="46">
        <v>25.463166666666655</v>
      </c>
      <c r="O83" s="45">
        <v>22.531833333333338</v>
      </c>
      <c r="P83" s="46">
        <v>19.283000000000001</v>
      </c>
      <c r="Q83" s="45">
        <v>20.952833333333331</v>
      </c>
      <c r="R83" s="46">
        <v>22.459333333333333</v>
      </c>
      <c r="S83" s="45">
        <v>5.4654999999999996</v>
      </c>
      <c r="T83" s="46">
        <v>0.98122000000000031</v>
      </c>
      <c r="U83" s="45">
        <v>0.19966666666666663</v>
      </c>
      <c r="V83" s="46">
        <v>0</v>
      </c>
      <c r="W83" s="45">
        <v>0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151.77671999999998</v>
      </c>
      <c r="AE83" s="58"/>
    </row>
    <row r="84" spans="2:31" x14ac:dyDescent="0.3">
      <c r="B84" s="4" t="s">
        <v>25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0</v>
      </c>
      <c r="O84" s="45">
        <v>0</v>
      </c>
      <c r="P84" s="46">
        <v>0</v>
      </c>
      <c r="Q84" s="45">
        <v>0</v>
      </c>
      <c r="R84" s="46">
        <v>0</v>
      </c>
      <c r="S84" s="45">
        <v>0</v>
      </c>
      <c r="T84" s="46">
        <v>0</v>
      </c>
      <c r="U84" s="45">
        <v>0</v>
      </c>
      <c r="V84" s="46">
        <v>0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0</v>
      </c>
      <c r="AE84" s="58"/>
    </row>
    <row r="85" spans="2:31" x14ac:dyDescent="0.3">
      <c r="B85" s="4" t="s">
        <v>26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0</v>
      </c>
      <c r="N85" s="46">
        <v>0</v>
      </c>
      <c r="O85" s="45">
        <v>0</v>
      </c>
      <c r="P85" s="46">
        <v>0</v>
      </c>
      <c r="Q85" s="45">
        <v>0</v>
      </c>
      <c r="R85" s="46">
        <v>0</v>
      </c>
      <c r="S85" s="45">
        <v>0</v>
      </c>
      <c r="T85" s="46">
        <v>0</v>
      </c>
      <c r="U85" s="45">
        <v>0.99708333333333321</v>
      </c>
      <c r="V85" s="46">
        <v>0</v>
      </c>
      <c r="W85" s="45">
        <v>0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0.99708333333333321</v>
      </c>
      <c r="AE85" s="58"/>
    </row>
    <row r="86" spans="2:31" x14ac:dyDescent="0.3">
      <c r="B86" s="4" t="s">
        <v>27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0</v>
      </c>
      <c r="O86" s="45">
        <v>0</v>
      </c>
      <c r="P86" s="46">
        <v>0</v>
      </c>
      <c r="Q86" s="45">
        <v>0</v>
      </c>
      <c r="R86" s="46">
        <v>0</v>
      </c>
      <c r="S86" s="45">
        <v>0</v>
      </c>
      <c r="T86" s="46">
        <v>0</v>
      </c>
      <c r="U86" s="45">
        <v>0</v>
      </c>
      <c r="V86" s="46">
        <v>0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0</v>
      </c>
      <c r="AE86" s="58"/>
    </row>
    <row r="87" spans="2:31" x14ac:dyDescent="0.3">
      <c r="B87" s="4" t="s">
        <v>28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0</v>
      </c>
      <c r="N87" s="46">
        <v>0</v>
      </c>
      <c r="O87" s="45">
        <v>0</v>
      </c>
      <c r="P87" s="46">
        <v>0</v>
      </c>
      <c r="Q87" s="45">
        <v>0</v>
      </c>
      <c r="R87" s="46">
        <v>0</v>
      </c>
      <c r="S87" s="45">
        <v>0</v>
      </c>
      <c r="T87" s="46">
        <v>0</v>
      </c>
      <c r="U87" s="45">
        <v>0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0</v>
      </c>
      <c r="AE87" s="58"/>
    </row>
    <row r="88" spans="2:31" x14ac:dyDescent="0.3">
      <c r="B88" s="4" t="s">
        <v>107</v>
      </c>
      <c r="C88" s="4"/>
      <c r="D88" s="4"/>
      <c r="E88" s="45">
        <v>0</v>
      </c>
      <c r="F88" s="46">
        <v>0.29799999999999993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0</v>
      </c>
      <c r="N88" s="46">
        <v>0</v>
      </c>
      <c r="O88" s="45">
        <v>0</v>
      </c>
      <c r="P88" s="46">
        <v>0</v>
      </c>
      <c r="Q88" s="45">
        <v>0</v>
      </c>
      <c r="R88" s="46">
        <v>0</v>
      </c>
      <c r="S88" s="45">
        <v>0</v>
      </c>
      <c r="T88" s="46">
        <v>0</v>
      </c>
      <c r="U88" s="45">
        <v>0</v>
      </c>
      <c r="V88" s="46">
        <v>0</v>
      </c>
      <c r="W88" s="45">
        <v>0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0.29799999999999993</v>
      </c>
      <c r="AE88" s="58"/>
    </row>
    <row r="89" spans="2:31" x14ac:dyDescent="0.3">
      <c r="B89" s="4" t="s">
        <v>29</v>
      </c>
      <c r="C89" s="4"/>
      <c r="D89" s="4"/>
      <c r="E89" s="45">
        <v>0</v>
      </c>
      <c r="F89" s="46">
        <v>3.2603333333333331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</v>
      </c>
      <c r="M89" s="45">
        <v>0</v>
      </c>
      <c r="N89" s="46">
        <v>0</v>
      </c>
      <c r="O89" s="45">
        <v>0</v>
      </c>
      <c r="P89" s="46">
        <v>0</v>
      </c>
      <c r="Q89" s="45">
        <v>0</v>
      </c>
      <c r="R89" s="46">
        <v>0</v>
      </c>
      <c r="S89" s="45">
        <v>0</v>
      </c>
      <c r="T89" s="46">
        <v>0</v>
      </c>
      <c r="U89" s="45">
        <v>0</v>
      </c>
      <c r="V89" s="46">
        <v>0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3.2603333333333331</v>
      </c>
      <c r="AE89" s="58"/>
    </row>
    <row r="90" spans="2:31" x14ac:dyDescent="0.3">
      <c r="B90" s="4" t="s">
        <v>30</v>
      </c>
      <c r="C90" s="4"/>
      <c r="D90" s="4"/>
      <c r="E90" s="45">
        <v>0</v>
      </c>
      <c r="F90" s="46">
        <v>1.2863333333333342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0</v>
      </c>
      <c r="O90" s="45">
        <v>0</v>
      </c>
      <c r="P90" s="46">
        <v>0</v>
      </c>
      <c r="Q90" s="45">
        <v>0</v>
      </c>
      <c r="R90" s="46">
        <v>0</v>
      </c>
      <c r="S90" s="45">
        <v>0</v>
      </c>
      <c r="T90" s="46">
        <v>0</v>
      </c>
      <c r="U90" s="45">
        <v>0</v>
      </c>
      <c r="V90" s="46">
        <v>0</v>
      </c>
      <c r="W90" s="45">
        <v>0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1.2863333333333342</v>
      </c>
      <c r="AE90" s="58"/>
    </row>
    <row r="91" spans="2:31" x14ac:dyDescent="0.3">
      <c r="B91" s="4" t="s">
        <v>31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0</v>
      </c>
      <c r="O91" s="45">
        <v>0</v>
      </c>
      <c r="P91" s="46">
        <v>0</v>
      </c>
      <c r="Q91" s="45">
        <v>0</v>
      </c>
      <c r="R91" s="46">
        <v>4.1783333333333355</v>
      </c>
      <c r="S91" s="45">
        <v>11.899999999999986</v>
      </c>
      <c r="T91" s="46">
        <v>10.601999999999986</v>
      </c>
      <c r="U91" s="45">
        <v>5.3009999999999984</v>
      </c>
      <c r="V91" s="46">
        <v>0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31.981333333333307</v>
      </c>
      <c r="AE91" s="58"/>
    </row>
    <row r="92" spans="2:31" x14ac:dyDescent="0.3">
      <c r="B92" s="4" t="s">
        <v>32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</v>
      </c>
      <c r="M92" s="45">
        <v>0</v>
      </c>
      <c r="N92" s="46">
        <v>0</v>
      </c>
      <c r="O92" s="45">
        <v>0</v>
      </c>
      <c r="P92" s="46">
        <v>0</v>
      </c>
      <c r="Q92" s="45">
        <v>0</v>
      </c>
      <c r="R92" s="46">
        <v>0</v>
      </c>
      <c r="S92" s="45">
        <v>0</v>
      </c>
      <c r="T92" s="46">
        <v>0</v>
      </c>
      <c r="U92" s="45">
        <v>0</v>
      </c>
      <c r="V92" s="46">
        <v>0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0</v>
      </c>
      <c r="AE92" s="58"/>
    </row>
    <row r="93" spans="2:31" x14ac:dyDescent="0.3">
      <c r="B93" s="4" t="s">
        <v>33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0</v>
      </c>
      <c r="N93" s="46">
        <v>0</v>
      </c>
      <c r="O93" s="45">
        <v>0</v>
      </c>
      <c r="P93" s="46">
        <v>0</v>
      </c>
      <c r="Q93" s="45">
        <v>0</v>
      </c>
      <c r="R93" s="46">
        <v>0</v>
      </c>
      <c r="S93" s="45">
        <v>0</v>
      </c>
      <c r="T93" s="46">
        <v>0</v>
      </c>
      <c r="U93" s="45">
        <v>0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0</v>
      </c>
      <c r="AE93" s="58"/>
    </row>
    <row r="94" spans="2:31" x14ac:dyDescent="0.3">
      <c r="B94" s="4" t="s">
        <v>34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0</v>
      </c>
      <c r="N94" s="46">
        <v>0</v>
      </c>
      <c r="O94" s="45">
        <v>0</v>
      </c>
      <c r="P94" s="46">
        <v>0</v>
      </c>
      <c r="Q94" s="45">
        <v>0</v>
      </c>
      <c r="R94" s="46">
        <v>0</v>
      </c>
      <c r="S94" s="45">
        <v>0</v>
      </c>
      <c r="T94" s="46">
        <v>0.62059999999999982</v>
      </c>
      <c r="U94" s="45">
        <v>0.83416666666666672</v>
      </c>
      <c r="V94" s="46">
        <v>0</v>
      </c>
      <c r="W94" s="45">
        <v>0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1.4547666666666665</v>
      </c>
      <c r="AE94" s="58"/>
    </row>
    <row r="95" spans="2:31" x14ac:dyDescent="0.3">
      <c r="B95" s="4" t="s">
        <v>35</v>
      </c>
      <c r="C95" s="4"/>
      <c r="D95" s="4"/>
      <c r="E95" s="45">
        <v>0</v>
      </c>
      <c r="F95" s="46">
        <v>19.639166666666668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0</v>
      </c>
      <c r="N95" s="46">
        <v>0</v>
      </c>
      <c r="O95" s="45">
        <v>0</v>
      </c>
      <c r="P95" s="46">
        <v>0</v>
      </c>
      <c r="Q95" s="45">
        <v>0</v>
      </c>
      <c r="R95" s="46">
        <v>0</v>
      </c>
      <c r="S95" s="45">
        <v>0</v>
      </c>
      <c r="T95" s="46">
        <v>0</v>
      </c>
      <c r="U95" s="45">
        <v>0</v>
      </c>
      <c r="V95" s="46">
        <v>0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19.639166666666668</v>
      </c>
      <c r="AE95" s="58"/>
    </row>
    <row r="96" spans="2:31" x14ac:dyDescent="0.3">
      <c r="B96" s="4" t="s">
        <v>36</v>
      </c>
      <c r="C96" s="4"/>
      <c r="D96" s="4"/>
      <c r="E96" s="45">
        <v>0</v>
      </c>
      <c r="F96" s="46">
        <v>1.5659999999999998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0</v>
      </c>
      <c r="N96" s="46">
        <v>0</v>
      </c>
      <c r="O96" s="45">
        <v>0</v>
      </c>
      <c r="P96" s="46">
        <v>0</v>
      </c>
      <c r="Q96" s="45">
        <v>0</v>
      </c>
      <c r="R96" s="46">
        <v>0</v>
      </c>
      <c r="S96" s="45">
        <v>0</v>
      </c>
      <c r="T96" s="46">
        <v>0</v>
      </c>
      <c r="U96" s="45">
        <v>0</v>
      </c>
      <c r="V96" s="46">
        <v>0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1.5659999999999998</v>
      </c>
      <c r="AE96" s="58"/>
    </row>
    <row r="97" spans="2:31" x14ac:dyDescent="0.3">
      <c r="B97" s="4" t="s">
        <v>108</v>
      </c>
      <c r="C97" s="4"/>
      <c r="D97" s="4"/>
      <c r="E97" s="45">
        <v>0</v>
      </c>
      <c r="F97" s="46">
        <v>1.4940000000000007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</v>
      </c>
      <c r="M97" s="45">
        <v>0</v>
      </c>
      <c r="N97" s="46">
        <v>0</v>
      </c>
      <c r="O97" s="45">
        <v>0</v>
      </c>
      <c r="P97" s="46">
        <v>0</v>
      </c>
      <c r="Q97" s="45">
        <v>0</v>
      </c>
      <c r="R97" s="46">
        <v>0</v>
      </c>
      <c r="S97" s="45">
        <v>0</v>
      </c>
      <c r="T97" s="46">
        <v>0</v>
      </c>
      <c r="U97" s="45">
        <v>0</v>
      </c>
      <c r="V97" s="46">
        <v>0</v>
      </c>
      <c r="W97" s="45">
        <v>0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1.4940000000000007</v>
      </c>
      <c r="AE97" s="58"/>
    </row>
    <row r="98" spans="2:31" x14ac:dyDescent="0.3">
      <c r="B98" s="4" t="s">
        <v>86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</v>
      </c>
      <c r="M98" s="45">
        <v>0</v>
      </c>
      <c r="N98" s="46">
        <v>0</v>
      </c>
      <c r="O98" s="45">
        <v>0</v>
      </c>
      <c r="P98" s="46">
        <v>0</v>
      </c>
      <c r="Q98" s="45">
        <v>0</v>
      </c>
      <c r="R98" s="46">
        <v>0</v>
      </c>
      <c r="S98" s="45">
        <v>0</v>
      </c>
      <c r="T98" s="46">
        <v>0</v>
      </c>
      <c r="U98" s="45">
        <v>0</v>
      </c>
      <c r="V98" s="46">
        <v>0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0</v>
      </c>
      <c r="AE98" s="58"/>
    </row>
    <row r="99" spans="2:31" x14ac:dyDescent="0.3">
      <c r="B99" s="4" t="s">
        <v>87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0</v>
      </c>
      <c r="N99" s="46">
        <v>0</v>
      </c>
      <c r="O99" s="45">
        <v>0</v>
      </c>
      <c r="P99" s="46">
        <v>0</v>
      </c>
      <c r="Q99" s="45">
        <v>0</v>
      </c>
      <c r="R99" s="46">
        <v>0</v>
      </c>
      <c r="S99" s="45">
        <v>0</v>
      </c>
      <c r="T99" s="46">
        <v>0</v>
      </c>
      <c r="U99" s="45">
        <v>0</v>
      </c>
      <c r="V99" s="46">
        <v>0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0</v>
      </c>
      <c r="AE99" s="58"/>
    </row>
    <row r="100" spans="2:31" x14ac:dyDescent="0.3">
      <c r="B100" s="4" t="s">
        <v>93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0</v>
      </c>
      <c r="N100" s="46">
        <v>0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0</v>
      </c>
      <c r="AE100" s="58"/>
    </row>
    <row r="101" spans="2:31" x14ac:dyDescent="0.3">
      <c r="B101" s="4" t="s">
        <v>99</v>
      </c>
      <c r="C101" s="4"/>
      <c r="D101" s="4"/>
      <c r="E101" s="45">
        <v>0</v>
      </c>
      <c r="F101" s="46">
        <v>2.8833333333333398E-2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0</v>
      </c>
      <c r="N101" s="46">
        <v>0</v>
      </c>
      <c r="O101" s="45">
        <v>0</v>
      </c>
      <c r="P101" s="46">
        <v>0</v>
      </c>
      <c r="Q101" s="45">
        <v>0</v>
      </c>
      <c r="R101" s="46">
        <v>0</v>
      </c>
      <c r="S101" s="45">
        <v>0</v>
      </c>
      <c r="T101" s="46">
        <v>0</v>
      </c>
      <c r="U101" s="45">
        <v>0</v>
      </c>
      <c r="V101" s="46">
        <v>0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2.8833333333333398E-2</v>
      </c>
      <c r="AE101" s="58"/>
    </row>
    <row r="102" spans="2:31" x14ac:dyDescent="0.3">
      <c r="B102" s="4" t="s">
        <v>100</v>
      </c>
      <c r="C102" s="4"/>
      <c r="D102" s="4"/>
      <c r="E102" s="45">
        <v>0</v>
      </c>
      <c r="F102" s="46">
        <v>28.899333333333328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0</v>
      </c>
      <c r="N102" s="46">
        <v>0</v>
      </c>
      <c r="O102" s="45">
        <v>0</v>
      </c>
      <c r="P102" s="46">
        <v>0</v>
      </c>
      <c r="Q102" s="45">
        <v>0</v>
      </c>
      <c r="R102" s="46">
        <v>0</v>
      </c>
      <c r="S102" s="45">
        <v>0</v>
      </c>
      <c r="T102" s="46">
        <v>0</v>
      </c>
      <c r="U102" s="45">
        <v>0</v>
      </c>
      <c r="V102" s="46">
        <v>0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28.899333333333328</v>
      </c>
      <c r="AE102" s="58"/>
    </row>
    <row r="103" spans="2:31" x14ac:dyDescent="0.3">
      <c r="B103" s="4" t="s">
        <v>101</v>
      </c>
      <c r="C103" s="4"/>
      <c r="D103" s="4"/>
      <c r="E103" s="45">
        <v>0</v>
      </c>
      <c r="F103" s="46">
        <v>8.9999999999999983E-2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0</v>
      </c>
      <c r="N103" s="46">
        <v>6.7286666666666708</v>
      </c>
      <c r="O103" s="45">
        <v>8.8999999999999897</v>
      </c>
      <c r="P103" s="46">
        <v>13</v>
      </c>
      <c r="Q103" s="45">
        <v>35.877833333333335</v>
      </c>
      <c r="R103" s="46">
        <v>47.086000000000006</v>
      </c>
      <c r="S103" s="45">
        <v>73.242166666666705</v>
      </c>
      <c r="T103" s="46">
        <v>57.616500000000009</v>
      </c>
      <c r="U103" s="45">
        <v>34.340499999999999</v>
      </c>
      <c r="V103" s="46">
        <v>4.362916666666667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281.24458333333337</v>
      </c>
      <c r="AE103" s="58"/>
    </row>
    <row r="104" spans="2:31" x14ac:dyDescent="0.3">
      <c r="B104" s="4" t="s">
        <v>102</v>
      </c>
      <c r="C104" s="4"/>
      <c r="D104" s="4"/>
      <c r="E104" s="45">
        <v>0</v>
      </c>
      <c r="F104" s="46">
        <v>1.258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</v>
      </c>
      <c r="M104" s="45">
        <v>0</v>
      </c>
      <c r="N104" s="46">
        <v>0</v>
      </c>
      <c r="O104" s="45">
        <v>0</v>
      </c>
      <c r="P104" s="46">
        <v>0</v>
      </c>
      <c r="Q104" s="45">
        <v>0</v>
      </c>
      <c r="R104" s="46">
        <v>0</v>
      </c>
      <c r="S104" s="45">
        <v>0</v>
      </c>
      <c r="T104" s="46">
        <v>0</v>
      </c>
      <c r="U104" s="45">
        <v>0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1.258</v>
      </c>
      <c r="AE104" s="58"/>
    </row>
    <row r="105" spans="2:31" x14ac:dyDescent="0.3">
      <c r="B105" s="4" t="s">
        <v>109</v>
      </c>
      <c r="C105" s="4"/>
      <c r="D105" s="4"/>
      <c r="E105" s="45">
        <v>0</v>
      </c>
      <c r="F105" s="46">
        <v>0.83766666666666578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</v>
      </c>
      <c r="M105" s="45">
        <v>0</v>
      </c>
      <c r="N105" s="46">
        <v>0</v>
      </c>
      <c r="O105" s="45">
        <v>0</v>
      </c>
      <c r="P105" s="46">
        <v>0</v>
      </c>
      <c r="Q105" s="45">
        <v>0</v>
      </c>
      <c r="R105" s="46">
        <v>0</v>
      </c>
      <c r="S105" s="45">
        <v>0</v>
      </c>
      <c r="T105" s="46">
        <v>0</v>
      </c>
      <c r="U105" s="45">
        <v>0</v>
      </c>
      <c r="V105" s="46">
        <v>0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0.83766666666666578</v>
      </c>
      <c r="AE105" s="58"/>
    </row>
    <row r="106" spans="2:31" x14ac:dyDescent="0.3">
      <c r="B106" s="4" t="s">
        <v>115</v>
      </c>
      <c r="C106" s="4"/>
      <c r="D106" s="4"/>
      <c r="E106" s="45">
        <v>0</v>
      </c>
      <c r="F106" s="46">
        <v>2.9520000000000008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6.1499999999999964E-2</v>
      </c>
      <c r="M106" s="45">
        <v>3.9166666666666336E-2</v>
      </c>
      <c r="N106" s="46">
        <v>36.610833333333325</v>
      </c>
      <c r="O106" s="45">
        <v>66.877166666666668</v>
      </c>
      <c r="P106" s="46">
        <v>69.617666666666636</v>
      </c>
      <c r="Q106" s="45">
        <v>75.049166666666665</v>
      </c>
      <c r="R106" s="46">
        <v>82.463666666666683</v>
      </c>
      <c r="S106" s="45">
        <v>86.306166666666684</v>
      </c>
      <c r="T106" s="46">
        <v>72.471666666666678</v>
      </c>
      <c r="U106" s="45">
        <v>59.092833333333331</v>
      </c>
      <c r="V106" s="46">
        <v>50.610000000000014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602.15183333333334</v>
      </c>
      <c r="AE106" s="58"/>
    </row>
    <row r="107" spans="2:31" x14ac:dyDescent="0.3">
      <c r="B107" s="4" t="s">
        <v>121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0</v>
      </c>
      <c r="N107" s="46">
        <v>0</v>
      </c>
      <c r="O107" s="45">
        <v>0</v>
      </c>
      <c r="P107" s="46">
        <v>0</v>
      </c>
      <c r="Q107" s="45">
        <v>0</v>
      </c>
      <c r="R107" s="46">
        <v>0</v>
      </c>
      <c r="S107" s="45">
        <v>0</v>
      </c>
      <c r="T107" s="46">
        <v>0</v>
      </c>
      <c r="U107" s="45">
        <v>0</v>
      </c>
      <c r="V107" s="46">
        <v>0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0</v>
      </c>
      <c r="AE107" s="58"/>
    </row>
    <row r="108" spans="2:31" x14ac:dyDescent="0.3">
      <c r="B108" s="4" t="s">
        <v>131</v>
      </c>
      <c r="C108" s="4"/>
      <c r="D108" s="4"/>
      <c r="E108" s="45">
        <v>0</v>
      </c>
      <c r="F108" s="46">
        <v>12.099000000000002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0</v>
      </c>
      <c r="N108" s="46">
        <v>0</v>
      </c>
      <c r="O108" s="45">
        <v>0</v>
      </c>
      <c r="P108" s="46">
        <v>0</v>
      </c>
      <c r="Q108" s="45">
        <v>0</v>
      </c>
      <c r="R108" s="46">
        <v>0</v>
      </c>
      <c r="S108" s="45">
        <v>0</v>
      </c>
      <c r="T108" s="46">
        <v>0</v>
      </c>
      <c r="U108" s="45">
        <v>0</v>
      </c>
      <c r="V108" s="46">
        <v>0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12.099000000000002</v>
      </c>
      <c r="AE108" s="58"/>
    </row>
    <row r="109" spans="2:31" x14ac:dyDescent="0.3">
      <c r="B109" s="4" t="s">
        <v>132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0</v>
      </c>
      <c r="Q109" s="45">
        <v>0</v>
      </c>
      <c r="R109" s="46">
        <v>0</v>
      </c>
      <c r="S109" s="45">
        <v>0</v>
      </c>
      <c r="T109" s="46">
        <v>0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0</v>
      </c>
      <c r="AE109" s="58"/>
    </row>
    <row r="110" spans="2:31" x14ac:dyDescent="0.3">
      <c r="B110" s="12" t="s">
        <v>2</v>
      </c>
      <c r="C110" s="12"/>
      <c r="D110" s="12"/>
      <c r="E110" s="13">
        <f>SUM(E62:E109)</f>
        <v>0</v>
      </c>
      <c r="F110" s="13">
        <f t="shared" ref="F110:AB110" si="3">SUM(F62:F109)</f>
        <v>149.85403333333332</v>
      </c>
      <c r="G110" s="13">
        <f t="shared" si="3"/>
        <v>0</v>
      </c>
      <c r="H110" s="13">
        <f t="shared" si="3"/>
        <v>0</v>
      </c>
      <c r="I110" s="13">
        <f t="shared" si="3"/>
        <v>0</v>
      </c>
      <c r="J110" s="13">
        <f t="shared" si="3"/>
        <v>0</v>
      </c>
      <c r="K110" s="13">
        <f t="shared" si="3"/>
        <v>0</v>
      </c>
      <c r="L110" s="13">
        <f t="shared" si="3"/>
        <v>31.216249999999999</v>
      </c>
      <c r="M110" s="13">
        <f t="shared" si="3"/>
        <v>322.92083333333323</v>
      </c>
      <c r="N110" s="13">
        <f t="shared" si="3"/>
        <v>567.23149999999976</v>
      </c>
      <c r="O110" s="13">
        <f t="shared" si="3"/>
        <v>733.48816666666676</v>
      </c>
      <c r="P110" s="13">
        <f t="shared" si="3"/>
        <v>685.37983333333341</v>
      </c>
      <c r="Q110" s="13">
        <f t="shared" si="3"/>
        <v>796.86699999999985</v>
      </c>
      <c r="R110" s="13">
        <f t="shared" si="3"/>
        <v>830.77483333333316</v>
      </c>
      <c r="S110" s="13">
        <f t="shared" si="3"/>
        <v>810.10966666666673</v>
      </c>
      <c r="T110" s="13">
        <f t="shared" si="3"/>
        <v>627.18111166666677</v>
      </c>
      <c r="U110" s="13">
        <f t="shared" si="3"/>
        <v>492.90924999999993</v>
      </c>
      <c r="V110" s="13">
        <f t="shared" si="3"/>
        <v>394.37219999999996</v>
      </c>
      <c r="W110" s="13">
        <f t="shared" si="3"/>
        <v>0</v>
      </c>
      <c r="X110" s="13">
        <f t="shared" si="3"/>
        <v>0</v>
      </c>
      <c r="Y110" s="13">
        <f t="shared" si="3"/>
        <v>0</v>
      </c>
      <c r="Z110" s="13">
        <f t="shared" si="3"/>
        <v>0</v>
      </c>
      <c r="AA110" s="13">
        <f t="shared" si="3"/>
        <v>0</v>
      </c>
      <c r="AB110" s="13">
        <f t="shared" si="3"/>
        <v>0</v>
      </c>
      <c r="AC110" s="109">
        <f>SUM(AC62:AE109)</f>
        <v>6442.304678333333</v>
      </c>
      <c r="AD110" s="109"/>
      <c r="AE110" s="109"/>
    </row>
    <row r="113" spans="2:31" x14ac:dyDescent="0.3">
      <c r="B113" s="8">
        <f>'Resumen-Mensual'!$G$24</f>
        <v>45507</v>
      </c>
    </row>
    <row r="114" spans="2:31" x14ac:dyDescent="0.3">
      <c r="B114" s="8"/>
    </row>
    <row r="115" spans="2:31" x14ac:dyDescent="0.3">
      <c r="B115" s="9" t="s">
        <v>81</v>
      </c>
      <c r="C115" s="10"/>
      <c r="D115" s="10"/>
      <c r="E115" s="11">
        <v>1</v>
      </c>
      <c r="F115" s="11">
        <v>2</v>
      </c>
      <c r="G115" s="11">
        <v>3</v>
      </c>
      <c r="H115" s="11">
        <v>4</v>
      </c>
      <c r="I115" s="11">
        <v>5</v>
      </c>
      <c r="J115" s="11">
        <v>6</v>
      </c>
      <c r="K115" s="11">
        <v>7</v>
      </c>
      <c r="L115" s="11">
        <v>8</v>
      </c>
      <c r="M115" s="11">
        <v>9</v>
      </c>
      <c r="N115" s="11">
        <v>10</v>
      </c>
      <c r="O115" s="11">
        <v>11</v>
      </c>
      <c r="P115" s="11">
        <v>12</v>
      </c>
      <c r="Q115" s="11">
        <v>13</v>
      </c>
      <c r="R115" s="11">
        <v>14</v>
      </c>
      <c r="S115" s="11">
        <v>15</v>
      </c>
      <c r="T115" s="11">
        <v>16</v>
      </c>
      <c r="U115" s="11">
        <v>17</v>
      </c>
      <c r="V115" s="11">
        <v>18</v>
      </c>
      <c r="W115" s="11">
        <v>19</v>
      </c>
      <c r="X115" s="11">
        <v>20</v>
      </c>
      <c r="Y115" s="11">
        <v>21</v>
      </c>
      <c r="Z115" s="11">
        <v>22</v>
      </c>
      <c r="AA115" s="11">
        <v>23</v>
      </c>
      <c r="AB115" s="11">
        <v>24</v>
      </c>
      <c r="AC115" s="96" t="s">
        <v>2</v>
      </c>
      <c r="AD115" s="96"/>
      <c r="AE115" s="96"/>
    </row>
    <row r="116" spans="2:31" x14ac:dyDescent="0.3">
      <c r="B116" s="14" t="s">
        <v>4</v>
      </c>
      <c r="C116" s="49"/>
      <c r="D116" s="49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0</v>
      </c>
      <c r="N116" s="46">
        <v>1.3148333333333337</v>
      </c>
      <c r="O116" s="45">
        <v>6.9210000000000012</v>
      </c>
      <c r="P116" s="46">
        <v>1.2758333333333336</v>
      </c>
      <c r="Q116" s="45">
        <v>0</v>
      </c>
      <c r="R116" s="46">
        <v>0</v>
      </c>
      <c r="S116" s="45">
        <v>5.8946666666666641</v>
      </c>
      <c r="T116" s="46">
        <v>6.7596333333333343</v>
      </c>
      <c r="U116" s="45">
        <v>1.2933333333333323</v>
      </c>
      <c r="V116" s="46">
        <v>6.0404833333333308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60"/>
      <c r="AD116" s="61">
        <f>SUM(E116:AB116)</f>
        <v>29.49978333333333</v>
      </c>
      <c r="AE116" s="60"/>
    </row>
    <row r="117" spans="2:31" x14ac:dyDescent="0.3">
      <c r="B117" s="14" t="s">
        <v>5</v>
      </c>
      <c r="C117" s="14"/>
      <c r="D117" s="1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1.5436666666666672</v>
      </c>
      <c r="N117" s="46">
        <v>8.1939999999999973</v>
      </c>
      <c r="O117" s="45">
        <v>17.596333333333341</v>
      </c>
      <c r="P117" s="46">
        <v>14.994166666666667</v>
      </c>
      <c r="Q117" s="45">
        <v>30.113499999999995</v>
      </c>
      <c r="R117" s="46">
        <v>46.125500000000002</v>
      </c>
      <c r="S117" s="45">
        <v>56.042833333333327</v>
      </c>
      <c r="T117" s="46">
        <v>53.633533333333311</v>
      </c>
      <c r="U117" s="45">
        <v>46.659833333333317</v>
      </c>
      <c r="V117" s="46">
        <v>36.746266666666671</v>
      </c>
      <c r="W117" s="45">
        <v>0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>SUM(E117:AB117)</f>
        <v>311.64963333333327</v>
      </c>
      <c r="AE117" s="58"/>
    </row>
    <row r="118" spans="2:31" x14ac:dyDescent="0.3">
      <c r="B118" s="14" t="s">
        <v>6</v>
      </c>
      <c r="C118" s="14"/>
      <c r="D118" s="1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1.0245</v>
      </c>
      <c r="M118" s="45">
        <v>5.7069999999999963</v>
      </c>
      <c r="N118" s="46">
        <v>4.4669999999999996</v>
      </c>
      <c r="O118" s="45">
        <v>6.8673333333333293</v>
      </c>
      <c r="P118" s="46">
        <v>11.25133333333334</v>
      </c>
      <c r="Q118" s="45">
        <v>21.980166666666676</v>
      </c>
      <c r="R118" s="46">
        <v>48.430333333333337</v>
      </c>
      <c r="S118" s="45">
        <v>55.858666666666629</v>
      </c>
      <c r="T118" s="46">
        <v>47.763466666666631</v>
      </c>
      <c r="U118" s="45">
        <v>42.030666666666697</v>
      </c>
      <c r="V118" s="46">
        <v>30.753783333333335</v>
      </c>
      <c r="W118" s="45">
        <v>0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ref="AD118:AD163" si="4">SUM(E118:AB118)</f>
        <v>276.13424999999995</v>
      </c>
      <c r="AE118" s="58"/>
    </row>
    <row r="119" spans="2:31" x14ac:dyDescent="0.3">
      <c r="B119" s="14" t="s">
        <v>106</v>
      </c>
      <c r="C119" s="14"/>
      <c r="D119" s="1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2.2946666666666689</v>
      </c>
      <c r="Q119" s="45">
        <v>19.69000000000003</v>
      </c>
      <c r="R119" s="46">
        <v>58.253500000000038</v>
      </c>
      <c r="S119" s="45">
        <v>97.44016666666667</v>
      </c>
      <c r="T119" s="46">
        <v>88.379299999999986</v>
      </c>
      <c r="U119" s="45">
        <v>76.314666666666668</v>
      </c>
      <c r="V119" s="46">
        <v>49.385749999999994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4"/>
        <v>391.75805000000003</v>
      </c>
      <c r="AE119" s="58"/>
    </row>
    <row r="120" spans="2:31" x14ac:dyDescent="0.3">
      <c r="B120" s="14" t="s">
        <v>7</v>
      </c>
      <c r="C120" s="14"/>
      <c r="D120" s="1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21.945333333333327</v>
      </c>
      <c r="N120" s="46">
        <v>37.896333333333324</v>
      </c>
      <c r="O120" s="45">
        <v>2.8313333333333337</v>
      </c>
      <c r="P120" s="46">
        <v>0.76149999999999984</v>
      </c>
      <c r="Q120" s="45">
        <v>0</v>
      </c>
      <c r="R120" s="46">
        <v>60.077333333333321</v>
      </c>
      <c r="S120" s="45">
        <v>88.13633333333334</v>
      </c>
      <c r="T120" s="46">
        <v>76.38833333333335</v>
      </c>
      <c r="U120" s="45">
        <v>61.619833333333332</v>
      </c>
      <c r="V120" s="46">
        <v>52.093150000000009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4"/>
        <v>401.74948333333339</v>
      </c>
      <c r="AE120" s="58"/>
    </row>
    <row r="121" spans="2:31" x14ac:dyDescent="0.3">
      <c r="B121" s="14" t="s">
        <v>8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2.034433333333332</v>
      </c>
      <c r="M121" s="45">
        <v>19.068999999999988</v>
      </c>
      <c r="N121" s="46">
        <v>51.398999999999994</v>
      </c>
      <c r="O121" s="45">
        <v>53.76899999999992</v>
      </c>
      <c r="P121" s="46">
        <v>58.068999999999996</v>
      </c>
      <c r="Q121" s="45">
        <v>64.889000000000038</v>
      </c>
      <c r="R121" s="46">
        <v>64.889000000000038</v>
      </c>
      <c r="S121" s="45">
        <v>64.905999999999906</v>
      </c>
      <c r="T121" s="46">
        <v>50.965900000000026</v>
      </c>
      <c r="U121" s="45">
        <v>32.960000000000022</v>
      </c>
      <c r="V121" s="46">
        <v>18.081183333333335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4"/>
        <v>481.03151666666662</v>
      </c>
      <c r="AE121" s="58"/>
    </row>
    <row r="122" spans="2:31" x14ac:dyDescent="0.3">
      <c r="B122" s="14" t="s">
        <v>9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0</v>
      </c>
      <c r="N122" s="46">
        <v>10.481</v>
      </c>
      <c r="O122" s="45">
        <v>10.687666666666667</v>
      </c>
      <c r="P122" s="46">
        <v>0</v>
      </c>
      <c r="Q122" s="45">
        <v>0</v>
      </c>
      <c r="R122" s="46">
        <v>0</v>
      </c>
      <c r="S122" s="45">
        <v>2.3461666666666643</v>
      </c>
      <c r="T122" s="46">
        <v>0</v>
      </c>
      <c r="U122" s="45">
        <v>7.4000000000000205E-2</v>
      </c>
      <c r="V122" s="46">
        <v>13.341999999999997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4"/>
        <v>36.930833333333332</v>
      </c>
      <c r="AE122" s="58"/>
    </row>
    <row r="123" spans="2:31" x14ac:dyDescent="0.3">
      <c r="B123" s="14" t="s">
        <v>10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0.60399999999999954</v>
      </c>
      <c r="M123" s="45">
        <v>7.4639999999999977</v>
      </c>
      <c r="N123" s="46">
        <v>8.9806666666666697</v>
      </c>
      <c r="O123" s="45">
        <v>20.217333333333332</v>
      </c>
      <c r="P123" s="46">
        <v>12.257666666666669</v>
      </c>
      <c r="Q123" s="45">
        <v>8.2248333333333328</v>
      </c>
      <c r="R123" s="46">
        <v>11.775499999999999</v>
      </c>
      <c r="S123" s="45">
        <v>10.402666666666669</v>
      </c>
      <c r="T123" s="46">
        <v>6.3811000000000027</v>
      </c>
      <c r="U123" s="45">
        <v>2.9344999999999994</v>
      </c>
      <c r="V123" s="46">
        <v>12.47051666666667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4"/>
        <v>101.71278333333335</v>
      </c>
      <c r="AE123" s="58"/>
    </row>
    <row r="124" spans="2:31" x14ac:dyDescent="0.3">
      <c r="B124" s="14" t="s">
        <v>11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</v>
      </c>
      <c r="M124" s="45">
        <v>0</v>
      </c>
      <c r="N124" s="46">
        <v>3.8261666666666656</v>
      </c>
      <c r="O124" s="45">
        <v>12.104999999999997</v>
      </c>
      <c r="P124" s="46">
        <v>10.05216666666667</v>
      </c>
      <c r="Q124" s="45">
        <v>11.647833333333335</v>
      </c>
      <c r="R124" s="46">
        <v>11.21683333333333</v>
      </c>
      <c r="S124" s="45">
        <v>3.6718333333333324</v>
      </c>
      <c r="T124" s="46">
        <v>0.1521266666666668</v>
      </c>
      <c r="U124" s="45">
        <v>0.28386666666666638</v>
      </c>
      <c r="V124" s="46">
        <v>1.4339999999999984</v>
      </c>
      <c r="W124" s="45">
        <v>0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4"/>
        <v>54.389826666666664</v>
      </c>
      <c r="AE124" s="58"/>
    </row>
    <row r="125" spans="2:31" x14ac:dyDescent="0.3">
      <c r="B125" s="14" t="s">
        <v>12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9.2166666666666563E-2</v>
      </c>
      <c r="M125" s="45">
        <v>6.5000000000000099E-2</v>
      </c>
      <c r="N125" s="46">
        <v>2.0580000000000003</v>
      </c>
      <c r="O125" s="45">
        <v>7.974000000000002</v>
      </c>
      <c r="P125" s="46">
        <v>5.4668333333333354</v>
      </c>
      <c r="Q125" s="45">
        <v>15.852499999999996</v>
      </c>
      <c r="R125" s="46">
        <v>3.8418333333333323</v>
      </c>
      <c r="S125" s="45">
        <v>0.15083333333333424</v>
      </c>
      <c r="T125" s="46">
        <v>0</v>
      </c>
      <c r="U125" s="45">
        <v>0</v>
      </c>
      <c r="V125" s="46">
        <v>5.8991666666666678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4"/>
        <v>41.400333333333329</v>
      </c>
      <c r="AE125" s="58"/>
    </row>
    <row r="126" spans="2:31" x14ac:dyDescent="0.3">
      <c r="B126" s="14" t="s">
        <v>13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0</v>
      </c>
      <c r="N126" s="46">
        <v>2.7196666666666673</v>
      </c>
      <c r="O126" s="45">
        <v>43.844333333333338</v>
      </c>
      <c r="P126" s="46">
        <v>60.146166666666659</v>
      </c>
      <c r="Q126" s="45">
        <v>65.778666666666652</v>
      </c>
      <c r="R126" s="46">
        <v>45.348666666666666</v>
      </c>
      <c r="S126" s="45">
        <v>66.846333333333305</v>
      </c>
      <c r="T126" s="46">
        <v>59.314933333333336</v>
      </c>
      <c r="U126" s="45">
        <v>54.14116666666667</v>
      </c>
      <c r="V126" s="46">
        <v>25.719316666666671</v>
      </c>
      <c r="W126" s="45">
        <v>0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4"/>
        <v>423.85924999999997</v>
      </c>
      <c r="AE126" s="58"/>
    </row>
    <row r="127" spans="2:31" x14ac:dyDescent="0.3">
      <c r="B127" s="14" t="s">
        <v>14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4"/>
        <v>0</v>
      </c>
      <c r="AE127" s="58"/>
    </row>
    <row r="128" spans="2:31" x14ac:dyDescent="0.3">
      <c r="B128" s="14" t="s">
        <v>15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0</v>
      </c>
      <c r="N128" s="46">
        <v>1.0121666666666664</v>
      </c>
      <c r="O128" s="45">
        <v>11.874333333333333</v>
      </c>
      <c r="P128" s="46">
        <v>0</v>
      </c>
      <c r="Q128" s="45">
        <v>0</v>
      </c>
      <c r="R128" s="46">
        <v>16.160333333333359</v>
      </c>
      <c r="S128" s="45">
        <v>20.590000000000007</v>
      </c>
      <c r="T128" s="46">
        <v>22.052999999999976</v>
      </c>
      <c r="U128" s="45">
        <v>22.445</v>
      </c>
      <c r="V128" s="46">
        <v>18.167833333333348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4"/>
        <v>112.3026666666667</v>
      </c>
      <c r="AE128" s="58"/>
    </row>
    <row r="129" spans="2:31" x14ac:dyDescent="0.3">
      <c r="B129" s="14" t="s">
        <v>16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1.0186666666666666</v>
      </c>
      <c r="M129" s="45">
        <v>6.2343333333333346</v>
      </c>
      <c r="N129" s="46">
        <v>8.8460000000000001</v>
      </c>
      <c r="O129" s="45">
        <v>10.926166666666662</v>
      </c>
      <c r="P129" s="46">
        <v>11.096000000000004</v>
      </c>
      <c r="Q129" s="45">
        <v>6.1633333333333331</v>
      </c>
      <c r="R129" s="46">
        <v>5.0923333333333325</v>
      </c>
      <c r="S129" s="45">
        <v>10.020333333333332</v>
      </c>
      <c r="T129" s="46">
        <v>11.340933333333338</v>
      </c>
      <c r="U129" s="45">
        <v>11.988999999999995</v>
      </c>
      <c r="V129" s="46">
        <v>7.7504333333333344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4"/>
        <v>90.477533333333326</v>
      </c>
      <c r="AE129" s="58"/>
    </row>
    <row r="130" spans="2:31" x14ac:dyDescent="0.3">
      <c r="B130" s="14" t="s">
        <v>17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0.84933333333333338</v>
      </c>
      <c r="M130" s="45">
        <v>4.8600000000000074</v>
      </c>
      <c r="N130" s="46">
        <v>5.2495000000000003</v>
      </c>
      <c r="O130" s="45">
        <v>6.5435000000000034</v>
      </c>
      <c r="P130" s="46">
        <v>6.9020000000000001</v>
      </c>
      <c r="Q130" s="45">
        <v>2.6565000000000016</v>
      </c>
      <c r="R130" s="46">
        <v>6.4484999999999975</v>
      </c>
      <c r="S130" s="45">
        <v>11.949166666666668</v>
      </c>
      <c r="T130" s="46">
        <v>14.57406666666667</v>
      </c>
      <c r="U130" s="45">
        <v>16.83433333333333</v>
      </c>
      <c r="V130" s="46">
        <v>19.068850000000001</v>
      </c>
      <c r="W130" s="45">
        <v>0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4"/>
        <v>95.935750000000013</v>
      </c>
      <c r="AE130" s="58"/>
    </row>
    <row r="131" spans="2:31" x14ac:dyDescent="0.3">
      <c r="B131" s="14" t="s">
        <v>18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1.5000000000000002E-3</v>
      </c>
      <c r="M131" s="45">
        <v>0</v>
      </c>
      <c r="N131" s="46">
        <v>3.507333333333333</v>
      </c>
      <c r="O131" s="45">
        <v>11.788166666666664</v>
      </c>
      <c r="P131" s="46">
        <v>11.213999999999999</v>
      </c>
      <c r="Q131" s="45">
        <v>10.394500000000004</v>
      </c>
      <c r="R131" s="46">
        <v>5.2213333333333365</v>
      </c>
      <c r="S131" s="45">
        <v>5.6943333333333337</v>
      </c>
      <c r="T131" s="46">
        <v>3.9121666666666659</v>
      </c>
      <c r="U131" s="45">
        <v>9.0003333333333284</v>
      </c>
      <c r="V131" s="46">
        <v>8.546833333333332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4"/>
        <v>69.280499999999989</v>
      </c>
      <c r="AE131" s="58"/>
    </row>
    <row r="132" spans="2:31" x14ac:dyDescent="0.3">
      <c r="B132" s="14" t="s">
        <v>19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0.91533333333333355</v>
      </c>
      <c r="M132" s="45">
        <v>5.5278333333333372</v>
      </c>
      <c r="N132" s="46">
        <v>7.1446666666666667</v>
      </c>
      <c r="O132" s="45">
        <v>8.0231666666666666</v>
      </c>
      <c r="P132" s="46">
        <v>9.3426666666666645</v>
      </c>
      <c r="Q132" s="45">
        <v>9.9123333333333381</v>
      </c>
      <c r="R132" s="46">
        <v>11.195166666666669</v>
      </c>
      <c r="S132" s="45">
        <v>9.4610000000000021</v>
      </c>
      <c r="T132" s="46">
        <v>3.6805000000000003</v>
      </c>
      <c r="U132" s="45">
        <v>1.0528333333333317</v>
      </c>
      <c r="V132" s="46">
        <v>2.3332166666666656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4"/>
        <v>68.58871666666667</v>
      </c>
      <c r="AE132" s="58"/>
    </row>
    <row r="133" spans="2:31" x14ac:dyDescent="0.3">
      <c r="B133" s="4" t="s">
        <v>20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0.19983333333333331</v>
      </c>
      <c r="M133" s="45">
        <v>1.6128333333333336</v>
      </c>
      <c r="N133" s="46">
        <v>2.009666666666666</v>
      </c>
      <c r="O133" s="45">
        <v>3.0144999999999995</v>
      </c>
      <c r="P133" s="46">
        <v>4.3425000000000011</v>
      </c>
      <c r="Q133" s="45">
        <v>4.1680000000000001</v>
      </c>
      <c r="R133" s="46">
        <v>3.0740000000000007</v>
      </c>
      <c r="S133" s="45">
        <v>3.8554999999999997</v>
      </c>
      <c r="T133" s="46">
        <v>4.0903333333333327</v>
      </c>
      <c r="U133" s="45">
        <v>3.4665000000000008</v>
      </c>
      <c r="V133" s="46">
        <v>3.1973333333333342</v>
      </c>
      <c r="W133" s="45">
        <v>0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4"/>
        <v>33.031000000000006</v>
      </c>
      <c r="AE133" s="58"/>
    </row>
    <row r="134" spans="2:31" x14ac:dyDescent="0.3">
      <c r="B134" s="4" t="s">
        <v>21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1.6666666666666663E-3</v>
      </c>
      <c r="M134" s="45">
        <v>0.10049999999999996</v>
      </c>
      <c r="N134" s="46">
        <v>2.2965000000000009</v>
      </c>
      <c r="O134" s="45">
        <v>3.6999999999999962</v>
      </c>
      <c r="P134" s="46">
        <v>4.5</v>
      </c>
      <c r="Q134" s="45">
        <v>5.5</v>
      </c>
      <c r="R134" s="46">
        <v>6.6999999999999931</v>
      </c>
      <c r="S134" s="45">
        <v>3.4681666666666682</v>
      </c>
      <c r="T134" s="46">
        <v>1.528366666666666</v>
      </c>
      <c r="U134" s="45">
        <v>1.6538333333333326</v>
      </c>
      <c r="V134" s="46">
        <v>1.5966666666666667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4"/>
        <v>31.045699999999989</v>
      </c>
      <c r="AE134" s="58"/>
    </row>
    <row r="135" spans="2:31" x14ac:dyDescent="0.3">
      <c r="B135" s="4" t="s">
        <v>22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</v>
      </c>
      <c r="N135" s="46">
        <v>0</v>
      </c>
      <c r="O135" s="45">
        <v>0</v>
      </c>
      <c r="P135" s="46">
        <v>0</v>
      </c>
      <c r="Q135" s="45">
        <v>0</v>
      </c>
      <c r="R135" s="46">
        <v>1.3166666666666675E-2</v>
      </c>
      <c r="S135" s="45">
        <v>0</v>
      </c>
      <c r="T135" s="46">
        <v>2.9383333333333348E-2</v>
      </c>
      <c r="U135" s="45">
        <v>0.2264999999999999</v>
      </c>
      <c r="V135" s="46">
        <v>0.75283333333333335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4"/>
        <v>1.0218833333333333</v>
      </c>
      <c r="AE135" s="58"/>
    </row>
    <row r="136" spans="2:31" x14ac:dyDescent="0.3">
      <c r="B136" s="4" t="s">
        <v>23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0.23799999999999993</v>
      </c>
      <c r="M136" s="45">
        <v>2.2199999999999993</v>
      </c>
      <c r="N136" s="46">
        <v>4.5</v>
      </c>
      <c r="O136" s="45">
        <v>7.8399999999999901</v>
      </c>
      <c r="P136" s="46">
        <v>11.179999999999991</v>
      </c>
      <c r="Q136" s="45">
        <v>13.950000000000014</v>
      </c>
      <c r="R136" s="46">
        <v>16</v>
      </c>
      <c r="S136" s="45">
        <v>16.669999999999984</v>
      </c>
      <c r="T136" s="46">
        <v>15.066000000000006</v>
      </c>
      <c r="U136" s="45">
        <v>12.511999999999981</v>
      </c>
      <c r="V136" s="46">
        <v>7.9534000000000056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4"/>
        <v>108.12939999999998</v>
      </c>
      <c r="AE136" s="58"/>
    </row>
    <row r="137" spans="2:31" x14ac:dyDescent="0.3">
      <c r="B137" s="4" t="s">
        <v>24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0.25949999999999995</v>
      </c>
      <c r="N137" s="46">
        <v>0.14449999999999996</v>
      </c>
      <c r="O137" s="45">
        <v>0.29666666666666663</v>
      </c>
      <c r="P137" s="46">
        <v>1.5771666666666666</v>
      </c>
      <c r="Q137" s="45">
        <v>3.6351666666666653</v>
      </c>
      <c r="R137" s="46">
        <v>2.2436666666666678</v>
      </c>
      <c r="S137" s="45">
        <v>0.2734999999999998</v>
      </c>
      <c r="T137" s="46">
        <v>0.37558333333333377</v>
      </c>
      <c r="U137" s="45">
        <v>0.19648333333333343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4"/>
        <v>9.0022333333333329</v>
      </c>
      <c r="AE137" s="58"/>
    </row>
    <row r="138" spans="2:31" x14ac:dyDescent="0.3">
      <c r="B138" s="4" t="s">
        <v>25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2.4381666666666666</v>
      </c>
      <c r="M138" s="45">
        <v>7.0883333333333356</v>
      </c>
      <c r="N138" s="46">
        <v>4.9868333333333332</v>
      </c>
      <c r="O138" s="45">
        <v>3.9411666666666676</v>
      </c>
      <c r="P138" s="46">
        <v>1.0364999999999995</v>
      </c>
      <c r="Q138" s="45">
        <v>0.47366666666666657</v>
      </c>
      <c r="R138" s="46">
        <v>0.35133333333333305</v>
      </c>
      <c r="S138" s="45">
        <v>0.93200000000000038</v>
      </c>
      <c r="T138" s="46">
        <v>0.92093333333333394</v>
      </c>
      <c r="U138" s="45">
        <v>1.3059999999999994</v>
      </c>
      <c r="V138" s="46">
        <v>1.9062999999999997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4"/>
        <v>25.381233333333338</v>
      </c>
      <c r="AE138" s="58"/>
    </row>
    <row r="139" spans="2:31" x14ac:dyDescent="0.3">
      <c r="B139" s="4" t="s">
        <v>26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4"/>
        <v>0</v>
      </c>
      <c r="AE139" s="58"/>
    </row>
    <row r="140" spans="2:31" x14ac:dyDescent="0.3">
      <c r="B140" s="4" t="s">
        <v>27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0</v>
      </c>
      <c r="N140" s="46">
        <v>0</v>
      </c>
      <c r="O140" s="45">
        <v>0</v>
      </c>
      <c r="P140" s="46">
        <v>0</v>
      </c>
      <c r="Q140" s="45">
        <v>0</v>
      </c>
      <c r="R140" s="46">
        <v>1.3926666666666665</v>
      </c>
      <c r="S140" s="45">
        <v>0</v>
      </c>
      <c r="T140" s="46">
        <v>0</v>
      </c>
      <c r="U140" s="45">
        <v>0</v>
      </c>
      <c r="V140" s="46">
        <v>0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4"/>
        <v>1.3926666666666665</v>
      </c>
      <c r="AE140" s="58"/>
    </row>
    <row r="141" spans="2:31" x14ac:dyDescent="0.3">
      <c r="B141" s="4" t="s">
        <v>28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1.8333333333333535E-3</v>
      </c>
      <c r="N141" s="46">
        <v>0.16450000000000001</v>
      </c>
      <c r="O141" s="45">
        <v>0</v>
      </c>
      <c r="P141" s="46">
        <v>1.9276666666666662</v>
      </c>
      <c r="Q141" s="45">
        <v>1.7060000000000015</v>
      </c>
      <c r="R141" s="46">
        <v>1.0835000000000012</v>
      </c>
      <c r="S141" s="45">
        <v>6.9786666666666672</v>
      </c>
      <c r="T141" s="46">
        <v>4.1813750000000001</v>
      </c>
      <c r="U141" s="45">
        <v>4.900333333333335</v>
      </c>
      <c r="V141" s="46">
        <v>0.44674999999999998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4"/>
        <v>21.390625000000007</v>
      </c>
      <c r="AE141" s="58"/>
    </row>
    <row r="142" spans="2:31" x14ac:dyDescent="0.3">
      <c r="B142" s="4" t="s">
        <v>107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</v>
      </c>
      <c r="M142" s="45">
        <v>0</v>
      </c>
      <c r="N142" s="46">
        <v>0</v>
      </c>
      <c r="O142" s="45">
        <v>0</v>
      </c>
      <c r="P142" s="46">
        <v>0</v>
      </c>
      <c r="Q142" s="45">
        <v>0</v>
      </c>
      <c r="R142" s="46">
        <v>0</v>
      </c>
      <c r="S142" s="45">
        <v>6.8961666666666677</v>
      </c>
      <c r="T142" s="46">
        <v>4.1447349999999998</v>
      </c>
      <c r="U142" s="45">
        <v>2.4591583333333338</v>
      </c>
      <c r="V142" s="46">
        <v>3.4521333333333342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4"/>
        <v>16.952193333333334</v>
      </c>
      <c r="AE142" s="58"/>
    </row>
    <row r="143" spans="2:31" x14ac:dyDescent="0.3">
      <c r="B143" s="4" t="s">
        <v>29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0</v>
      </c>
      <c r="M143" s="45">
        <v>0</v>
      </c>
      <c r="N143" s="46">
        <v>0</v>
      </c>
      <c r="O143" s="45">
        <v>0</v>
      </c>
      <c r="P143" s="46">
        <v>0</v>
      </c>
      <c r="Q143" s="45">
        <v>0</v>
      </c>
      <c r="R143" s="46">
        <v>0</v>
      </c>
      <c r="S143" s="45">
        <v>3.2473333333333323</v>
      </c>
      <c r="T143" s="46">
        <v>1.4282066666666668</v>
      </c>
      <c r="U143" s="45">
        <v>0.31006666666666655</v>
      </c>
      <c r="V143" s="46">
        <v>2.1809666666666656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4"/>
        <v>7.1665733333333312</v>
      </c>
      <c r="AE143" s="58"/>
    </row>
    <row r="144" spans="2:31" x14ac:dyDescent="0.3">
      <c r="B144" s="4" t="s">
        <v>30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1.8421666666666667</v>
      </c>
      <c r="M144" s="45">
        <v>2.0696666666666652</v>
      </c>
      <c r="N144" s="46">
        <v>0.42500000000000021</v>
      </c>
      <c r="O144" s="45">
        <v>0.24283333333333335</v>
      </c>
      <c r="P144" s="46">
        <v>0.70866666666666611</v>
      </c>
      <c r="Q144" s="45">
        <v>1.7514999999999992</v>
      </c>
      <c r="R144" s="46">
        <v>8.0150000000000023</v>
      </c>
      <c r="S144" s="45">
        <v>9.9696666666666651</v>
      </c>
      <c r="T144" s="46">
        <v>0.60886666666666656</v>
      </c>
      <c r="U144" s="45">
        <v>3.4916666666666644E-2</v>
      </c>
      <c r="V144" s="46">
        <v>0</v>
      </c>
      <c r="W144" s="45">
        <v>0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4"/>
        <v>25.668283333333331</v>
      </c>
      <c r="AE144" s="58"/>
    </row>
    <row r="145" spans="2:31" x14ac:dyDescent="0.3">
      <c r="B145" s="4" t="s">
        <v>31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0</v>
      </c>
      <c r="M145" s="45">
        <v>0</v>
      </c>
      <c r="N145" s="46">
        <v>0</v>
      </c>
      <c r="O145" s="45">
        <v>0</v>
      </c>
      <c r="P145" s="46">
        <v>0</v>
      </c>
      <c r="Q145" s="45">
        <v>0</v>
      </c>
      <c r="R145" s="46">
        <v>0</v>
      </c>
      <c r="S145" s="45">
        <v>0</v>
      </c>
      <c r="T145" s="46">
        <v>0</v>
      </c>
      <c r="U145" s="45">
        <v>0</v>
      </c>
      <c r="V145" s="46">
        <v>0</v>
      </c>
      <c r="W145" s="45">
        <v>0</v>
      </c>
      <c r="X145" s="46">
        <v>0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4"/>
        <v>0</v>
      </c>
      <c r="AE145" s="58"/>
    </row>
    <row r="146" spans="2:31" x14ac:dyDescent="0.3">
      <c r="B146" s="4" t="s">
        <v>32</v>
      </c>
      <c r="C146" s="4"/>
      <c r="D146" s="4"/>
      <c r="E146" s="45">
        <v>0</v>
      </c>
      <c r="F146" s="46">
        <v>0</v>
      </c>
      <c r="G146" s="45">
        <v>0</v>
      </c>
      <c r="H146" s="46">
        <v>0</v>
      </c>
      <c r="I146" s="45">
        <v>0</v>
      </c>
      <c r="J146" s="46">
        <v>0</v>
      </c>
      <c r="K146" s="45">
        <v>0</v>
      </c>
      <c r="L146" s="46">
        <v>0</v>
      </c>
      <c r="M146" s="45">
        <v>0</v>
      </c>
      <c r="N146" s="46">
        <v>0</v>
      </c>
      <c r="O146" s="45">
        <v>0</v>
      </c>
      <c r="P146" s="46">
        <v>0</v>
      </c>
      <c r="Q146" s="45">
        <v>0</v>
      </c>
      <c r="R146" s="46">
        <v>0</v>
      </c>
      <c r="S146" s="45">
        <v>0</v>
      </c>
      <c r="T146" s="46">
        <v>0</v>
      </c>
      <c r="U146" s="45">
        <v>0</v>
      </c>
      <c r="V146" s="46">
        <v>0</v>
      </c>
      <c r="W146" s="45">
        <v>0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4"/>
        <v>0</v>
      </c>
      <c r="AE146" s="58"/>
    </row>
    <row r="147" spans="2:31" x14ac:dyDescent="0.3">
      <c r="B147" s="4" t="s">
        <v>33</v>
      </c>
      <c r="C147" s="4"/>
      <c r="D147" s="4"/>
      <c r="E147" s="45">
        <v>0</v>
      </c>
      <c r="F147" s="46">
        <v>0</v>
      </c>
      <c r="G147" s="45">
        <v>0</v>
      </c>
      <c r="H147" s="46">
        <v>0</v>
      </c>
      <c r="I147" s="45">
        <v>0</v>
      </c>
      <c r="J147" s="46">
        <v>0</v>
      </c>
      <c r="K147" s="45">
        <v>0</v>
      </c>
      <c r="L147" s="46">
        <v>0</v>
      </c>
      <c r="M147" s="45">
        <v>0</v>
      </c>
      <c r="N147" s="46">
        <v>0</v>
      </c>
      <c r="O147" s="45">
        <v>0</v>
      </c>
      <c r="P147" s="46">
        <v>0</v>
      </c>
      <c r="Q147" s="45">
        <v>0</v>
      </c>
      <c r="R147" s="46">
        <v>0</v>
      </c>
      <c r="S147" s="45">
        <v>0</v>
      </c>
      <c r="T147" s="46">
        <v>0</v>
      </c>
      <c r="U147" s="45">
        <v>0</v>
      </c>
      <c r="V147" s="46">
        <v>0</v>
      </c>
      <c r="W147" s="45">
        <v>0</v>
      </c>
      <c r="X147" s="46">
        <v>0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4"/>
        <v>0</v>
      </c>
      <c r="AE147" s="58"/>
    </row>
    <row r="148" spans="2:31" x14ac:dyDescent="0.3">
      <c r="B148" s="4" t="s">
        <v>34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0</v>
      </c>
      <c r="J148" s="46">
        <v>0</v>
      </c>
      <c r="K148" s="45">
        <v>0</v>
      </c>
      <c r="L148" s="46">
        <v>0</v>
      </c>
      <c r="M148" s="45">
        <v>0</v>
      </c>
      <c r="N148" s="46">
        <v>0</v>
      </c>
      <c r="O148" s="45">
        <v>0</v>
      </c>
      <c r="P148" s="46">
        <v>0</v>
      </c>
      <c r="Q148" s="45">
        <v>0</v>
      </c>
      <c r="R148" s="46">
        <v>0</v>
      </c>
      <c r="S148" s="45">
        <v>0</v>
      </c>
      <c r="T148" s="46">
        <v>0</v>
      </c>
      <c r="U148" s="45">
        <v>0</v>
      </c>
      <c r="V148" s="46">
        <v>0</v>
      </c>
      <c r="W148" s="45">
        <v>0</v>
      </c>
      <c r="X148" s="46">
        <v>0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4"/>
        <v>0</v>
      </c>
      <c r="AE148" s="58"/>
    </row>
    <row r="149" spans="2:31" x14ac:dyDescent="0.3">
      <c r="B149" s="4" t="s">
        <v>35</v>
      </c>
      <c r="C149" s="4"/>
      <c r="D149" s="4"/>
      <c r="E149" s="45">
        <v>0</v>
      </c>
      <c r="F149" s="46">
        <v>0</v>
      </c>
      <c r="G149" s="45">
        <v>0</v>
      </c>
      <c r="H149" s="46">
        <v>0</v>
      </c>
      <c r="I149" s="45">
        <v>0</v>
      </c>
      <c r="J149" s="46">
        <v>0</v>
      </c>
      <c r="K149" s="45">
        <v>0</v>
      </c>
      <c r="L149" s="46">
        <v>2.2473333333333327</v>
      </c>
      <c r="M149" s="45">
        <v>12.363333333333333</v>
      </c>
      <c r="N149" s="46">
        <v>6.0985000000000014</v>
      </c>
      <c r="O149" s="45">
        <v>9.4164999999999957</v>
      </c>
      <c r="P149" s="46">
        <v>5.8101666666666638</v>
      </c>
      <c r="Q149" s="45">
        <v>8.5886666666666667</v>
      </c>
      <c r="R149" s="46">
        <v>5.8014999999999999</v>
      </c>
      <c r="S149" s="45">
        <v>23.568166666666659</v>
      </c>
      <c r="T149" s="46">
        <v>9.3038333333333316</v>
      </c>
      <c r="U149" s="45">
        <v>14.849499999999999</v>
      </c>
      <c r="V149" s="46">
        <v>6.1396666666666642</v>
      </c>
      <c r="W149" s="45">
        <v>0</v>
      </c>
      <c r="X149" s="46">
        <v>0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4"/>
        <v>104.18716666666666</v>
      </c>
      <c r="AE149" s="58"/>
    </row>
    <row r="150" spans="2:31" x14ac:dyDescent="0.3">
      <c r="B150" s="4" t="s">
        <v>36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0</v>
      </c>
      <c r="J150" s="46">
        <v>0</v>
      </c>
      <c r="K150" s="45">
        <v>0</v>
      </c>
      <c r="L150" s="46">
        <v>0.72799999999999965</v>
      </c>
      <c r="M150" s="45">
        <v>3.919999999999995</v>
      </c>
      <c r="N150" s="46">
        <v>3.919999999999995</v>
      </c>
      <c r="O150" s="45">
        <v>16.462500000000013</v>
      </c>
      <c r="P150" s="46">
        <v>18.19033333333336</v>
      </c>
      <c r="Q150" s="45">
        <v>18.100000000000009</v>
      </c>
      <c r="R150" s="46">
        <v>18.299999999999979</v>
      </c>
      <c r="S150" s="45">
        <v>18.103666666666673</v>
      </c>
      <c r="T150" s="46">
        <v>16.177999999999997</v>
      </c>
      <c r="U150" s="45">
        <v>13.919999999999987</v>
      </c>
      <c r="V150" s="46">
        <v>11.176000000000011</v>
      </c>
      <c r="W150" s="45">
        <v>0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4"/>
        <v>138.99850000000001</v>
      </c>
      <c r="AE150" s="58"/>
    </row>
    <row r="151" spans="2:31" x14ac:dyDescent="0.3">
      <c r="B151" s="4" t="s">
        <v>108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0</v>
      </c>
      <c r="J151" s="46">
        <v>0</v>
      </c>
      <c r="K151" s="45">
        <v>0</v>
      </c>
      <c r="L151" s="46">
        <v>1.138666666666666</v>
      </c>
      <c r="M151" s="45">
        <v>5.0799999999999903</v>
      </c>
      <c r="N151" s="46">
        <v>5.180000000000005</v>
      </c>
      <c r="O151" s="45">
        <v>24.157833333333304</v>
      </c>
      <c r="P151" s="46">
        <v>26.86049999999997</v>
      </c>
      <c r="Q151" s="45">
        <v>26.944666666666699</v>
      </c>
      <c r="R151" s="46">
        <v>27.027833333333316</v>
      </c>
      <c r="S151" s="45">
        <v>27.012499999999992</v>
      </c>
      <c r="T151" s="46">
        <v>23.775499999999983</v>
      </c>
      <c r="U151" s="45">
        <v>19.559999999999992</v>
      </c>
      <c r="V151" s="46">
        <v>15.665999999999999</v>
      </c>
      <c r="W151" s="45">
        <v>0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4"/>
        <v>202.40349999999992</v>
      </c>
      <c r="AE151" s="58"/>
    </row>
    <row r="152" spans="2:31" x14ac:dyDescent="0.3">
      <c r="B152" s="4" t="s">
        <v>86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4"/>
        <v>0</v>
      </c>
      <c r="AE152" s="58"/>
    </row>
    <row r="153" spans="2:31" x14ac:dyDescent="0.3">
      <c r="B153" s="4" t="s">
        <v>87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0</v>
      </c>
      <c r="N153" s="46">
        <v>0</v>
      </c>
      <c r="O153" s="45">
        <v>0</v>
      </c>
      <c r="P153" s="46">
        <v>0</v>
      </c>
      <c r="Q153" s="45">
        <v>0</v>
      </c>
      <c r="R153" s="46">
        <v>0</v>
      </c>
      <c r="S153" s="45">
        <v>0</v>
      </c>
      <c r="T153" s="46">
        <v>0</v>
      </c>
      <c r="U153" s="45">
        <v>0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4"/>
        <v>0</v>
      </c>
      <c r="AE153" s="58"/>
    </row>
    <row r="154" spans="2:31" x14ac:dyDescent="0.3">
      <c r="B154" s="4" t="s">
        <v>93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0</v>
      </c>
      <c r="N154" s="46">
        <v>0</v>
      </c>
      <c r="O154" s="45">
        <v>0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4"/>
        <v>0</v>
      </c>
      <c r="AE154" s="58"/>
    </row>
    <row r="155" spans="2:31" x14ac:dyDescent="0.3">
      <c r="B155" s="4" t="s">
        <v>99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</v>
      </c>
      <c r="M155" s="45">
        <v>1.2771666666666663</v>
      </c>
      <c r="N155" s="46">
        <v>0.45749999999999952</v>
      </c>
      <c r="O155" s="45">
        <v>0.30666666666666825</v>
      </c>
      <c r="P155" s="46">
        <v>0.58366666666666611</v>
      </c>
      <c r="Q155" s="45">
        <v>7.3333333333333375E-2</v>
      </c>
      <c r="R155" s="46">
        <v>0</v>
      </c>
      <c r="S155" s="45">
        <v>0.19733333333333319</v>
      </c>
      <c r="T155" s="46">
        <v>2.1718266666666675</v>
      </c>
      <c r="U155" s="45">
        <v>7.430000000000006E-2</v>
      </c>
      <c r="V155" s="46">
        <v>1.9880333333333331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4"/>
        <v>7.1298266666666672</v>
      </c>
      <c r="AE155" s="58"/>
    </row>
    <row r="156" spans="2:31" x14ac:dyDescent="0.3">
      <c r="B156" s="4" t="s">
        <v>100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5.6566666666666672</v>
      </c>
      <c r="M156" s="45">
        <v>27.977666666666664</v>
      </c>
      <c r="N156" s="46">
        <v>3.2558333333333329</v>
      </c>
      <c r="O156" s="45">
        <v>7.5931666666666651</v>
      </c>
      <c r="P156" s="46">
        <v>3.2666666666666684E-2</v>
      </c>
      <c r="Q156" s="45">
        <v>0.1421666666666668</v>
      </c>
      <c r="R156" s="46">
        <v>0.53850000000000131</v>
      </c>
      <c r="S156" s="45">
        <v>2.8824999999999981</v>
      </c>
      <c r="T156" s="46">
        <v>0</v>
      </c>
      <c r="U156" s="45">
        <v>0</v>
      </c>
      <c r="V156" s="46">
        <v>0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4"/>
        <v>48.079166666666666</v>
      </c>
      <c r="AE156" s="58"/>
    </row>
    <row r="157" spans="2:31" x14ac:dyDescent="0.3">
      <c r="B157" s="4" t="s">
        <v>101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2.2999999999999989</v>
      </c>
      <c r="N157" s="46">
        <v>7.5</v>
      </c>
      <c r="O157" s="45">
        <v>11.899999999999986</v>
      </c>
      <c r="P157" s="46">
        <v>13.600000000000014</v>
      </c>
      <c r="Q157" s="45">
        <v>23.599999999999984</v>
      </c>
      <c r="R157" s="46">
        <v>51.099999999999945</v>
      </c>
      <c r="S157" s="45">
        <v>70.317333333333352</v>
      </c>
      <c r="T157" s="46">
        <v>51.145666666666671</v>
      </c>
      <c r="U157" s="45">
        <v>39.919666666666686</v>
      </c>
      <c r="V157" s="46">
        <v>28.23266666666666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4"/>
        <v>299.6153333333333</v>
      </c>
      <c r="AE157" s="58"/>
    </row>
    <row r="158" spans="2:31" x14ac:dyDescent="0.3">
      <c r="B158" s="4" t="s">
        <v>102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0.8224999999999999</v>
      </c>
      <c r="M158" s="45">
        <v>4.0328333333333326</v>
      </c>
      <c r="N158" s="46">
        <v>3.2073333333333323</v>
      </c>
      <c r="O158" s="45">
        <v>2.5911666666666688</v>
      </c>
      <c r="P158" s="46">
        <v>3.2219999999999982</v>
      </c>
      <c r="Q158" s="45">
        <v>1.3685000000000014</v>
      </c>
      <c r="R158" s="46">
        <v>3.2809999999999988</v>
      </c>
      <c r="S158" s="45">
        <v>7.5558333333333305</v>
      </c>
      <c r="T158" s="46">
        <v>7.6833333333333323E-2</v>
      </c>
      <c r="U158" s="45">
        <v>2.6783333333333328</v>
      </c>
      <c r="V158" s="46">
        <v>0.27166666666666661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4"/>
        <v>29.107999999999997</v>
      </c>
      <c r="AE158" s="58"/>
    </row>
    <row r="159" spans="2:31" x14ac:dyDescent="0.3">
      <c r="B159" s="4" t="s">
        <v>109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0.29750000000000015</v>
      </c>
      <c r="M159" s="45">
        <v>3.0729999999999991</v>
      </c>
      <c r="N159" s="46">
        <v>4.8333333333333188E-3</v>
      </c>
      <c r="O159" s="45">
        <v>0.61633333333333384</v>
      </c>
      <c r="P159" s="46">
        <v>1.5666666666666627E-2</v>
      </c>
      <c r="Q159" s="45">
        <v>0</v>
      </c>
      <c r="R159" s="46">
        <v>7.0666666666666822E-2</v>
      </c>
      <c r="S159" s="45">
        <v>4.0025000000000004</v>
      </c>
      <c r="T159" s="46">
        <v>4.0155166666666666</v>
      </c>
      <c r="U159" s="45">
        <v>6.820475000000001</v>
      </c>
      <c r="V159" s="46">
        <v>3.3833333333333472E-2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4"/>
        <v>18.950325000000003</v>
      </c>
      <c r="AE159" s="58"/>
    </row>
    <row r="160" spans="2:31" x14ac:dyDescent="0.3">
      <c r="B160" s="4" t="s">
        <v>115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33.462833333333322</v>
      </c>
      <c r="N160" s="46">
        <v>51.887999999999998</v>
      </c>
      <c r="O160" s="45">
        <v>73.328666666666678</v>
      </c>
      <c r="P160" s="46">
        <v>73.602833333333322</v>
      </c>
      <c r="Q160" s="45">
        <v>75.963499999999996</v>
      </c>
      <c r="R160" s="46">
        <v>71.671166666666679</v>
      </c>
      <c r="S160" s="45">
        <v>65.049833333333325</v>
      </c>
      <c r="T160" s="46">
        <v>56.550666666666658</v>
      </c>
      <c r="U160" s="45">
        <v>45.518499999999996</v>
      </c>
      <c r="V160" s="46">
        <v>33.446833333333338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4"/>
        <v>580.48283333333325</v>
      </c>
      <c r="AE160" s="58"/>
    </row>
    <row r="161" spans="2:31" x14ac:dyDescent="0.3">
      <c r="B161" s="4" t="s">
        <v>121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4"/>
        <v>0</v>
      </c>
      <c r="AE161" s="58"/>
    </row>
    <row r="162" spans="2:31" x14ac:dyDescent="0.3">
      <c r="B162" s="4" t="s">
        <v>131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6.6593333333333344</v>
      </c>
      <c r="M162" s="45">
        <v>28.460000000000022</v>
      </c>
      <c r="N162" s="46">
        <v>27.529999999999976</v>
      </c>
      <c r="O162" s="45">
        <v>27.119999999999958</v>
      </c>
      <c r="P162" s="46">
        <v>27.240000000000006</v>
      </c>
      <c r="Q162" s="45">
        <v>25.779999999999976</v>
      </c>
      <c r="R162" s="46">
        <v>22.890000000000018</v>
      </c>
      <c r="S162" s="45">
        <v>19.589999999999996</v>
      </c>
      <c r="T162" s="46">
        <v>14.717899999999988</v>
      </c>
      <c r="U162" s="45">
        <v>9.7139999999999915</v>
      </c>
      <c r="V162" s="46">
        <v>4.8292999999999999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4"/>
        <v>214.53053333333327</v>
      </c>
      <c r="AE162" s="58"/>
    </row>
    <row r="163" spans="2:31" x14ac:dyDescent="0.3">
      <c r="B163" s="4" t="s">
        <v>132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0</v>
      </c>
      <c r="Q163" s="45">
        <v>4.1666666666666675E-3</v>
      </c>
      <c r="R163" s="46">
        <v>5.0000000000000001E-4</v>
      </c>
      <c r="S163" s="45">
        <v>2.1666666666666666E-3</v>
      </c>
      <c r="T163" s="46">
        <v>0</v>
      </c>
      <c r="U163" s="45">
        <v>0</v>
      </c>
      <c r="V163" s="46">
        <v>2.8333333333333357E-4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4"/>
        <v>7.1166666666666678E-3</v>
      </c>
      <c r="AE163" s="58"/>
    </row>
    <row r="164" spans="2:31" x14ac:dyDescent="0.3">
      <c r="B164" s="12" t="s">
        <v>2</v>
      </c>
      <c r="C164" s="12"/>
      <c r="D164" s="12"/>
      <c r="E164" s="13">
        <f>SUM(E116:E163)</f>
        <v>0</v>
      </c>
      <c r="F164" s="13">
        <f t="shared" ref="F164:AB164" si="5">SUM(F116:F163)</f>
        <v>0</v>
      </c>
      <c r="G164" s="13">
        <f t="shared" si="5"/>
        <v>0</v>
      </c>
      <c r="H164" s="13">
        <f t="shared" si="5"/>
        <v>0</v>
      </c>
      <c r="I164" s="13">
        <f t="shared" si="5"/>
        <v>0</v>
      </c>
      <c r="J164" s="13">
        <f t="shared" si="5"/>
        <v>0</v>
      </c>
      <c r="K164" s="13">
        <f t="shared" si="5"/>
        <v>0</v>
      </c>
      <c r="L164" s="13">
        <f t="shared" si="5"/>
        <v>28.809766666666668</v>
      </c>
      <c r="M164" s="13">
        <f t="shared" si="5"/>
        <v>207.71566666666666</v>
      </c>
      <c r="N164" s="13">
        <f>SUM(N116:N163)</f>
        <v>280.66533333333331</v>
      </c>
      <c r="O164" s="13">
        <f t="shared" si="5"/>
        <v>424.49666666666644</v>
      </c>
      <c r="P164" s="13">
        <f>SUM(P116:P163)</f>
        <v>409.55433333333326</v>
      </c>
      <c r="Q164" s="13">
        <f t="shared" si="5"/>
        <v>479.05250000000001</v>
      </c>
      <c r="R164" s="13">
        <f t="shared" si="5"/>
        <v>633.63066666666657</v>
      </c>
      <c r="S164" s="13">
        <f t="shared" si="5"/>
        <v>799.98416666666662</v>
      </c>
      <c r="T164" s="13">
        <f t="shared" si="5"/>
        <v>655.60852</v>
      </c>
      <c r="U164" s="13">
        <f t="shared" si="5"/>
        <v>559.75393333333329</v>
      </c>
      <c r="V164" s="13">
        <f t="shared" si="5"/>
        <v>431.10345000000001</v>
      </c>
      <c r="W164" s="13">
        <f t="shared" si="5"/>
        <v>0</v>
      </c>
      <c r="X164" s="13">
        <f t="shared" si="5"/>
        <v>0</v>
      </c>
      <c r="Y164" s="13">
        <f t="shared" si="5"/>
        <v>0</v>
      </c>
      <c r="Z164" s="13">
        <f t="shared" si="5"/>
        <v>0</v>
      </c>
      <c r="AA164" s="13">
        <f t="shared" si="5"/>
        <v>0</v>
      </c>
      <c r="AB164" s="13">
        <f t="shared" si="5"/>
        <v>0</v>
      </c>
      <c r="AC164" s="109">
        <f>SUM(AC116:AE163)</f>
        <v>4910.3750033333336</v>
      </c>
      <c r="AD164" s="109"/>
      <c r="AE164" s="109"/>
    </row>
    <row r="165" spans="2:31" x14ac:dyDescent="0.3">
      <c r="B165" s="14"/>
      <c r="C165" s="15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31" x14ac:dyDescent="0.3">
      <c r="B166" s="14"/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31" x14ac:dyDescent="0.3">
      <c r="B167" s="8">
        <f>'Resumen-Mensual'!$H$24</f>
        <v>45508</v>
      </c>
    </row>
    <row r="168" spans="2:31" x14ac:dyDescent="0.3">
      <c r="B168" s="8"/>
    </row>
    <row r="169" spans="2:31" x14ac:dyDescent="0.3">
      <c r="B169" s="9" t="s">
        <v>81</v>
      </c>
      <c r="C169" s="10"/>
      <c r="D169" s="10"/>
      <c r="E169" s="11">
        <v>1</v>
      </c>
      <c r="F169" s="11">
        <v>2</v>
      </c>
      <c r="G169" s="11">
        <v>3</v>
      </c>
      <c r="H169" s="11">
        <v>4</v>
      </c>
      <c r="I169" s="11">
        <v>5</v>
      </c>
      <c r="J169" s="11">
        <v>6</v>
      </c>
      <c r="K169" s="11">
        <v>7</v>
      </c>
      <c r="L169" s="11">
        <v>8</v>
      </c>
      <c r="M169" s="11">
        <v>9</v>
      </c>
      <c r="N169" s="11">
        <v>10</v>
      </c>
      <c r="O169" s="11">
        <v>11</v>
      </c>
      <c r="P169" s="11">
        <v>12</v>
      </c>
      <c r="Q169" s="11">
        <v>13</v>
      </c>
      <c r="R169" s="11">
        <v>14</v>
      </c>
      <c r="S169" s="11">
        <v>15</v>
      </c>
      <c r="T169" s="11">
        <v>16</v>
      </c>
      <c r="U169" s="11">
        <v>17</v>
      </c>
      <c r="V169" s="11">
        <v>18</v>
      </c>
      <c r="W169" s="11">
        <v>19</v>
      </c>
      <c r="X169" s="11">
        <v>20</v>
      </c>
      <c r="Y169" s="11">
        <v>21</v>
      </c>
      <c r="Z169" s="11">
        <v>22</v>
      </c>
      <c r="AA169" s="11">
        <v>23</v>
      </c>
      <c r="AB169" s="11">
        <v>24</v>
      </c>
      <c r="AC169" s="96" t="s">
        <v>2</v>
      </c>
      <c r="AD169" s="96"/>
      <c r="AE169" s="96"/>
    </row>
    <row r="170" spans="2:31" x14ac:dyDescent="0.3">
      <c r="B170" s="14" t="s">
        <v>4</v>
      </c>
      <c r="C170" s="49"/>
      <c r="D170" s="49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0</v>
      </c>
      <c r="N170" s="46">
        <v>0</v>
      </c>
      <c r="O170" s="45">
        <v>0</v>
      </c>
      <c r="P170" s="46">
        <v>0</v>
      </c>
      <c r="Q170" s="45">
        <v>0</v>
      </c>
      <c r="R170" s="46">
        <v>0</v>
      </c>
      <c r="S170" s="45">
        <v>0</v>
      </c>
      <c r="T170" s="46">
        <v>0</v>
      </c>
      <c r="U170" s="45">
        <v>0</v>
      </c>
      <c r="V170" s="46">
        <v>0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60"/>
      <c r="AD170" s="61">
        <f>SUM(E170:AB170)</f>
        <v>0</v>
      </c>
      <c r="AE170" s="60"/>
    </row>
    <row r="171" spans="2:31" x14ac:dyDescent="0.3">
      <c r="B171" s="14" t="s">
        <v>5</v>
      </c>
      <c r="C171" s="14"/>
      <c r="D171" s="1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1.661333333333332</v>
      </c>
      <c r="N171" s="46">
        <v>7.1496666666666648</v>
      </c>
      <c r="O171" s="45">
        <v>16.64233333333333</v>
      </c>
      <c r="P171" s="46">
        <v>11.570500000000003</v>
      </c>
      <c r="Q171" s="45">
        <v>14.347500000000007</v>
      </c>
      <c r="R171" s="46">
        <v>34.515666666666661</v>
      </c>
      <c r="S171" s="45">
        <v>39.142000000000003</v>
      </c>
      <c r="T171" s="46">
        <v>34.801333333333361</v>
      </c>
      <c r="U171" s="45">
        <v>34.583833333333331</v>
      </c>
      <c r="V171" s="46">
        <v>17.858906666666662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>SUM(E171:AB171)</f>
        <v>212.27307333333334</v>
      </c>
      <c r="AE171" s="58"/>
    </row>
    <row r="172" spans="2:31" x14ac:dyDescent="0.3">
      <c r="B172" s="14" t="s">
        <v>6</v>
      </c>
      <c r="C172" s="14"/>
      <c r="D172" s="1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0.45166666666666655</v>
      </c>
      <c r="M172" s="45">
        <v>0.42599999999999988</v>
      </c>
      <c r="N172" s="46">
        <v>0</v>
      </c>
      <c r="O172" s="45">
        <v>2.7528333333333359</v>
      </c>
      <c r="P172" s="46">
        <v>8.6916666666666718</v>
      </c>
      <c r="Q172" s="45">
        <v>24.62316666666668</v>
      </c>
      <c r="R172" s="46">
        <v>31.750333333333298</v>
      </c>
      <c r="S172" s="45">
        <v>36.810666666666656</v>
      </c>
      <c r="T172" s="46">
        <v>33.913800000000037</v>
      </c>
      <c r="U172" s="45">
        <v>32.487399999999965</v>
      </c>
      <c r="V172" s="46">
        <v>18.938406666666669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ref="AD172:AD217" si="6">SUM(E172:AB172)</f>
        <v>190.84594000000001</v>
      </c>
      <c r="AE172" s="58"/>
    </row>
    <row r="173" spans="2:31" x14ac:dyDescent="0.3">
      <c r="B173" s="14" t="s">
        <v>106</v>
      </c>
      <c r="C173" s="14"/>
      <c r="D173" s="1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0.19766666666666668</v>
      </c>
      <c r="M173" s="45">
        <v>2.3843333333333359</v>
      </c>
      <c r="N173" s="46">
        <v>2.2399999999999989</v>
      </c>
      <c r="O173" s="45">
        <v>1.6599999999999977</v>
      </c>
      <c r="P173" s="46">
        <v>2.9494999999999991</v>
      </c>
      <c r="Q173" s="45">
        <v>17.212</v>
      </c>
      <c r="R173" s="46">
        <v>16.600000000000009</v>
      </c>
      <c r="S173" s="45">
        <v>45.753333333333337</v>
      </c>
      <c r="T173" s="46">
        <v>65.854366666666678</v>
      </c>
      <c r="U173" s="45">
        <v>72.570400000000021</v>
      </c>
      <c r="V173" s="46">
        <v>34.841319999999996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6"/>
        <v>262.26292000000001</v>
      </c>
      <c r="AE173" s="58"/>
    </row>
    <row r="174" spans="2:31" x14ac:dyDescent="0.3">
      <c r="B174" s="14" t="s">
        <v>7</v>
      </c>
      <c r="C174" s="14"/>
      <c r="D174" s="1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3.3796666666666657</v>
      </c>
      <c r="M174" s="45">
        <v>35.116166666666665</v>
      </c>
      <c r="N174" s="46">
        <v>0.59516666666666684</v>
      </c>
      <c r="O174" s="45">
        <v>1.7133333333333336</v>
      </c>
      <c r="P174" s="46">
        <v>5.9676666666666653</v>
      </c>
      <c r="Q174" s="45">
        <v>45.886833333333321</v>
      </c>
      <c r="R174" s="46">
        <v>67.802333333333337</v>
      </c>
      <c r="S174" s="45">
        <v>54.057000000000002</v>
      </c>
      <c r="T174" s="46">
        <v>52.103266666666663</v>
      </c>
      <c r="U174" s="45">
        <v>48.086733333333328</v>
      </c>
      <c r="V174" s="46">
        <v>19.890899999999998</v>
      </c>
      <c r="W174" s="45">
        <v>0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6"/>
        <v>334.59906666666666</v>
      </c>
      <c r="AE174" s="58"/>
    </row>
    <row r="175" spans="2:31" x14ac:dyDescent="0.3">
      <c r="B175" s="14" t="s">
        <v>8</v>
      </c>
      <c r="C175" s="14"/>
      <c r="D175" s="1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2.7226333333333317</v>
      </c>
      <c r="M175" s="45">
        <v>28.888999999999996</v>
      </c>
      <c r="N175" s="46">
        <v>13.681000000000001</v>
      </c>
      <c r="O175" s="45">
        <v>46.770000000000024</v>
      </c>
      <c r="P175" s="46">
        <v>55.008999999999993</v>
      </c>
      <c r="Q175" s="45">
        <v>53.398999999999994</v>
      </c>
      <c r="R175" s="46">
        <v>56.868999999999993</v>
      </c>
      <c r="S175" s="45">
        <v>54.378666666666632</v>
      </c>
      <c r="T175" s="46">
        <v>40.552899999999994</v>
      </c>
      <c r="U175" s="45">
        <v>33.635566666666641</v>
      </c>
      <c r="V175" s="46">
        <v>14.724213333333333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6"/>
        <v>400.63097999999991</v>
      </c>
      <c r="AE175" s="58"/>
    </row>
    <row r="176" spans="2:31" x14ac:dyDescent="0.3">
      <c r="B176" s="14" t="s">
        <v>9</v>
      </c>
      <c r="C176" s="14"/>
      <c r="D176" s="1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2.9871666666666665</v>
      </c>
      <c r="M176" s="45">
        <v>10.761500000000002</v>
      </c>
      <c r="N176" s="46">
        <v>5.5063333333333313</v>
      </c>
      <c r="O176" s="45">
        <v>4.6966666666666663</v>
      </c>
      <c r="P176" s="46">
        <v>4.0318333333333349</v>
      </c>
      <c r="Q176" s="45">
        <v>4.0803333333333329</v>
      </c>
      <c r="R176" s="46">
        <v>7.8774999999999968</v>
      </c>
      <c r="S176" s="45">
        <v>15.246666666666668</v>
      </c>
      <c r="T176" s="46">
        <v>11.048333333333334</v>
      </c>
      <c r="U176" s="45">
        <v>17.382333333333332</v>
      </c>
      <c r="V176" s="46">
        <v>9.8686333333333334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6"/>
        <v>93.487300000000005</v>
      </c>
      <c r="AE176" s="58"/>
    </row>
    <row r="177" spans="2:31" x14ac:dyDescent="0.3">
      <c r="B177" s="14" t="s">
        <v>10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1.4895</v>
      </c>
      <c r="M177" s="45">
        <v>5.1533333333333324</v>
      </c>
      <c r="N177" s="46">
        <v>2.6465000000000014</v>
      </c>
      <c r="O177" s="45">
        <v>2.9936666666666665</v>
      </c>
      <c r="P177" s="46">
        <v>4.3743333333333352</v>
      </c>
      <c r="Q177" s="45">
        <v>5.4209999999999976</v>
      </c>
      <c r="R177" s="46">
        <v>8.9629999999999992</v>
      </c>
      <c r="S177" s="45">
        <v>14.9565</v>
      </c>
      <c r="T177" s="46">
        <v>14.606966666666661</v>
      </c>
      <c r="U177" s="45">
        <v>9.8384333333333345</v>
      </c>
      <c r="V177" s="46">
        <v>7.3723133333333326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6"/>
        <v>77.815546666666663</v>
      </c>
      <c r="AE177" s="58"/>
    </row>
    <row r="178" spans="2:31" x14ac:dyDescent="0.3">
      <c r="B178" s="14" t="s">
        <v>11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1.0239999999999998</v>
      </c>
      <c r="M178" s="45">
        <v>3.138500000000001</v>
      </c>
      <c r="N178" s="46">
        <v>0.80766666666666653</v>
      </c>
      <c r="O178" s="45">
        <v>0.39000000000000029</v>
      </c>
      <c r="P178" s="46">
        <v>0.61566666666666658</v>
      </c>
      <c r="Q178" s="45">
        <v>1.9203333333333334</v>
      </c>
      <c r="R178" s="46">
        <v>5.2111666666666672</v>
      </c>
      <c r="S178" s="45">
        <v>7.9218333333333373</v>
      </c>
      <c r="T178" s="46">
        <v>6.0193999999999956</v>
      </c>
      <c r="U178" s="45">
        <v>2.3235999999999994</v>
      </c>
      <c r="V178" s="46">
        <v>4.0978733333333333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6"/>
        <v>33.470040000000004</v>
      </c>
      <c r="AE178" s="58"/>
    </row>
    <row r="179" spans="2:31" x14ac:dyDescent="0.3">
      <c r="B179" s="14" t="s">
        <v>12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3.1185</v>
      </c>
      <c r="M179" s="45">
        <v>11.231500000000006</v>
      </c>
      <c r="N179" s="46">
        <v>7.3518333333333352</v>
      </c>
      <c r="O179" s="45">
        <v>8.0845000000000002</v>
      </c>
      <c r="P179" s="46">
        <v>10.217166666666667</v>
      </c>
      <c r="Q179" s="45">
        <v>11.884166666666667</v>
      </c>
      <c r="R179" s="46">
        <v>16.29216666666666</v>
      </c>
      <c r="S179" s="45">
        <v>20.720500000000001</v>
      </c>
      <c r="T179" s="46">
        <v>21.086833333333331</v>
      </c>
      <c r="U179" s="45">
        <v>18.881000000000004</v>
      </c>
      <c r="V179" s="46">
        <v>14.378266666666665</v>
      </c>
      <c r="W179" s="45">
        <v>0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6"/>
        <v>143.24643333333333</v>
      </c>
      <c r="AE179" s="58"/>
    </row>
    <row r="180" spans="2:31" x14ac:dyDescent="0.3">
      <c r="B180" s="14" t="s">
        <v>13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4.8159999999999998</v>
      </c>
      <c r="M180" s="45">
        <v>19.387500000000006</v>
      </c>
      <c r="N180" s="46">
        <v>10.725666666666664</v>
      </c>
      <c r="O180" s="45">
        <v>11.021333333333338</v>
      </c>
      <c r="P180" s="46">
        <v>20.399833333333341</v>
      </c>
      <c r="Q180" s="45">
        <v>20.710333333333338</v>
      </c>
      <c r="R180" s="46">
        <v>21.850666666666662</v>
      </c>
      <c r="S180" s="45">
        <v>29.731999999999996</v>
      </c>
      <c r="T180" s="46">
        <v>30.463033333333332</v>
      </c>
      <c r="U180" s="45">
        <v>23.259233333333334</v>
      </c>
      <c r="V180" s="46">
        <v>22.378446666666665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6"/>
        <v>214.74404666666666</v>
      </c>
      <c r="AE180" s="58"/>
    </row>
    <row r="181" spans="2:31" x14ac:dyDescent="0.3">
      <c r="B181" s="14" t="s">
        <v>14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0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6"/>
        <v>0</v>
      </c>
      <c r="AE181" s="58"/>
    </row>
    <row r="182" spans="2:31" x14ac:dyDescent="0.3">
      <c r="B182" s="14" t="s">
        <v>15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0.14466666666666667</v>
      </c>
      <c r="M182" s="45">
        <v>0.32499999999999962</v>
      </c>
      <c r="N182" s="46">
        <v>0</v>
      </c>
      <c r="O182" s="45">
        <v>1.0000000000000009E-2</v>
      </c>
      <c r="P182" s="46">
        <v>0</v>
      </c>
      <c r="Q182" s="45">
        <v>0</v>
      </c>
      <c r="R182" s="46">
        <v>0.51000000000000068</v>
      </c>
      <c r="S182" s="45">
        <v>0.74816666666666654</v>
      </c>
      <c r="T182" s="46">
        <v>1.2058333333333335</v>
      </c>
      <c r="U182" s="45">
        <v>1.578666666666668</v>
      </c>
      <c r="V182" s="46">
        <v>1.0414000000000001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6"/>
        <v>5.5637333333333352</v>
      </c>
      <c r="AE182" s="58"/>
    </row>
    <row r="183" spans="2:31" x14ac:dyDescent="0.3">
      <c r="B183" s="14" t="s">
        <v>16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0.34333333333333338</v>
      </c>
      <c r="M183" s="45">
        <v>1.8513333333333333</v>
      </c>
      <c r="N183" s="46">
        <v>1.7349999999999999</v>
      </c>
      <c r="O183" s="45">
        <v>1.4171666666666669</v>
      </c>
      <c r="P183" s="46">
        <v>0.88616666666666666</v>
      </c>
      <c r="Q183" s="45">
        <v>0.73566666666666614</v>
      </c>
      <c r="R183" s="46">
        <v>0.70500000000000007</v>
      </c>
      <c r="S183" s="45">
        <v>0.69883333333333308</v>
      </c>
      <c r="T183" s="46">
        <v>0.99799999999999989</v>
      </c>
      <c r="U183" s="45">
        <v>1.0453666666666666</v>
      </c>
      <c r="V183" s="46">
        <v>0.64813999999999994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6"/>
        <v>11.064006666666666</v>
      </c>
      <c r="AE183" s="58"/>
    </row>
    <row r="184" spans="2:31" x14ac:dyDescent="0.3">
      <c r="B184" s="14" t="s">
        <v>17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0.37800000000000006</v>
      </c>
      <c r="M184" s="45">
        <v>2.1299999999999981</v>
      </c>
      <c r="N184" s="46">
        <v>2.3799999999999977</v>
      </c>
      <c r="O184" s="45">
        <v>2.2699999999999991</v>
      </c>
      <c r="P184" s="46">
        <v>2.0100000000000016</v>
      </c>
      <c r="Q184" s="45">
        <v>2.1899999999999986</v>
      </c>
      <c r="R184" s="46">
        <v>2.5900000000000025</v>
      </c>
      <c r="S184" s="45">
        <v>2.3291666666666671</v>
      </c>
      <c r="T184" s="46">
        <v>1.8075566666666667</v>
      </c>
      <c r="U184" s="45">
        <v>2.6363333333333321</v>
      </c>
      <c r="V184" s="46">
        <v>1.829873333333333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6"/>
        <v>22.550929999999997</v>
      </c>
      <c r="AE184" s="58"/>
    </row>
    <row r="185" spans="2:31" x14ac:dyDescent="0.3">
      <c r="B185" s="14" t="s">
        <v>18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0</v>
      </c>
      <c r="N185" s="46">
        <v>0</v>
      </c>
      <c r="O185" s="45">
        <v>0</v>
      </c>
      <c r="P185" s="46">
        <v>0</v>
      </c>
      <c r="Q185" s="45">
        <v>0</v>
      </c>
      <c r="R185" s="46">
        <v>2.5000000000000005E-3</v>
      </c>
      <c r="S185" s="45">
        <v>0</v>
      </c>
      <c r="T185" s="46">
        <v>0</v>
      </c>
      <c r="U185" s="45">
        <v>0</v>
      </c>
      <c r="V185" s="46">
        <v>0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6"/>
        <v>2.5000000000000005E-3</v>
      </c>
      <c r="AE185" s="58"/>
    </row>
    <row r="186" spans="2:31" x14ac:dyDescent="0.3">
      <c r="B186" s="14" t="s">
        <v>19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0.29400000000000009</v>
      </c>
      <c r="M186" s="45">
        <v>1.7999999999999996</v>
      </c>
      <c r="N186" s="46">
        <v>1.4151666666666673</v>
      </c>
      <c r="O186" s="45">
        <v>0.54266666666666608</v>
      </c>
      <c r="P186" s="46">
        <v>0.27666666666666645</v>
      </c>
      <c r="Q186" s="45">
        <v>0.37366666666666709</v>
      </c>
      <c r="R186" s="46">
        <v>0.6306666666666666</v>
      </c>
      <c r="S186" s="45">
        <v>0.72649999999999981</v>
      </c>
      <c r="T186" s="46">
        <v>0.72066666666666623</v>
      </c>
      <c r="U186" s="45">
        <v>0.67823333333333413</v>
      </c>
      <c r="V186" s="46">
        <v>0.41612666666666687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6"/>
        <v>7.8743600000000002</v>
      </c>
      <c r="AE186" s="58"/>
    </row>
    <row r="187" spans="2:31" x14ac:dyDescent="0.3">
      <c r="B187" s="4" t="s">
        <v>20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0.27033333333333331</v>
      </c>
      <c r="M187" s="45">
        <v>1.3306666666666656</v>
      </c>
      <c r="N187" s="46">
        <v>1.3388333333333322</v>
      </c>
      <c r="O187" s="45">
        <v>1.3515000000000004</v>
      </c>
      <c r="P187" s="46">
        <v>1.1599999999999981</v>
      </c>
      <c r="Q187" s="45">
        <v>1.1923333333333335</v>
      </c>
      <c r="R187" s="46">
        <v>1.2218333333333327</v>
      </c>
      <c r="S187" s="45">
        <v>0.93549999999999933</v>
      </c>
      <c r="T187" s="46">
        <v>1.0420000000000011</v>
      </c>
      <c r="U187" s="45">
        <v>0.87100000000000055</v>
      </c>
      <c r="V187" s="46">
        <v>0.69066666666666643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6"/>
        <v>11.404666666666664</v>
      </c>
      <c r="AE187" s="58"/>
    </row>
    <row r="188" spans="2:31" x14ac:dyDescent="0.3">
      <c r="B188" s="4" t="s">
        <v>21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0</v>
      </c>
      <c r="N188" s="46">
        <v>1.6666666666666682E-4</v>
      </c>
      <c r="O188" s="45">
        <v>2.2000000000000016E-2</v>
      </c>
      <c r="P188" s="46">
        <v>9.4833333333333353E-2</v>
      </c>
      <c r="Q188" s="45">
        <v>0.1429999999999999</v>
      </c>
      <c r="R188" s="46">
        <v>2.7666666666666683E-2</v>
      </c>
      <c r="S188" s="45">
        <v>4.1833333333333354E-2</v>
      </c>
      <c r="T188" s="46">
        <v>4.2966666666666646E-2</v>
      </c>
      <c r="U188" s="45">
        <v>6.0500000000000012E-2</v>
      </c>
      <c r="V188" s="46">
        <v>0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6"/>
        <v>0.43296666666666661</v>
      </c>
      <c r="AE188" s="58"/>
    </row>
    <row r="189" spans="2:31" x14ac:dyDescent="0.3">
      <c r="B189" s="4" t="s">
        <v>22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3.1999999999999987E-2</v>
      </c>
      <c r="M189" s="45">
        <v>0.16016666666666673</v>
      </c>
      <c r="N189" s="46">
        <v>0.16999999999999996</v>
      </c>
      <c r="O189" s="45">
        <v>0.26199999999999984</v>
      </c>
      <c r="P189" s="46">
        <v>0.35300000000000026</v>
      </c>
      <c r="Q189" s="45">
        <v>0.54416666666666624</v>
      </c>
      <c r="R189" s="46">
        <v>0.53533333333333366</v>
      </c>
      <c r="S189" s="45">
        <v>0.62966666666666693</v>
      </c>
      <c r="T189" s="46">
        <v>0.57400000000000051</v>
      </c>
      <c r="U189" s="45">
        <v>0.44816666666666727</v>
      </c>
      <c r="V189" s="46">
        <v>0.24289999999999987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6"/>
        <v>3.9514000000000014</v>
      </c>
      <c r="AE189" s="58"/>
    </row>
    <row r="190" spans="2:31" x14ac:dyDescent="0.3">
      <c r="B190" s="4" t="s">
        <v>23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6.2000000000000006E-2</v>
      </c>
      <c r="M190" s="45">
        <v>0.37</v>
      </c>
      <c r="N190" s="46">
        <v>0.61999999999999988</v>
      </c>
      <c r="O190" s="45">
        <v>0.79999999999999927</v>
      </c>
      <c r="P190" s="46">
        <v>0.84000000000000119</v>
      </c>
      <c r="Q190" s="45">
        <v>0.90999999999999859</v>
      </c>
      <c r="R190" s="46">
        <v>0.82000000000000017</v>
      </c>
      <c r="S190" s="45">
        <v>0.65999999999999948</v>
      </c>
      <c r="T190" s="46">
        <v>0.53010000000000068</v>
      </c>
      <c r="U190" s="45">
        <v>0.34799999999999998</v>
      </c>
      <c r="V190" s="46">
        <v>0.15318000000000007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6"/>
        <v>6.1132799999999987</v>
      </c>
      <c r="AE190" s="58"/>
    </row>
    <row r="191" spans="2:31" x14ac:dyDescent="0.3">
      <c r="B191" s="4" t="s">
        <v>24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3.3333333333333316E-4</v>
      </c>
      <c r="Q191" s="45">
        <v>1.1500000000000002E-2</v>
      </c>
      <c r="R191" s="46">
        <v>8.3333333333333332E-3</v>
      </c>
      <c r="S191" s="45">
        <v>1.0000000000000002E-2</v>
      </c>
      <c r="T191" s="46">
        <v>2.1066666666666668E-3</v>
      </c>
      <c r="U191" s="45">
        <v>0</v>
      </c>
      <c r="V191" s="46">
        <v>2.6866666666666658E-3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6"/>
        <v>3.4959999999999998E-2</v>
      </c>
      <c r="AE191" s="58"/>
    </row>
    <row r="192" spans="2:31" x14ac:dyDescent="0.3">
      <c r="B192" s="4" t="s">
        <v>25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0.17566666666666667</v>
      </c>
      <c r="M192" s="45">
        <v>3.3670000000000004</v>
      </c>
      <c r="N192" s="46">
        <v>4.3443333333333323</v>
      </c>
      <c r="O192" s="45">
        <v>5.3543333333333329</v>
      </c>
      <c r="P192" s="46">
        <v>4.5075000000000012</v>
      </c>
      <c r="Q192" s="45">
        <v>4.2140000000000004</v>
      </c>
      <c r="R192" s="46">
        <v>4.0458333333333325</v>
      </c>
      <c r="S192" s="45">
        <v>2.6149999999999998</v>
      </c>
      <c r="T192" s="46">
        <v>3.9096333333333333</v>
      </c>
      <c r="U192" s="45">
        <v>2.0574666666666661</v>
      </c>
      <c r="V192" s="46">
        <v>1.8070266666666663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6"/>
        <v>36.397793333333333</v>
      </c>
      <c r="AE192" s="58"/>
    </row>
    <row r="193" spans="2:31" x14ac:dyDescent="0.3">
      <c r="B193" s="4" t="s">
        <v>26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4.65E-2</v>
      </c>
      <c r="M193" s="45">
        <v>5.8333333333333341E-2</v>
      </c>
      <c r="N193" s="46">
        <v>0</v>
      </c>
      <c r="O193" s="45">
        <v>1.3499999999999989E-2</v>
      </c>
      <c r="P193" s="46">
        <v>0.89233333333333376</v>
      </c>
      <c r="Q193" s="45">
        <v>1.5098333333333329</v>
      </c>
      <c r="R193" s="46">
        <v>1.8271666666666662</v>
      </c>
      <c r="S193" s="45">
        <v>1.5461666666666658</v>
      </c>
      <c r="T193" s="46">
        <v>1.3096799999999995</v>
      </c>
      <c r="U193" s="45">
        <v>2.1769733333333341</v>
      </c>
      <c r="V193" s="46">
        <v>1.3993733333333342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6"/>
        <v>10.779859999999999</v>
      </c>
      <c r="AE193" s="58"/>
    </row>
    <row r="194" spans="2:31" x14ac:dyDescent="0.3">
      <c r="B194" s="4" t="s">
        <v>27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0</v>
      </c>
      <c r="N194" s="46">
        <v>0</v>
      </c>
      <c r="O194" s="45">
        <v>0</v>
      </c>
      <c r="P194" s="46">
        <v>0</v>
      </c>
      <c r="Q194" s="45">
        <v>0</v>
      </c>
      <c r="R194" s="46">
        <v>0</v>
      </c>
      <c r="S194" s="45">
        <v>0</v>
      </c>
      <c r="T194" s="46">
        <v>0</v>
      </c>
      <c r="U194" s="45">
        <v>0</v>
      </c>
      <c r="V194" s="46">
        <v>0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6"/>
        <v>0</v>
      </c>
      <c r="AE194" s="58"/>
    </row>
    <row r="195" spans="2:31" x14ac:dyDescent="0.3">
      <c r="B195" s="4" t="s">
        <v>28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0.33766666666666673</v>
      </c>
      <c r="M195" s="45">
        <v>6.4666666666666664E-2</v>
      </c>
      <c r="N195" s="46">
        <v>0</v>
      </c>
      <c r="O195" s="45">
        <v>0</v>
      </c>
      <c r="P195" s="46">
        <v>1.3261666666666667</v>
      </c>
      <c r="Q195" s="45">
        <v>7.6720000000000006</v>
      </c>
      <c r="R195" s="46">
        <v>13.264333333333333</v>
      </c>
      <c r="S195" s="45">
        <v>14.292833333333334</v>
      </c>
      <c r="T195" s="46">
        <v>4.9363066666666651</v>
      </c>
      <c r="U195" s="45">
        <v>16.677299999999999</v>
      </c>
      <c r="V195" s="46">
        <v>9.2050400000000003</v>
      </c>
      <c r="W195" s="45">
        <v>3.024500000000002</v>
      </c>
      <c r="X195" s="46">
        <v>3.3276999999999992</v>
      </c>
      <c r="Y195" s="45">
        <v>4.7394999999999987</v>
      </c>
      <c r="Z195" s="46">
        <v>0</v>
      </c>
      <c r="AA195" s="45">
        <v>5.3333333333334563E-3</v>
      </c>
      <c r="AB195" s="46">
        <v>0</v>
      </c>
      <c r="AC195" s="58"/>
      <c r="AD195" s="59">
        <f t="shared" si="6"/>
        <v>78.873346666666663</v>
      </c>
      <c r="AE195" s="58"/>
    </row>
    <row r="196" spans="2:31" x14ac:dyDescent="0.3">
      <c r="B196" s="4" t="s">
        <v>107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2.0833333333333332E-2</v>
      </c>
      <c r="M196" s="45">
        <v>9.5666666666666525E-2</v>
      </c>
      <c r="N196" s="46">
        <v>0</v>
      </c>
      <c r="O196" s="45">
        <v>0</v>
      </c>
      <c r="P196" s="46">
        <v>0</v>
      </c>
      <c r="Q196" s="45">
        <v>0</v>
      </c>
      <c r="R196" s="46">
        <v>7.4390000000000009</v>
      </c>
      <c r="S196" s="45">
        <v>14.657833333333327</v>
      </c>
      <c r="T196" s="46">
        <v>16.88943333333334</v>
      </c>
      <c r="U196" s="45">
        <v>23.822066666666668</v>
      </c>
      <c r="V196" s="46">
        <v>20.464793333333333</v>
      </c>
      <c r="W196" s="45">
        <v>11.483333333333329</v>
      </c>
      <c r="X196" s="46">
        <v>12.325433333333324</v>
      </c>
      <c r="Y196" s="45">
        <v>15.495333333333326</v>
      </c>
      <c r="Z196" s="46">
        <v>3.2109666666666707</v>
      </c>
      <c r="AA196" s="45">
        <v>3.4648333333333339</v>
      </c>
      <c r="AB196" s="46">
        <v>13.052999999999999</v>
      </c>
      <c r="AC196" s="58"/>
      <c r="AD196" s="59">
        <f t="shared" si="6"/>
        <v>142.42252666666664</v>
      </c>
      <c r="AE196" s="58"/>
    </row>
    <row r="197" spans="2:31" x14ac:dyDescent="0.3">
      <c r="B197" s="4" t="s">
        <v>29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7.0500000000000188E-2</v>
      </c>
      <c r="M197" s="45">
        <v>0.50099999999999989</v>
      </c>
      <c r="N197" s="46">
        <v>0</v>
      </c>
      <c r="O197" s="45">
        <v>0</v>
      </c>
      <c r="P197" s="46">
        <v>0</v>
      </c>
      <c r="Q197" s="45">
        <v>0</v>
      </c>
      <c r="R197" s="46">
        <v>12.114166666666668</v>
      </c>
      <c r="S197" s="45">
        <v>18.603166666666677</v>
      </c>
      <c r="T197" s="46">
        <v>20.319866666666655</v>
      </c>
      <c r="U197" s="45">
        <v>26.662800000000001</v>
      </c>
      <c r="V197" s="46">
        <v>21.615953333333326</v>
      </c>
      <c r="W197" s="45">
        <v>12.742166666666666</v>
      </c>
      <c r="X197" s="46">
        <v>12.592599999999997</v>
      </c>
      <c r="Y197" s="45">
        <v>15.341666666666667</v>
      </c>
      <c r="Z197" s="46">
        <v>3.1810999999999998</v>
      </c>
      <c r="AA197" s="45">
        <v>3.2493333333333396</v>
      </c>
      <c r="AB197" s="46">
        <v>12.846333333333337</v>
      </c>
      <c r="AC197" s="58"/>
      <c r="AD197" s="59">
        <f t="shared" si="6"/>
        <v>159.84065333333334</v>
      </c>
      <c r="AE197" s="58"/>
    </row>
    <row r="198" spans="2:31" x14ac:dyDescent="0.3">
      <c r="B198" s="4" t="s">
        <v>30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0.66000000000000014</v>
      </c>
      <c r="M198" s="45">
        <v>4.6375000000000002</v>
      </c>
      <c r="N198" s="46">
        <v>1.0911666666666666</v>
      </c>
      <c r="O198" s="45">
        <v>0.62566666666666648</v>
      </c>
      <c r="P198" s="46">
        <v>0.55966666666666631</v>
      </c>
      <c r="Q198" s="45">
        <v>11.299666666666667</v>
      </c>
      <c r="R198" s="46">
        <v>5.6713333333333331</v>
      </c>
      <c r="S198" s="45">
        <v>12.605500000000005</v>
      </c>
      <c r="T198" s="46">
        <v>11.903899999999995</v>
      </c>
      <c r="U198" s="45">
        <v>35.129666666666672</v>
      </c>
      <c r="V198" s="46">
        <v>9.5266666666666569E-2</v>
      </c>
      <c r="W198" s="45">
        <v>2.7726666666666664</v>
      </c>
      <c r="X198" s="46">
        <v>6.628666666666664</v>
      </c>
      <c r="Y198" s="45">
        <v>9.1995000000000005</v>
      </c>
      <c r="Z198" s="46">
        <v>0.84256666666666713</v>
      </c>
      <c r="AA198" s="45">
        <v>3.5448333333333335</v>
      </c>
      <c r="AB198" s="46">
        <v>11.384499999999996</v>
      </c>
      <c r="AC198" s="58"/>
      <c r="AD198" s="59">
        <f t="shared" si="6"/>
        <v>118.65206666666666</v>
      </c>
      <c r="AE198" s="58"/>
    </row>
    <row r="199" spans="2:31" x14ac:dyDescent="0.3">
      <c r="B199" s="4" t="s">
        <v>31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0.2</v>
      </c>
      <c r="M199" s="45">
        <v>2.2000000000000015</v>
      </c>
      <c r="N199" s="46">
        <v>3.5</v>
      </c>
      <c r="O199" s="45">
        <v>5.699999999999994</v>
      </c>
      <c r="P199" s="46">
        <v>7</v>
      </c>
      <c r="Q199" s="45">
        <v>9.1000000000000103</v>
      </c>
      <c r="R199" s="46">
        <v>12.29999999999999</v>
      </c>
      <c r="S199" s="45">
        <v>13</v>
      </c>
      <c r="T199" s="46">
        <v>12.740999999999989</v>
      </c>
      <c r="U199" s="45">
        <v>11.484000000000004</v>
      </c>
      <c r="V199" s="46">
        <v>9.5557333333333307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6"/>
        <v>86.78073333333333</v>
      </c>
      <c r="AE199" s="58"/>
    </row>
    <row r="200" spans="2:31" x14ac:dyDescent="0.3">
      <c r="B200" s="4" t="s">
        <v>32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0</v>
      </c>
      <c r="N200" s="46">
        <v>0</v>
      </c>
      <c r="O200" s="45">
        <v>0</v>
      </c>
      <c r="P200" s="46">
        <v>0</v>
      </c>
      <c r="Q200" s="45">
        <v>0</v>
      </c>
      <c r="R200" s="46">
        <v>0</v>
      </c>
      <c r="S200" s="45">
        <v>0</v>
      </c>
      <c r="T200" s="46">
        <v>0</v>
      </c>
      <c r="U200" s="45">
        <v>0</v>
      </c>
      <c r="V200" s="46">
        <v>0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6"/>
        <v>0</v>
      </c>
      <c r="AE200" s="58"/>
    </row>
    <row r="201" spans="2:31" x14ac:dyDescent="0.3">
      <c r="B201" s="4" t="s">
        <v>33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8.666666666666667E-2</v>
      </c>
      <c r="N201" s="46">
        <v>0.22899999999999998</v>
      </c>
      <c r="O201" s="45">
        <v>1.5500000000000007E-2</v>
      </c>
      <c r="P201" s="46">
        <v>0.28766666666666663</v>
      </c>
      <c r="Q201" s="45">
        <v>1.0285</v>
      </c>
      <c r="R201" s="46">
        <v>3.3374999999999995</v>
      </c>
      <c r="S201" s="45">
        <v>2.5233333333333343</v>
      </c>
      <c r="T201" s="46">
        <v>3.4107999999999996</v>
      </c>
      <c r="U201" s="45">
        <v>2.4699999999999984</v>
      </c>
      <c r="V201" s="46">
        <v>2.8049599999999999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6"/>
        <v>16.193926666666666</v>
      </c>
      <c r="AE201" s="58"/>
    </row>
    <row r="202" spans="2:31" x14ac:dyDescent="0.3">
      <c r="B202" s="4" t="s">
        <v>34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6.0833333333333295E-2</v>
      </c>
      <c r="N202" s="46">
        <v>8.3166666666666653E-2</v>
      </c>
      <c r="O202" s="45">
        <v>9.73333333333333E-2</v>
      </c>
      <c r="P202" s="46">
        <v>0.92233333333333312</v>
      </c>
      <c r="Q202" s="45">
        <v>0.78033333333333355</v>
      </c>
      <c r="R202" s="46">
        <v>1.0588333333333333</v>
      </c>
      <c r="S202" s="45">
        <v>1.0670000000000002</v>
      </c>
      <c r="T202" s="46">
        <v>1.079333333333333</v>
      </c>
      <c r="U202" s="45">
        <v>0.75283333333333291</v>
      </c>
      <c r="V202" s="46">
        <v>0.79116666666666657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6"/>
        <v>6.6931666666666656</v>
      </c>
      <c r="AE202" s="58"/>
    </row>
    <row r="203" spans="2:31" x14ac:dyDescent="0.3">
      <c r="B203" s="4" t="s">
        <v>35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2.5000000000000001E-2</v>
      </c>
      <c r="M203" s="45">
        <v>7.5061666666666707</v>
      </c>
      <c r="N203" s="46">
        <v>20.936666666666671</v>
      </c>
      <c r="O203" s="45">
        <v>20.741333333333341</v>
      </c>
      <c r="P203" s="46">
        <v>13.019</v>
      </c>
      <c r="Q203" s="45">
        <v>7.6205000000000034</v>
      </c>
      <c r="R203" s="46">
        <v>9.3013333333333357</v>
      </c>
      <c r="S203" s="45">
        <v>11.644499999999999</v>
      </c>
      <c r="T203" s="46">
        <v>16.394500000000001</v>
      </c>
      <c r="U203" s="45">
        <v>11.249999999999998</v>
      </c>
      <c r="V203" s="46">
        <v>11.398900000000001</v>
      </c>
      <c r="W203" s="45">
        <v>35.743000000000009</v>
      </c>
      <c r="X203" s="46">
        <v>6.1773333333333342</v>
      </c>
      <c r="Y203" s="45">
        <v>12.245333333333338</v>
      </c>
      <c r="Z203" s="46">
        <v>0</v>
      </c>
      <c r="AA203" s="45">
        <v>9.4384999999999994</v>
      </c>
      <c r="AB203" s="46">
        <v>18.503</v>
      </c>
      <c r="AC203" s="58"/>
      <c r="AD203" s="59">
        <f t="shared" si="6"/>
        <v>211.94506666666672</v>
      </c>
      <c r="AE203" s="58"/>
    </row>
    <row r="204" spans="2:31" x14ac:dyDescent="0.3">
      <c r="B204" s="4" t="s">
        <v>36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0.94733333333333314</v>
      </c>
      <c r="M204" s="45">
        <v>4.8296666666666672</v>
      </c>
      <c r="N204" s="46">
        <v>1.0435000000000001</v>
      </c>
      <c r="O204" s="45">
        <v>0.66383333333333361</v>
      </c>
      <c r="P204" s="46">
        <v>0.85383333333333356</v>
      </c>
      <c r="Q204" s="45">
        <v>3.6803333333333343</v>
      </c>
      <c r="R204" s="46">
        <v>1.6438333333333326</v>
      </c>
      <c r="S204" s="45">
        <v>1.0931666666666664</v>
      </c>
      <c r="T204" s="46">
        <v>1.4290000000000005</v>
      </c>
      <c r="U204" s="45">
        <v>2.7848333333333319</v>
      </c>
      <c r="V204" s="46">
        <v>0.29866666666666658</v>
      </c>
      <c r="W204" s="45">
        <v>3.1558333333333333</v>
      </c>
      <c r="X204" s="46">
        <v>2.3048333333333337</v>
      </c>
      <c r="Y204" s="45">
        <v>3.8586666666666654</v>
      </c>
      <c r="Z204" s="46">
        <v>3.6109999999999993</v>
      </c>
      <c r="AA204" s="45">
        <v>4.671000000000002</v>
      </c>
      <c r="AB204" s="46">
        <v>4.3731666666666662</v>
      </c>
      <c r="AC204" s="58"/>
      <c r="AD204" s="59">
        <f t="shared" si="6"/>
        <v>41.242499999999993</v>
      </c>
      <c r="AE204" s="58"/>
    </row>
    <row r="205" spans="2:31" x14ac:dyDescent="0.3">
      <c r="B205" s="4" t="s">
        <v>108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1.3324999999999998</v>
      </c>
      <c r="M205" s="45">
        <v>7.7876666666666674</v>
      </c>
      <c r="N205" s="46">
        <v>0.78449999999999986</v>
      </c>
      <c r="O205" s="45">
        <v>0.47450000000000003</v>
      </c>
      <c r="P205" s="46">
        <v>0.17233333333333331</v>
      </c>
      <c r="Q205" s="45">
        <v>2.717833333333334</v>
      </c>
      <c r="R205" s="46">
        <v>2.0409999999999999</v>
      </c>
      <c r="S205" s="45">
        <v>1.8266666666666671</v>
      </c>
      <c r="T205" s="46">
        <v>0.12909999999999988</v>
      </c>
      <c r="U205" s="45">
        <v>0.94983333333333353</v>
      </c>
      <c r="V205" s="46">
        <v>0</v>
      </c>
      <c r="W205" s="45">
        <v>6.2166666666666676E-2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6"/>
        <v>18.278100000000006</v>
      </c>
      <c r="AE205" s="58"/>
    </row>
    <row r="206" spans="2:31" x14ac:dyDescent="0.3">
      <c r="B206" s="4" t="s">
        <v>86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6"/>
        <v>0</v>
      </c>
      <c r="AE206" s="58"/>
    </row>
    <row r="207" spans="2:31" x14ac:dyDescent="0.3">
      <c r="B207" s="4" t="s">
        <v>87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0</v>
      </c>
      <c r="O207" s="45">
        <v>0</v>
      </c>
      <c r="P207" s="46">
        <v>0</v>
      </c>
      <c r="Q207" s="45">
        <v>0</v>
      </c>
      <c r="R207" s="46">
        <v>0</v>
      </c>
      <c r="S207" s="45">
        <v>0</v>
      </c>
      <c r="T207" s="46">
        <v>0</v>
      </c>
      <c r="U207" s="45">
        <v>0</v>
      </c>
      <c r="V207" s="46">
        <v>0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6"/>
        <v>0</v>
      </c>
      <c r="AE207" s="58"/>
    </row>
    <row r="208" spans="2:31" x14ac:dyDescent="0.3">
      <c r="B208" s="4" t="s">
        <v>93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6"/>
        <v>0</v>
      </c>
      <c r="AE208" s="58"/>
    </row>
    <row r="209" spans="2:31" x14ac:dyDescent="0.3">
      <c r="B209" s="4" t="s">
        <v>99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0.6751666666666668</v>
      </c>
      <c r="M209" s="45">
        <v>3.7824999999999998</v>
      </c>
      <c r="N209" s="46">
        <v>3.4504999999999968</v>
      </c>
      <c r="O209" s="45">
        <v>4.2558333333333325</v>
      </c>
      <c r="P209" s="46">
        <v>3.8761666666666676</v>
      </c>
      <c r="Q209" s="45">
        <v>7.0600000000000014</v>
      </c>
      <c r="R209" s="46">
        <v>2.8535000000000008</v>
      </c>
      <c r="S209" s="45">
        <v>0.48899999999999966</v>
      </c>
      <c r="T209" s="46">
        <v>1.9469999999999985</v>
      </c>
      <c r="U209" s="45">
        <v>4.7706333333333326</v>
      </c>
      <c r="V209" s="46">
        <v>6.2869333333333346</v>
      </c>
      <c r="W209" s="45">
        <v>2.7954999999999992</v>
      </c>
      <c r="X209" s="46">
        <v>4.4914666666666658</v>
      </c>
      <c r="Y209" s="45">
        <v>6.3706666666666631</v>
      </c>
      <c r="Z209" s="46">
        <v>0.1489166666666667</v>
      </c>
      <c r="AA209" s="45">
        <v>2.2338333333333305</v>
      </c>
      <c r="AB209" s="46">
        <v>6.2259999999999964</v>
      </c>
      <c r="AC209" s="58"/>
      <c r="AD209" s="59">
        <f t="shared" si="6"/>
        <v>61.713616666666653</v>
      </c>
      <c r="AE209" s="58"/>
    </row>
    <row r="210" spans="2:31" x14ac:dyDescent="0.3">
      <c r="B210" s="4" t="s">
        <v>100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17.7</v>
      </c>
      <c r="M210" s="45">
        <v>86.399999999999963</v>
      </c>
      <c r="N210" s="46">
        <v>86</v>
      </c>
      <c r="O210" s="45">
        <v>81.199999999999903</v>
      </c>
      <c r="P210" s="46">
        <v>26.132999999999996</v>
      </c>
      <c r="Q210" s="45">
        <v>9.3166666666666717E-2</v>
      </c>
      <c r="R210" s="46">
        <v>11.206999999999999</v>
      </c>
      <c r="S210" s="45">
        <v>16.002666666666663</v>
      </c>
      <c r="T210" s="46">
        <v>10.99085</v>
      </c>
      <c r="U210" s="45">
        <v>0.66433333333333278</v>
      </c>
      <c r="V210" s="46">
        <v>8.653333333333336</v>
      </c>
      <c r="W210" s="45">
        <v>2.8000000000000115E-2</v>
      </c>
      <c r="X210" s="46">
        <v>0</v>
      </c>
      <c r="Y210" s="45">
        <v>0</v>
      </c>
      <c r="Z210" s="46">
        <v>0</v>
      </c>
      <c r="AA210" s="45">
        <v>3.3333333333333808E-3</v>
      </c>
      <c r="AB210" s="46">
        <v>0.50850000000000273</v>
      </c>
      <c r="AC210" s="58"/>
      <c r="AD210" s="59">
        <f t="shared" si="6"/>
        <v>345.58418333333316</v>
      </c>
      <c r="AE210" s="58"/>
    </row>
    <row r="211" spans="2:31" x14ac:dyDescent="0.3">
      <c r="B211" s="4" t="s">
        <v>101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0</v>
      </c>
      <c r="N211" s="46">
        <v>5</v>
      </c>
      <c r="O211" s="45">
        <v>10.5</v>
      </c>
      <c r="P211" s="46">
        <v>9.6000000000000121</v>
      </c>
      <c r="Q211" s="45">
        <v>14.600000000000016</v>
      </c>
      <c r="R211" s="46">
        <v>8.8294999999999995</v>
      </c>
      <c r="S211" s="45">
        <v>18.22283333333333</v>
      </c>
      <c r="T211" s="46">
        <v>31.40433333333333</v>
      </c>
      <c r="U211" s="45">
        <v>28.650833333333328</v>
      </c>
      <c r="V211" s="46">
        <v>11.506433333333336</v>
      </c>
      <c r="W211" s="45">
        <v>0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6"/>
        <v>138.31393333333335</v>
      </c>
      <c r="AE211" s="58"/>
    </row>
    <row r="212" spans="2:31" x14ac:dyDescent="0.3">
      <c r="B212" s="4" t="s">
        <v>102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0.6226666666666667</v>
      </c>
      <c r="M212" s="45">
        <v>4.3795000000000011</v>
      </c>
      <c r="N212" s="46">
        <v>2.6068333333333338</v>
      </c>
      <c r="O212" s="45">
        <v>3.9440000000000008</v>
      </c>
      <c r="P212" s="46">
        <v>5.5720000000000001</v>
      </c>
      <c r="Q212" s="45">
        <v>9.282666666666664</v>
      </c>
      <c r="R212" s="46">
        <v>15.378166666666667</v>
      </c>
      <c r="S212" s="45">
        <v>21.317000000000007</v>
      </c>
      <c r="T212" s="46">
        <v>24.880166666666661</v>
      </c>
      <c r="U212" s="45">
        <v>30.659500000000012</v>
      </c>
      <c r="V212" s="46">
        <v>22.546666666666663</v>
      </c>
      <c r="W212" s="45">
        <v>3.8943333333333352</v>
      </c>
      <c r="X212" s="46">
        <v>8.7880000000000038</v>
      </c>
      <c r="Y212" s="45">
        <v>10.192999999999991</v>
      </c>
      <c r="Z212" s="46">
        <v>10.659999999999979</v>
      </c>
      <c r="AA212" s="45">
        <v>11.129999999999997</v>
      </c>
      <c r="AB212" s="46">
        <v>12.480000000000009</v>
      </c>
      <c r="AC212" s="58"/>
      <c r="AD212" s="59">
        <f t="shared" si="6"/>
        <v>198.33449999999996</v>
      </c>
      <c r="AE212" s="58"/>
    </row>
    <row r="213" spans="2:31" x14ac:dyDescent="0.3">
      <c r="B213" s="4" t="s">
        <v>109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0</v>
      </c>
      <c r="N213" s="46">
        <v>0</v>
      </c>
      <c r="O213" s="45">
        <v>0</v>
      </c>
      <c r="P213" s="46">
        <v>0</v>
      </c>
      <c r="Q213" s="45">
        <v>4.3476666666666661</v>
      </c>
      <c r="R213" s="46">
        <v>8.3479999999999972</v>
      </c>
      <c r="S213" s="45">
        <v>26.307666666666673</v>
      </c>
      <c r="T213" s="46">
        <v>12.42592</v>
      </c>
      <c r="U213" s="45">
        <v>19.665100000000002</v>
      </c>
      <c r="V213" s="46">
        <v>10.812373333333337</v>
      </c>
      <c r="W213" s="45">
        <v>0</v>
      </c>
      <c r="X213" s="46">
        <v>0.12522499999999964</v>
      </c>
      <c r="Y213" s="45">
        <v>2.9820000000000069</v>
      </c>
      <c r="Z213" s="46">
        <v>0</v>
      </c>
      <c r="AA213" s="45">
        <v>0</v>
      </c>
      <c r="AB213" s="46">
        <v>3.1951666666666672</v>
      </c>
      <c r="AC213" s="58"/>
      <c r="AD213" s="59">
        <f t="shared" si="6"/>
        <v>88.209118333333365</v>
      </c>
      <c r="AE213" s="58"/>
    </row>
    <row r="214" spans="2:31" x14ac:dyDescent="0.3">
      <c r="B214" s="4" t="s">
        <v>115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0.32</v>
      </c>
      <c r="M214" s="45">
        <v>0.80249999999999977</v>
      </c>
      <c r="N214" s="46">
        <v>1.2518333333333331</v>
      </c>
      <c r="O214" s="45">
        <v>1.2253333333333327</v>
      </c>
      <c r="P214" s="46">
        <v>1.0451666666666666</v>
      </c>
      <c r="Q214" s="45">
        <v>8.4521666666666686</v>
      </c>
      <c r="R214" s="46">
        <v>28.233666666666643</v>
      </c>
      <c r="S214" s="45">
        <v>38.907166666666669</v>
      </c>
      <c r="T214" s="46">
        <v>44.087499999999991</v>
      </c>
      <c r="U214" s="45">
        <v>46.176333333333339</v>
      </c>
      <c r="V214" s="46">
        <v>24.808699999999998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6"/>
        <v>195.31036666666662</v>
      </c>
      <c r="AE214" s="58"/>
    </row>
    <row r="215" spans="2:31" x14ac:dyDescent="0.3">
      <c r="B215" s="4" t="s">
        <v>121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0</v>
      </c>
      <c r="N215" s="46">
        <v>0</v>
      </c>
      <c r="O215" s="45">
        <v>0</v>
      </c>
      <c r="P215" s="46">
        <v>0</v>
      </c>
      <c r="Q215" s="45">
        <v>0</v>
      </c>
      <c r="R215" s="46">
        <v>0</v>
      </c>
      <c r="S215" s="45">
        <v>0</v>
      </c>
      <c r="T215" s="46">
        <v>0</v>
      </c>
      <c r="U215" s="45">
        <v>0</v>
      </c>
      <c r="V215" s="46">
        <v>0</v>
      </c>
      <c r="W215" s="45">
        <v>0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6"/>
        <v>0</v>
      </c>
      <c r="AE215" s="58"/>
    </row>
    <row r="216" spans="2:31" x14ac:dyDescent="0.3">
      <c r="B216" s="4" t="s">
        <v>131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0.43400000000000011</v>
      </c>
      <c r="M216" s="45">
        <v>4.319999999999995</v>
      </c>
      <c r="N216" s="46">
        <v>5.9499999999999931</v>
      </c>
      <c r="O216" s="45">
        <v>7.9700000000000122</v>
      </c>
      <c r="P216" s="46">
        <v>11.11000000000001</v>
      </c>
      <c r="Q216" s="45">
        <v>16.309999999999974</v>
      </c>
      <c r="R216" s="46">
        <v>24.02999999999998</v>
      </c>
      <c r="S216" s="45">
        <v>30.049999999999969</v>
      </c>
      <c r="T216" s="46">
        <v>31.65319999999998</v>
      </c>
      <c r="U216" s="45">
        <v>35.542699999999982</v>
      </c>
      <c r="V216" s="46">
        <v>30.988073333333357</v>
      </c>
      <c r="W216" s="45">
        <v>1.3319999999999936</v>
      </c>
      <c r="X216" s="46">
        <v>6.5782999999999987</v>
      </c>
      <c r="Y216" s="45">
        <v>10.399999999999999</v>
      </c>
      <c r="Z216" s="46">
        <v>10.926600000000001</v>
      </c>
      <c r="AA216" s="45">
        <v>14.090000000000003</v>
      </c>
      <c r="AB216" s="46">
        <v>14.830000000000005</v>
      </c>
      <c r="AC216" s="58"/>
      <c r="AD216" s="59">
        <f t="shared" si="6"/>
        <v>256.51487333333324</v>
      </c>
      <c r="AE216" s="58"/>
    </row>
    <row r="217" spans="2:31" x14ac:dyDescent="0.3">
      <c r="B217" s="4" t="s">
        <v>132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0</v>
      </c>
      <c r="N217" s="46">
        <v>0</v>
      </c>
      <c r="O217" s="45">
        <v>0</v>
      </c>
      <c r="P217" s="46">
        <v>0</v>
      </c>
      <c r="Q217" s="45">
        <v>0</v>
      </c>
      <c r="R217" s="46">
        <v>0</v>
      </c>
      <c r="S217" s="45">
        <v>0</v>
      </c>
      <c r="T217" s="46">
        <v>0</v>
      </c>
      <c r="U217" s="45">
        <v>0</v>
      </c>
      <c r="V217" s="46">
        <v>0</v>
      </c>
      <c r="W217" s="45">
        <v>0</v>
      </c>
      <c r="X217" s="46">
        <v>0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6"/>
        <v>0</v>
      </c>
      <c r="AE217" s="58"/>
    </row>
    <row r="218" spans="2:31" x14ac:dyDescent="0.3">
      <c r="B218" s="12" t="s">
        <v>2</v>
      </c>
      <c r="C218" s="12"/>
      <c r="D218" s="12"/>
      <c r="E218" s="13">
        <f>SUM(E170:E217)</f>
        <v>0</v>
      </c>
      <c r="F218" s="13">
        <f t="shared" ref="F218:AB218" si="7">SUM(F170:F217)</f>
        <v>0</v>
      </c>
      <c r="G218" s="13">
        <f t="shared" si="7"/>
        <v>0</v>
      </c>
      <c r="H218" s="13">
        <f t="shared" si="7"/>
        <v>0</v>
      </c>
      <c r="I218" s="13">
        <f t="shared" si="7"/>
        <v>0</v>
      </c>
      <c r="J218" s="13">
        <f t="shared" si="7"/>
        <v>0</v>
      </c>
      <c r="K218" s="13">
        <f t="shared" si="7"/>
        <v>0</v>
      </c>
      <c r="L218" s="13">
        <f t="shared" si="7"/>
        <v>45.278966666666662</v>
      </c>
      <c r="M218" s="13">
        <f t="shared" si="7"/>
        <v>256.99599999999998</v>
      </c>
      <c r="N218" s="13">
        <f t="shared" si="7"/>
        <v>194.63449999999997</v>
      </c>
      <c r="O218" s="13">
        <f t="shared" si="7"/>
        <v>246.1811666666666</v>
      </c>
      <c r="P218" s="13">
        <f t="shared" si="7"/>
        <v>216.32533333333345</v>
      </c>
      <c r="Q218" s="13">
        <f t="shared" si="7"/>
        <v>315.35366666666664</v>
      </c>
      <c r="R218" s="13">
        <f t="shared" si="7"/>
        <v>447.70733333333317</v>
      </c>
      <c r="S218" s="13">
        <f t="shared" si="7"/>
        <v>572.27033333333304</v>
      </c>
      <c r="T218" s="13">
        <f t="shared" si="7"/>
        <v>569.21498666666662</v>
      </c>
      <c r="U218" s="13">
        <f t="shared" si="7"/>
        <v>603.06200666666643</v>
      </c>
      <c r="V218" s="13">
        <f t="shared" si="7"/>
        <v>364.41364666666669</v>
      </c>
      <c r="W218" s="13">
        <f t="shared" si="7"/>
        <v>77.033500000000018</v>
      </c>
      <c r="X218" s="13">
        <f t="shared" si="7"/>
        <v>63.339558333333322</v>
      </c>
      <c r="Y218" s="13">
        <f t="shared" si="7"/>
        <v>90.825666666666649</v>
      </c>
      <c r="Z218" s="13">
        <f t="shared" si="7"/>
        <v>32.58114999999998</v>
      </c>
      <c r="AA218" s="13">
        <f t="shared" si="7"/>
        <v>51.831000000000003</v>
      </c>
      <c r="AB218" s="13">
        <f t="shared" si="7"/>
        <v>97.399666666666661</v>
      </c>
      <c r="AC218" s="109">
        <f>SUM(AC170:AE217)</f>
        <v>4244.4484816666654</v>
      </c>
      <c r="AD218" s="109"/>
      <c r="AE218" s="109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'Resumen-Mensual'!$I$24</f>
        <v>45509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6" t="s">
        <v>2</v>
      </c>
      <c r="AD223" s="96"/>
      <c r="AE223" s="96"/>
    </row>
    <row r="224" spans="2:31" x14ac:dyDescent="0.3">
      <c r="B224" s="14" t="s">
        <v>4</v>
      </c>
      <c r="C224" s="49"/>
      <c r="D224" s="49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33.281500000000015</v>
      </c>
      <c r="N224" s="46">
        <v>33.788333333333327</v>
      </c>
      <c r="O224" s="45">
        <v>9.1643333333333334</v>
      </c>
      <c r="P224" s="46">
        <v>3.1241666666666665</v>
      </c>
      <c r="Q224" s="45">
        <v>2.4066666666666667</v>
      </c>
      <c r="R224" s="46">
        <v>14.589666666666666</v>
      </c>
      <c r="S224" s="45">
        <v>11.246666666666668</v>
      </c>
      <c r="T224" s="46">
        <v>4.3339533333333327</v>
      </c>
      <c r="U224" s="45">
        <v>1.8535583333333321</v>
      </c>
      <c r="V224" s="46">
        <v>0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113.78884500000001</v>
      </c>
      <c r="AE224" s="60"/>
    </row>
    <row r="225" spans="2:31" x14ac:dyDescent="0.3">
      <c r="B225" s="14" t="s">
        <v>5</v>
      </c>
      <c r="C225" s="14"/>
      <c r="D225" s="1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3.7354999999999992</v>
      </c>
      <c r="N225" s="46">
        <v>9.4823333333333331</v>
      </c>
      <c r="O225" s="45">
        <v>17.025166666666667</v>
      </c>
      <c r="P225" s="46">
        <v>0</v>
      </c>
      <c r="Q225" s="45">
        <v>13.249166666666662</v>
      </c>
      <c r="R225" s="46">
        <v>26.917000000000005</v>
      </c>
      <c r="S225" s="45">
        <v>29.47000000000001</v>
      </c>
      <c r="T225" s="46">
        <v>18.952033333333347</v>
      </c>
      <c r="U225" s="45">
        <v>9.1804583333333269</v>
      </c>
      <c r="V225" s="46">
        <v>0</v>
      </c>
      <c r="W225" s="45">
        <v>0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128.01165833333334</v>
      </c>
      <c r="AE225" s="58"/>
    </row>
    <row r="226" spans="2:31" x14ac:dyDescent="0.3">
      <c r="B226" s="14" t="s">
        <v>6</v>
      </c>
      <c r="C226" s="14"/>
      <c r="D226" s="1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1.6089999999999989</v>
      </c>
      <c r="N226" s="46">
        <v>2.4903333333333331</v>
      </c>
      <c r="O226" s="45">
        <v>4.145999999999999</v>
      </c>
      <c r="P226" s="46">
        <v>5.0478333333333332</v>
      </c>
      <c r="Q226" s="45">
        <v>12.210000000000008</v>
      </c>
      <c r="R226" s="46">
        <v>23.682833333333363</v>
      </c>
      <c r="S226" s="45">
        <v>30.295833333333341</v>
      </c>
      <c r="T226" s="46">
        <v>25.868966666666658</v>
      </c>
      <c r="U226" s="45">
        <v>16.72441666666667</v>
      </c>
      <c r="V226" s="46">
        <v>0</v>
      </c>
      <c r="W226" s="45">
        <v>0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71" si="8">SUM(E226:AB226)</f>
        <v>122.07521666666672</v>
      </c>
      <c r="AE226" s="58"/>
    </row>
    <row r="227" spans="2:31" x14ac:dyDescent="0.3">
      <c r="B227" s="14" t="s">
        <v>106</v>
      </c>
      <c r="C227" s="14"/>
      <c r="D227" s="1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4.5666666666666668E-2</v>
      </c>
      <c r="N227" s="46">
        <v>0.78566666666666651</v>
      </c>
      <c r="O227" s="45">
        <v>1.0098333333333331</v>
      </c>
      <c r="P227" s="46">
        <v>3.8681666666666628</v>
      </c>
      <c r="Q227" s="45">
        <v>18.84</v>
      </c>
      <c r="R227" s="46">
        <v>56.965833333333286</v>
      </c>
      <c r="S227" s="45">
        <v>68.242833333333323</v>
      </c>
      <c r="T227" s="46">
        <v>75.253966666666642</v>
      </c>
      <c r="U227" s="45">
        <v>67.396458333333342</v>
      </c>
      <c r="V227" s="46">
        <v>0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8"/>
        <v>292.40842499999991</v>
      </c>
      <c r="AE227" s="58"/>
    </row>
    <row r="228" spans="2:31" x14ac:dyDescent="0.3">
      <c r="B228" s="14" t="s">
        <v>7</v>
      </c>
      <c r="C228" s="14"/>
      <c r="D228" s="1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23.477500000000006</v>
      </c>
      <c r="N228" s="46">
        <v>17.063166666666657</v>
      </c>
      <c r="O228" s="45">
        <v>1.8086666666666662</v>
      </c>
      <c r="P228" s="46">
        <v>1.3198333333333336</v>
      </c>
      <c r="Q228" s="45">
        <v>33.126999999999988</v>
      </c>
      <c r="R228" s="46">
        <v>59.776333333333348</v>
      </c>
      <c r="S228" s="45">
        <v>39.776666666666664</v>
      </c>
      <c r="T228" s="46">
        <v>26.683033333333324</v>
      </c>
      <c r="U228" s="45">
        <v>10.980958333333341</v>
      </c>
      <c r="V228" s="46">
        <v>0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8"/>
        <v>214.01315833333337</v>
      </c>
      <c r="AE228" s="58"/>
    </row>
    <row r="229" spans="2:31" x14ac:dyDescent="0.3">
      <c r="B229" s="14" t="s">
        <v>8</v>
      </c>
      <c r="C229" s="14"/>
      <c r="D229" s="1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13.553216666666664</v>
      </c>
      <c r="N229" s="46">
        <v>30.490000000000009</v>
      </c>
      <c r="O229" s="45">
        <v>38.122000000000007</v>
      </c>
      <c r="P229" s="46">
        <v>35.789166666666681</v>
      </c>
      <c r="Q229" s="45">
        <v>30.759999999999994</v>
      </c>
      <c r="R229" s="46">
        <v>22.16</v>
      </c>
      <c r="S229" s="45">
        <v>12.530500000000002</v>
      </c>
      <c r="T229" s="46">
        <v>20.020053333333337</v>
      </c>
      <c r="U229" s="45">
        <v>17.327041666666663</v>
      </c>
      <c r="V229" s="46">
        <v>0</v>
      </c>
      <c r="W229" s="45">
        <v>0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8"/>
        <v>220.75197833333334</v>
      </c>
      <c r="AE229" s="58"/>
    </row>
    <row r="230" spans="2:31" x14ac:dyDescent="0.3">
      <c r="B230" s="14" t="s">
        <v>9</v>
      </c>
      <c r="C230" s="14"/>
      <c r="D230" s="1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6.8408333333333324</v>
      </c>
      <c r="N230" s="46">
        <v>6.8154999999999974</v>
      </c>
      <c r="O230" s="45">
        <v>5.2200000000000042</v>
      </c>
      <c r="P230" s="46">
        <v>7.3199999999999941</v>
      </c>
      <c r="Q230" s="45">
        <v>7.0615000000000006</v>
      </c>
      <c r="R230" s="46">
        <v>9.8258333333333336</v>
      </c>
      <c r="S230" s="45">
        <v>12.657333333333334</v>
      </c>
      <c r="T230" s="46">
        <v>8.0048333333333321</v>
      </c>
      <c r="U230" s="45">
        <v>4.2089999999999996</v>
      </c>
      <c r="V230" s="46">
        <v>0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8"/>
        <v>67.954833333333326</v>
      </c>
      <c r="AE230" s="58"/>
    </row>
    <row r="231" spans="2:31" x14ac:dyDescent="0.3">
      <c r="B231" s="14" t="s">
        <v>10</v>
      </c>
      <c r="C231" s="14"/>
      <c r="D231" s="1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</v>
      </c>
      <c r="M231" s="45">
        <v>2.4666666666666663</v>
      </c>
      <c r="N231" s="46">
        <v>2.6918333333333329</v>
      </c>
      <c r="O231" s="45">
        <v>3.0604999999999998</v>
      </c>
      <c r="P231" s="46">
        <v>3.3320000000000007</v>
      </c>
      <c r="Q231" s="45">
        <v>4.3311666666666655</v>
      </c>
      <c r="R231" s="46">
        <v>8.1259999999999977</v>
      </c>
      <c r="S231" s="45">
        <v>7.6645000000000012</v>
      </c>
      <c r="T231" s="46">
        <v>7.1144666666666669</v>
      </c>
      <c r="U231" s="45">
        <v>5.1174999999999988</v>
      </c>
      <c r="V231" s="46">
        <v>0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8"/>
        <v>43.904633333333329</v>
      </c>
      <c r="AE231" s="58"/>
    </row>
    <row r="232" spans="2:31" x14ac:dyDescent="0.3">
      <c r="B232" s="14" t="s">
        <v>11</v>
      </c>
      <c r="C232" s="14"/>
      <c r="D232" s="1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1.0915000000000008</v>
      </c>
      <c r="N232" s="46">
        <v>1.2800000000000007</v>
      </c>
      <c r="O232" s="45">
        <v>1.5330000000000001</v>
      </c>
      <c r="P232" s="46">
        <v>2.2800000000000007</v>
      </c>
      <c r="Q232" s="45">
        <v>1.3593333333333331</v>
      </c>
      <c r="R232" s="46">
        <v>2.5831666666666684</v>
      </c>
      <c r="S232" s="45">
        <v>6.1583333333333377</v>
      </c>
      <c r="T232" s="46">
        <v>3.2106800000000009</v>
      </c>
      <c r="U232" s="45">
        <v>2.7340583333333339</v>
      </c>
      <c r="V232" s="46">
        <v>0</v>
      </c>
      <c r="W232" s="45">
        <v>0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8"/>
        <v>22.230071666666674</v>
      </c>
      <c r="AE232" s="58"/>
    </row>
    <row r="233" spans="2:31" x14ac:dyDescent="0.3">
      <c r="B233" s="14" t="s">
        <v>12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5.9921666666666678</v>
      </c>
      <c r="N233" s="46">
        <v>7.4156666666666657</v>
      </c>
      <c r="O233" s="45">
        <v>5.7423333333333346</v>
      </c>
      <c r="P233" s="46">
        <v>8.5441666666666638</v>
      </c>
      <c r="Q233" s="45">
        <v>9.6978333333333318</v>
      </c>
      <c r="R233" s="46">
        <v>14.0555</v>
      </c>
      <c r="S233" s="45">
        <v>18.357500000000009</v>
      </c>
      <c r="T233" s="46">
        <v>18.205333333333343</v>
      </c>
      <c r="U233" s="45">
        <v>18.487749999999998</v>
      </c>
      <c r="V233" s="46">
        <v>0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8"/>
        <v>106.49825000000001</v>
      </c>
      <c r="AE233" s="58"/>
    </row>
    <row r="234" spans="2:31" x14ac:dyDescent="0.3">
      <c r="B234" s="14" t="s">
        <v>13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1.5483333333333333</v>
      </c>
      <c r="N234" s="46">
        <v>5.365666666666665</v>
      </c>
      <c r="O234" s="45">
        <v>17.101166666666661</v>
      </c>
      <c r="P234" s="46">
        <v>13.593499999999997</v>
      </c>
      <c r="Q234" s="45">
        <v>10.481666666666666</v>
      </c>
      <c r="R234" s="46">
        <v>19.680500000000006</v>
      </c>
      <c r="S234" s="45">
        <v>36.528000000000006</v>
      </c>
      <c r="T234" s="46">
        <v>31.342433333333336</v>
      </c>
      <c r="U234" s="45">
        <v>19.557499999999997</v>
      </c>
      <c r="V234" s="46">
        <v>0</v>
      </c>
      <c r="W234" s="45">
        <v>0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8"/>
        <v>155.19876666666667</v>
      </c>
      <c r="AE234" s="58"/>
    </row>
    <row r="235" spans="2:31" x14ac:dyDescent="0.3">
      <c r="B235" s="14" t="s">
        <v>14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0</v>
      </c>
      <c r="O235" s="45">
        <v>0</v>
      </c>
      <c r="P235" s="46">
        <v>0</v>
      </c>
      <c r="Q235" s="45">
        <v>0</v>
      </c>
      <c r="R235" s="46">
        <v>0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8"/>
        <v>0</v>
      </c>
      <c r="AE235" s="58"/>
    </row>
    <row r="236" spans="2:31" x14ac:dyDescent="0.3">
      <c r="B236" s="14" t="s">
        <v>15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2.3338333333333332</v>
      </c>
      <c r="N236" s="46">
        <v>3.9475000000000002</v>
      </c>
      <c r="O236" s="45">
        <v>0.66016666666666601</v>
      </c>
      <c r="P236" s="46">
        <v>0</v>
      </c>
      <c r="Q236" s="45">
        <v>0</v>
      </c>
      <c r="R236" s="46">
        <v>5.3666666666666682E-2</v>
      </c>
      <c r="S236" s="45">
        <v>0</v>
      </c>
      <c r="T236" s="46">
        <v>0</v>
      </c>
      <c r="U236" s="45">
        <v>0</v>
      </c>
      <c r="V236" s="46">
        <v>0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8"/>
        <v>6.9951666666666661</v>
      </c>
      <c r="AE236" s="58"/>
    </row>
    <row r="237" spans="2:31" x14ac:dyDescent="0.3">
      <c r="B237" s="14" t="s">
        <v>16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1.5659999999999996</v>
      </c>
      <c r="N237" s="46">
        <v>1.4833333333333334</v>
      </c>
      <c r="O237" s="45">
        <v>1.5474999999999999</v>
      </c>
      <c r="P237" s="46">
        <v>7.0101666666666667</v>
      </c>
      <c r="Q237" s="45">
        <v>6.9478333333333326</v>
      </c>
      <c r="R237" s="46">
        <v>1.5260000000000002</v>
      </c>
      <c r="S237" s="45">
        <v>0</v>
      </c>
      <c r="T237" s="46">
        <v>0</v>
      </c>
      <c r="U237" s="45">
        <v>0</v>
      </c>
      <c r="V237" s="46">
        <v>0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8"/>
        <v>20.080833333333331</v>
      </c>
      <c r="AE237" s="58"/>
    </row>
    <row r="238" spans="2:31" x14ac:dyDescent="0.3">
      <c r="B238" s="14" t="s">
        <v>17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3.0834999999999999</v>
      </c>
      <c r="N238" s="46">
        <v>2.1463333333333328</v>
      </c>
      <c r="O238" s="45">
        <v>0.39216666666666711</v>
      </c>
      <c r="P238" s="46">
        <v>5.7435</v>
      </c>
      <c r="Q238" s="45">
        <v>6.5336666666666732</v>
      </c>
      <c r="R238" s="46">
        <v>3.5686666666666662</v>
      </c>
      <c r="S238" s="45">
        <v>0</v>
      </c>
      <c r="T238" s="46">
        <v>0</v>
      </c>
      <c r="U238" s="45">
        <v>0</v>
      </c>
      <c r="V238" s="46">
        <v>0</v>
      </c>
      <c r="W238" s="45">
        <v>0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8"/>
        <v>21.467833333333338</v>
      </c>
      <c r="AE238" s="58"/>
    </row>
    <row r="239" spans="2:31" x14ac:dyDescent="0.3">
      <c r="B239" s="14" t="s">
        <v>18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3.5333333333333307E-2</v>
      </c>
      <c r="N239" s="46">
        <v>4.4999999999999927E-3</v>
      </c>
      <c r="O239" s="45">
        <v>12.333333333333337</v>
      </c>
      <c r="P239" s="46">
        <v>13.9985</v>
      </c>
      <c r="Q239" s="45">
        <v>9.3468333333333309</v>
      </c>
      <c r="R239" s="46">
        <v>0</v>
      </c>
      <c r="S239" s="45">
        <v>0</v>
      </c>
      <c r="T239" s="46">
        <v>0</v>
      </c>
      <c r="U239" s="45">
        <v>0</v>
      </c>
      <c r="V239" s="46">
        <v>0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8"/>
        <v>35.718499999999999</v>
      </c>
      <c r="AE239" s="58"/>
    </row>
    <row r="240" spans="2:31" x14ac:dyDescent="0.3">
      <c r="B240" s="14" t="s">
        <v>19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10.603666666666667</v>
      </c>
      <c r="N240" s="46">
        <v>13.754833333333329</v>
      </c>
      <c r="O240" s="45">
        <v>12.25</v>
      </c>
      <c r="P240" s="46">
        <v>11.149999999999988</v>
      </c>
      <c r="Q240" s="45">
        <v>10.279999999999983</v>
      </c>
      <c r="R240" s="46">
        <v>5.2131666666666652</v>
      </c>
      <c r="S240" s="45">
        <v>0</v>
      </c>
      <c r="T240" s="46">
        <v>0</v>
      </c>
      <c r="U240" s="45">
        <v>0</v>
      </c>
      <c r="V240" s="46">
        <v>0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8"/>
        <v>63.251666666666637</v>
      </c>
      <c r="AE240" s="58"/>
    </row>
    <row r="241" spans="2:31" x14ac:dyDescent="0.3">
      <c r="B241" s="4" t="s">
        <v>20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1.7859999999999998</v>
      </c>
      <c r="N241" s="46">
        <v>2.8396666666666674</v>
      </c>
      <c r="O241" s="45">
        <v>1.6866666666666665</v>
      </c>
      <c r="P241" s="46">
        <v>0.19583333333333344</v>
      </c>
      <c r="Q241" s="45">
        <v>2.4363333333333341</v>
      </c>
      <c r="R241" s="46">
        <v>1.3961666666666666</v>
      </c>
      <c r="S241" s="45">
        <v>0</v>
      </c>
      <c r="T241" s="46">
        <v>0</v>
      </c>
      <c r="U241" s="45">
        <v>0</v>
      </c>
      <c r="V241" s="46">
        <v>0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8"/>
        <v>10.340666666666667</v>
      </c>
      <c r="AE241" s="58"/>
    </row>
    <row r="242" spans="2:31" x14ac:dyDescent="0.3">
      <c r="B242" s="4" t="s">
        <v>21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7.0666666666666642E-2</v>
      </c>
      <c r="N242" s="46">
        <v>1.2355000000000009</v>
      </c>
      <c r="O242" s="45">
        <v>1.7611666666666665</v>
      </c>
      <c r="P242" s="46">
        <v>0</v>
      </c>
      <c r="Q242" s="45">
        <v>2.7053333333333334</v>
      </c>
      <c r="R242" s="46">
        <v>0</v>
      </c>
      <c r="S242" s="45">
        <v>0</v>
      </c>
      <c r="T242" s="46">
        <v>0</v>
      </c>
      <c r="U242" s="45">
        <v>0</v>
      </c>
      <c r="V242" s="46">
        <v>0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8"/>
        <v>5.7726666666666677</v>
      </c>
      <c r="AE242" s="58"/>
    </row>
    <row r="243" spans="2:31" x14ac:dyDescent="0.3">
      <c r="B243" s="4" t="s">
        <v>22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0.85800000000000021</v>
      </c>
      <c r="N243" s="46">
        <v>2.219666666666666</v>
      </c>
      <c r="O243" s="45">
        <v>1.0884999999999998</v>
      </c>
      <c r="P243" s="46">
        <v>0</v>
      </c>
      <c r="Q243" s="45">
        <v>0.73533333333333339</v>
      </c>
      <c r="R243" s="46">
        <v>0</v>
      </c>
      <c r="S243" s="45">
        <v>0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8"/>
        <v>4.9014999999999986</v>
      </c>
      <c r="AE243" s="58"/>
    </row>
    <row r="244" spans="2:31" x14ac:dyDescent="0.3">
      <c r="B244" s="4" t="s">
        <v>23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</v>
      </c>
      <c r="M244" s="45">
        <v>0</v>
      </c>
      <c r="N244" s="46">
        <v>0</v>
      </c>
      <c r="O244" s="45">
        <v>0</v>
      </c>
      <c r="P244" s="46">
        <v>0</v>
      </c>
      <c r="Q244" s="45">
        <v>0</v>
      </c>
      <c r="R244" s="46">
        <v>0</v>
      </c>
      <c r="S244" s="45">
        <v>0</v>
      </c>
      <c r="T244" s="46">
        <v>0</v>
      </c>
      <c r="U244" s="45">
        <v>0</v>
      </c>
      <c r="V244" s="46">
        <v>0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8"/>
        <v>0</v>
      </c>
      <c r="AE244" s="58"/>
    </row>
    <row r="245" spans="2:31" x14ac:dyDescent="0.3">
      <c r="B245" s="4" t="s">
        <v>24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3.4999999999999992E-3</v>
      </c>
      <c r="N245" s="46">
        <v>0.18050000000000002</v>
      </c>
      <c r="O245" s="45">
        <v>2.0654999999999997</v>
      </c>
      <c r="P245" s="46">
        <v>0</v>
      </c>
      <c r="Q245" s="45">
        <v>6.4166666666666566E-2</v>
      </c>
      <c r="R245" s="46">
        <v>2.2496666666666667</v>
      </c>
      <c r="S245" s="45">
        <v>0</v>
      </c>
      <c r="T245" s="46">
        <v>0</v>
      </c>
      <c r="U245" s="45">
        <v>0</v>
      </c>
      <c r="V245" s="46">
        <v>0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8"/>
        <v>4.5633333333333326</v>
      </c>
      <c r="AE245" s="58"/>
    </row>
    <row r="246" spans="2:31" x14ac:dyDescent="0.3">
      <c r="B246" s="4" t="s">
        <v>25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4.4618333333333338</v>
      </c>
      <c r="N246" s="46">
        <v>0</v>
      </c>
      <c r="O246" s="45">
        <v>0</v>
      </c>
      <c r="P246" s="46">
        <v>4.5473333333333352</v>
      </c>
      <c r="Q246" s="45">
        <v>4.1729999999999992</v>
      </c>
      <c r="R246" s="46">
        <v>0.3273333333333332</v>
      </c>
      <c r="S246" s="45">
        <v>0</v>
      </c>
      <c r="T246" s="46">
        <v>0</v>
      </c>
      <c r="U246" s="45">
        <v>0</v>
      </c>
      <c r="V246" s="46">
        <v>0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8"/>
        <v>13.509500000000001</v>
      </c>
      <c r="AE246" s="58"/>
    </row>
    <row r="247" spans="2:31" x14ac:dyDescent="0.3">
      <c r="B247" s="4" t="s">
        <v>26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0</v>
      </c>
      <c r="N247" s="46">
        <v>0</v>
      </c>
      <c r="O247" s="45">
        <v>0</v>
      </c>
      <c r="P247" s="46">
        <v>0</v>
      </c>
      <c r="Q247" s="45">
        <v>0</v>
      </c>
      <c r="R247" s="46">
        <v>0</v>
      </c>
      <c r="S247" s="45">
        <v>0</v>
      </c>
      <c r="T247" s="46">
        <v>0</v>
      </c>
      <c r="U247" s="45">
        <v>0</v>
      </c>
      <c r="V247" s="46">
        <v>0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8"/>
        <v>0</v>
      </c>
      <c r="AE247" s="58"/>
    </row>
    <row r="248" spans="2:31" x14ac:dyDescent="0.3">
      <c r="B248" s="4" t="s">
        <v>27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0</v>
      </c>
      <c r="N248" s="46">
        <v>0</v>
      </c>
      <c r="O248" s="45">
        <v>0</v>
      </c>
      <c r="P248" s="46">
        <v>0</v>
      </c>
      <c r="Q248" s="45">
        <v>0</v>
      </c>
      <c r="R248" s="46">
        <v>0</v>
      </c>
      <c r="S248" s="45">
        <v>0</v>
      </c>
      <c r="T248" s="46">
        <v>0</v>
      </c>
      <c r="U248" s="45">
        <v>0</v>
      </c>
      <c r="V248" s="46">
        <v>0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8"/>
        <v>0</v>
      </c>
      <c r="AE248" s="58"/>
    </row>
    <row r="249" spans="2:31" x14ac:dyDescent="0.3">
      <c r="B249" s="4" t="s">
        <v>28</v>
      </c>
      <c r="C249" s="4"/>
      <c r="D249" s="4"/>
      <c r="E249" s="45">
        <v>3.613499999999997</v>
      </c>
      <c r="F249" s="46">
        <v>5.0290000000000017</v>
      </c>
      <c r="G249" s="45">
        <v>3.0188333333333435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0</v>
      </c>
      <c r="N249" s="46">
        <v>0</v>
      </c>
      <c r="O249" s="45">
        <v>0</v>
      </c>
      <c r="P249" s="46">
        <v>0</v>
      </c>
      <c r="Q249" s="45">
        <v>0</v>
      </c>
      <c r="R249" s="46">
        <v>0.13033333333333344</v>
      </c>
      <c r="S249" s="45">
        <v>0</v>
      </c>
      <c r="T249" s="46">
        <v>0</v>
      </c>
      <c r="U249" s="45">
        <v>0</v>
      </c>
      <c r="V249" s="46">
        <v>0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8"/>
        <v>11.791666666666675</v>
      </c>
      <c r="AE249" s="58"/>
    </row>
    <row r="250" spans="2:31" x14ac:dyDescent="0.3">
      <c r="B250" s="4" t="s">
        <v>107</v>
      </c>
      <c r="C250" s="4"/>
      <c r="D250" s="4"/>
      <c r="E250" s="45">
        <v>20.552833333333336</v>
      </c>
      <c r="F250" s="46">
        <v>22.051833333333331</v>
      </c>
      <c r="G250" s="45">
        <v>21.879499999999997</v>
      </c>
      <c r="H250" s="46">
        <v>26.384166666666669</v>
      </c>
      <c r="I250" s="45">
        <v>9.7814999999999959</v>
      </c>
      <c r="J250" s="46">
        <v>0.87399999999999878</v>
      </c>
      <c r="K250" s="45">
        <v>0</v>
      </c>
      <c r="L250" s="46">
        <v>0</v>
      </c>
      <c r="M250" s="45">
        <v>0</v>
      </c>
      <c r="N250" s="46">
        <v>0</v>
      </c>
      <c r="O250" s="45">
        <v>0</v>
      </c>
      <c r="P250" s="46">
        <v>0</v>
      </c>
      <c r="Q250" s="45">
        <v>0</v>
      </c>
      <c r="R250" s="46">
        <v>0</v>
      </c>
      <c r="S250" s="45">
        <v>0</v>
      </c>
      <c r="T250" s="46">
        <v>0</v>
      </c>
      <c r="U250" s="45">
        <v>0</v>
      </c>
      <c r="V250" s="46">
        <v>0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8"/>
        <v>101.52383333333333</v>
      </c>
      <c r="AE250" s="58"/>
    </row>
    <row r="251" spans="2:31" x14ac:dyDescent="0.3">
      <c r="B251" s="4" t="s">
        <v>29</v>
      </c>
      <c r="C251" s="4"/>
      <c r="D251" s="4"/>
      <c r="E251" s="45">
        <v>16.617666666666672</v>
      </c>
      <c r="F251" s="46">
        <v>20.692999999999998</v>
      </c>
      <c r="G251" s="45">
        <v>22.107166666666661</v>
      </c>
      <c r="H251" s="46">
        <v>25.959500000000009</v>
      </c>
      <c r="I251" s="45">
        <v>9.9471666666666749</v>
      </c>
      <c r="J251" s="46">
        <v>1.7136666666666638</v>
      </c>
      <c r="K251" s="45">
        <v>0</v>
      </c>
      <c r="L251" s="46">
        <v>0</v>
      </c>
      <c r="M251" s="45">
        <v>0</v>
      </c>
      <c r="N251" s="46">
        <v>0</v>
      </c>
      <c r="O251" s="45">
        <v>0</v>
      </c>
      <c r="P251" s="46">
        <v>0</v>
      </c>
      <c r="Q251" s="45">
        <v>0</v>
      </c>
      <c r="R251" s="46">
        <v>0</v>
      </c>
      <c r="S251" s="45">
        <v>0</v>
      </c>
      <c r="T251" s="46">
        <v>0</v>
      </c>
      <c r="U251" s="45">
        <v>0</v>
      </c>
      <c r="V251" s="46">
        <v>0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8"/>
        <v>97.038166666666683</v>
      </c>
      <c r="AE251" s="58"/>
    </row>
    <row r="252" spans="2:31" x14ac:dyDescent="0.3">
      <c r="B252" s="4" t="s">
        <v>30</v>
      </c>
      <c r="C252" s="4"/>
      <c r="D252" s="4"/>
      <c r="E252" s="45">
        <v>18.962999999999997</v>
      </c>
      <c r="F252" s="46">
        <v>17.974499999999992</v>
      </c>
      <c r="G252" s="45">
        <v>14.256499999999999</v>
      </c>
      <c r="H252" s="46">
        <v>11.080500000000004</v>
      </c>
      <c r="I252" s="45">
        <v>0.18833333333333377</v>
      </c>
      <c r="J252" s="46">
        <v>4.519000000000001</v>
      </c>
      <c r="K252" s="45">
        <v>0</v>
      </c>
      <c r="L252" s="46">
        <v>0</v>
      </c>
      <c r="M252" s="45">
        <v>0.13950000000000032</v>
      </c>
      <c r="N252" s="46">
        <v>0</v>
      </c>
      <c r="O252" s="45">
        <v>0</v>
      </c>
      <c r="P252" s="46">
        <v>0</v>
      </c>
      <c r="Q252" s="45">
        <v>0</v>
      </c>
      <c r="R252" s="46">
        <v>0</v>
      </c>
      <c r="S252" s="45">
        <v>0</v>
      </c>
      <c r="T252" s="46">
        <v>0</v>
      </c>
      <c r="U252" s="45">
        <v>0</v>
      </c>
      <c r="V252" s="46">
        <v>0</v>
      </c>
      <c r="W252" s="45">
        <v>0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8"/>
        <v>67.121333333333325</v>
      </c>
      <c r="AE252" s="58"/>
    </row>
    <row r="253" spans="2:31" x14ac:dyDescent="0.3">
      <c r="B253" s="4" t="s">
        <v>31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12.6</v>
      </c>
      <c r="K253" s="45">
        <v>0</v>
      </c>
      <c r="L253" s="46">
        <v>0</v>
      </c>
      <c r="M253" s="45">
        <v>4.8100000000000032</v>
      </c>
      <c r="N253" s="46">
        <v>6.8999999999999941</v>
      </c>
      <c r="O253" s="45">
        <v>6.5</v>
      </c>
      <c r="P253" s="46">
        <v>6</v>
      </c>
      <c r="Q253" s="45">
        <v>5.5</v>
      </c>
      <c r="R253" s="46">
        <v>2.7900000000000014</v>
      </c>
      <c r="S253" s="45">
        <v>0</v>
      </c>
      <c r="T253" s="46">
        <v>0</v>
      </c>
      <c r="U253" s="45">
        <v>0</v>
      </c>
      <c r="V253" s="46">
        <v>0</v>
      </c>
      <c r="W253" s="45">
        <v>0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8"/>
        <v>45.1</v>
      </c>
      <c r="AE253" s="58"/>
    </row>
    <row r="254" spans="2:31" x14ac:dyDescent="0.3">
      <c r="B254" s="4" t="s">
        <v>32</v>
      </c>
      <c r="C254" s="4"/>
      <c r="D254" s="4"/>
      <c r="E254" s="45">
        <v>0</v>
      </c>
      <c r="F254" s="46">
        <v>0</v>
      </c>
      <c r="G254" s="45">
        <v>0</v>
      </c>
      <c r="H254" s="46">
        <v>17.605833333333337</v>
      </c>
      <c r="I254" s="45">
        <v>7.4709999999999992</v>
      </c>
      <c r="J254" s="46">
        <v>0</v>
      </c>
      <c r="K254" s="45">
        <v>0</v>
      </c>
      <c r="L254" s="46">
        <v>0</v>
      </c>
      <c r="M254" s="45">
        <v>0.58499999999999941</v>
      </c>
      <c r="N254" s="46">
        <v>0</v>
      </c>
      <c r="O254" s="45">
        <v>0</v>
      </c>
      <c r="P254" s="46">
        <v>0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8"/>
        <v>25.661833333333337</v>
      </c>
      <c r="AE254" s="58"/>
    </row>
    <row r="255" spans="2:31" x14ac:dyDescent="0.3">
      <c r="B255" s="4" t="s">
        <v>33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0.30233333333333362</v>
      </c>
      <c r="N255" s="46">
        <v>0</v>
      </c>
      <c r="O255" s="45">
        <v>0</v>
      </c>
      <c r="P255" s="46">
        <v>0</v>
      </c>
      <c r="Q255" s="45">
        <v>0</v>
      </c>
      <c r="R255" s="46">
        <v>1.5500000000000024E-2</v>
      </c>
      <c r="S255" s="45">
        <v>0</v>
      </c>
      <c r="T255" s="46">
        <v>0</v>
      </c>
      <c r="U255" s="45">
        <v>0</v>
      </c>
      <c r="V255" s="46">
        <v>0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8"/>
        <v>0.31783333333333363</v>
      </c>
      <c r="AE255" s="58"/>
    </row>
    <row r="256" spans="2:31" x14ac:dyDescent="0.3">
      <c r="B256" s="4" t="s">
        <v>34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0</v>
      </c>
      <c r="N256" s="46">
        <v>0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8"/>
        <v>0</v>
      </c>
      <c r="AE256" s="58"/>
    </row>
    <row r="257" spans="2:31" x14ac:dyDescent="0.3">
      <c r="B257" s="4" t="s">
        <v>35</v>
      </c>
      <c r="C257" s="4"/>
      <c r="D257" s="4"/>
      <c r="E257" s="45">
        <v>36.955333333333328</v>
      </c>
      <c r="F257" s="46">
        <v>39.139000000000003</v>
      </c>
      <c r="G257" s="45">
        <v>44.705333333333336</v>
      </c>
      <c r="H257" s="46">
        <v>78.863499999999988</v>
      </c>
      <c r="I257" s="45">
        <v>93.953999999999965</v>
      </c>
      <c r="J257" s="46">
        <v>93.850999999999985</v>
      </c>
      <c r="K257" s="45">
        <v>74.140666666666675</v>
      </c>
      <c r="L257" s="46">
        <v>48.486000000000011</v>
      </c>
      <c r="M257" s="45">
        <v>38.852166666666655</v>
      </c>
      <c r="N257" s="46">
        <v>22.415833333333342</v>
      </c>
      <c r="O257" s="45">
        <v>15.280500000000002</v>
      </c>
      <c r="P257" s="46">
        <v>6.3081666666666605</v>
      </c>
      <c r="Q257" s="45">
        <v>0</v>
      </c>
      <c r="R257" s="46">
        <v>0</v>
      </c>
      <c r="S257" s="45">
        <v>0</v>
      </c>
      <c r="T257" s="46">
        <v>0.37158333333333382</v>
      </c>
      <c r="U257" s="45">
        <v>4.5583333333333441E-2</v>
      </c>
      <c r="V257" s="46">
        <v>0</v>
      </c>
      <c r="W257" s="45">
        <v>0</v>
      </c>
      <c r="X257" s="46">
        <v>0</v>
      </c>
      <c r="Y257" s="45">
        <v>0</v>
      </c>
      <c r="Z257" s="46">
        <v>0</v>
      </c>
      <c r="AA257" s="45">
        <v>1.6666666666666904E-3</v>
      </c>
      <c r="AB257" s="46">
        <v>8.1263333333333367</v>
      </c>
      <c r="AC257" s="58"/>
      <c r="AD257" s="59">
        <f t="shared" si="8"/>
        <v>601.49666666666656</v>
      </c>
      <c r="AE257" s="58"/>
    </row>
    <row r="258" spans="2:31" x14ac:dyDescent="0.3">
      <c r="B258" s="4" t="s">
        <v>36</v>
      </c>
      <c r="C258" s="4"/>
      <c r="D258" s="4"/>
      <c r="E258" s="45">
        <v>5.3661666666666683</v>
      </c>
      <c r="F258" s="46">
        <v>5.6656666666666666</v>
      </c>
      <c r="G258" s="45">
        <v>6.5926666666666671</v>
      </c>
      <c r="H258" s="46">
        <v>8.5558333333333323</v>
      </c>
      <c r="I258" s="45">
        <v>8.6738333333333362</v>
      </c>
      <c r="J258" s="46">
        <v>7.2550000000000043</v>
      </c>
      <c r="K258" s="45">
        <v>7.355999999999999</v>
      </c>
      <c r="L258" s="46">
        <v>8.0124999999999993</v>
      </c>
      <c r="M258" s="45">
        <v>7.4876666666666649</v>
      </c>
      <c r="N258" s="46">
        <v>5.8939999999999975</v>
      </c>
      <c r="O258" s="45">
        <v>4.7456666666666667</v>
      </c>
      <c r="P258" s="46">
        <v>2.8408333333333342</v>
      </c>
      <c r="Q258" s="45">
        <v>0.44833333333333336</v>
      </c>
      <c r="R258" s="46">
        <v>3.2978333333333327</v>
      </c>
      <c r="S258" s="45">
        <v>6.4641666666666664</v>
      </c>
      <c r="T258" s="46">
        <v>5.0080000000000009</v>
      </c>
      <c r="U258" s="45">
        <v>1.3794166666666667</v>
      </c>
      <c r="V258" s="46">
        <v>0</v>
      </c>
      <c r="W258" s="45">
        <v>0</v>
      </c>
      <c r="X258" s="46">
        <v>0</v>
      </c>
      <c r="Y258" s="45">
        <v>0</v>
      </c>
      <c r="Z258" s="46">
        <v>0</v>
      </c>
      <c r="AA258" s="45">
        <v>0.80066666666666664</v>
      </c>
      <c r="AB258" s="46">
        <v>0.39866666666666656</v>
      </c>
      <c r="AC258" s="58"/>
      <c r="AD258" s="59">
        <f t="shared" si="8"/>
        <v>96.242916666666687</v>
      </c>
      <c r="AE258" s="58"/>
    </row>
    <row r="259" spans="2:31" x14ac:dyDescent="0.3">
      <c r="B259" s="4" t="s">
        <v>108</v>
      </c>
      <c r="C259" s="4"/>
      <c r="D259" s="4"/>
      <c r="E259" s="45">
        <v>0.39616666666666622</v>
      </c>
      <c r="F259" s="46">
        <v>1.6013333333333348</v>
      </c>
      <c r="G259" s="45">
        <v>1.7208333333333325</v>
      </c>
      <c r="H259" s="46">
        <v>1.8314999999999999</v>
      </c>
      <c r="I259" s="45">
        <v>1.2646666666666659</v>
      </c>
      <c r="J259" s="46">
        <v>0.22166666666666704</v>
      </c>
      <c r="K259" s="45">
        <v>0.97283333333333344</v>
      </c>
      <c r="L259" s="46">
        <v>3.8381666666666674</v>
      </c>
      <c r="M259" s="45">
        <v>0.35099999999999948</v>
      </c>
      <c r="N259" s="46">
        <v>0.31183333333333335</v>
      </c>
      <c r="O259" s="45">
        <v>0</v>
      </c>
      <c r="P259" s="46">
        <v>0</v>
      </c>
      <c r="Q259" s="45">
        <v>0</v>
      </c>
      <c r="R259" s="46">
        <v>2.7023333333333333</v>
      </c>
      <c r="S259" s="45">
        <v>14.803666666666668</v>
      </c>
      <c r="T259" s="46">
        <v>11.123500000000007</v>
      </c>
      <c r="U259" s="45">
        <v>2.5183333333333326</v>
      </c>
      <c r="V259" s="46">
        <v>0</v>
      </c>
      <c r="W259" s="45">
        <v>0</v>
      </c>
      <c r="X259" s="46">
        <v>0</v>
      </c>
      <c r="Y259" s="45">
        <v>0</v>
      </c>
      <c r="Z259" s="46">
        <v>0</v>
      </c>
      <c r="AA259" s="45">
        <v>9.6666666666666734E-2</v>
      </c>
      <c r="AB259" s="46">
        <v>0</v>
      </c>
      <c r="AC259" s="58"/>
      <c r="AD259" s="59">
        <f t="shared" si="8"/>
        <v>43.754500000000007</v>
      </c>
      <c r="AE259" s="58"/>
    </row>
    <row r="260" spans="2:31" x14ac:dyDescent="0.3">
      <c r="B260" s="4" t="s">
        <v>86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8"/>
        <v>0</v>
      </c>
      <c r="AE260" s="58"/>
    </row>
    <row r="261" spans="2:31" x14ac:dyDescent="0.3">
      <c r="B261" s="4" t="s">
        <v>87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0</v>
      </c>
      <c r="N261" s="46">
        <v>0</v>
      </c>
      <c r="O261" s="45">
        <v>0</v>
      </c>
      <c r="P261" s="46">
        <v>0</v>
      </c>
      <c r="Q261" s="45">
        <v>0</v>
      </c>
      <c r="R261" s="46">
        <v>0</v>
      </c>
      <c r="S261" s="45">
        <v>0</v>
      </c>
      <c r="T261" s="46">
        <v>0</v>
      </c>
      <c r="U261" s="45">
        <v>0</v>
      </c>
      <c r="V261" s="46">
        <v>0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8"/>
        <v>0</v>
      </c>
      <c r="AE261" s="58"/>
    </row>
    <row r="262" spans="2:31" x14ac:dyDescent="0.3">
      <c r="B262" s="4" t="s">
        <v>93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0</v>
      </c>
      <c r="P262" s="46">
        <v>0</v>
      </c>
      <c r="Q262" s="45">
        <v>0</v>
      </c>
      <c r="R262" s="46">
        <v>0</v>
      </c>
      <c r="S262" s="45">
        <v>0</v>
      </c>
      <c r="T262" s="46">
        <v>0</v>
      </c>
      <c r="U262" s="45">
        <v>0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8"/>
        <v>0</v>
      </c>
      <c r="AE262" s="58"/>
    </row>
    <row r="263" spans="2:31" x14ac:dyDescent="0.3">
      <c r="B263" s="4" t="s">
        <v>99</v>
      </c>
      <c r="C263" s="4"/>
      <c r="D263" s="4"/>
      <c r="E263" s="45">
        <v>7.3081666666666685</v>
      </c>
      <c r="F263" s="46">
        <v>8.6460000000000026</v>
      </c>
      <c r="G263" s="45">
        <v>10.9665</v>
      </c>
      <c r="H263" s="46">
        <v>13.740333333333327</v>
      </c>
      <c r="I263" s="45">
        <v>7.821333333333337</v>
      </c>
      <c r="J263" s="46">
        <v>3.4633333333333325</v>
      </c>
      <c r="K263" s="45">
        <v>0</v>
      </c>
      <c r="L263" s="46">
        <v>0</v>
      </c>
      <c r="M263" s="45">
        <v>0</v>
      </c>
      <c r="N263" s="46">
        <v>0</v>
      </c>
      <c r="O263" s="45">
        <v>0</v>
      </c>
      <c r="P263" s="46">
        <v>0</v>
      </c>
      <c r="Q263" s="45">
        <v>0</v>
      </c>
      <c r="R263" s="46">
        <v>0</v>
      </c>
      <c r="S263" s="45">
        <v>0</v>
      </c>
      <c r="T263" s="46">
        <v>0</v>
      </c>
      <c r="U263" s="45">
        <v>0</v>
      </c>
      <c r="V263" s="46">
        <v>0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8"/>
        <v>51.945666666666661</v>
      </c>
      <c r="AE263" s="58"/>
    </row>
    <row r="264" spans="2:31" x14ac:dyDescent="0.3">
      <c r="B264" s="4" t="s">
        <v>100</v>
      </c>
      <c r="C264" s="4"/>
      <c r="D264" s="4"/>
      <c r="E264" s="45">
        <v>18.510000000000005</v>
      </c>
      <c r="F264" s="46">
        <v>25.843666666666671</v>
      </c>
      <c r="G264" s="45">
        <v>26.111333333333327</v>
      </c>
      <c r="H264" s="46">
        <v>78.3215</v>
      </c>
      <c r="I264" s="45">
        <v>99.511499999999998</v>
      </c>
      <c r="J264" s="46">
        <v>95.935833333333363</v>
      </c>
      <c r="K264" s="45">
        <v>76.558166666666679</v>
      </c>
      <c r="L264" s="46">
        <v>52.672166666666691</v>
      </c>
      <c r="M264" s="45">
        <v>35.658499999999997</v>
      </c>
      <c r="N264" s="46">
        <v>11.010333333333337</v>
      </c>
      <c r="O264" s="45">
        <v>1.9278333333333273</v>
      </c>
      <c r="P264" s="46">
        <v>1.8173333333333328</v>
      </c>
      <c r="Q264" s="45">
        <v>0</v>
      </c>
      <c r="R264" s="46">
        <v>0</v>
      </c>
      <c r="S264" s="45">
        <v>0</v>
      </c>
      <c r="T264" s="46">
        <v>0</v>
      </c>
      <c r="U264" s="45">
        <v>0</v>
      </c>
      <c r="V264" s="46">
        <v>0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0.18616666666666656</v>
      </c>
      <c r="AC264" s="58"/>
      <c r="AD264" s="59">
        <f t="shared" si="8"/>
        <v>524.06433333333325</v>
      </c>
      <c r="AE264" s="58"/>
    </row>
    <row r="265" spans="2:31" x14ac:dyDescent="0.3">
      <c r="B265" s="4" t="s">
        <v>101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0.53</v>
      </c>
      <c r="N265" s="46">
        <v>4.6999999999999948</v>
      </c>
      <c r="O265" s="45">
        <v>9.5</v>
      </c>
      <c r="P265" s="46">
        <v>10</v>
      </c>
      <c r="Q265" s="45">
        <v>18.299999999999979</v>
      </c>
      <c r="R265" s="46">
        <v>27.899000000000004</v>
      </c>
      <c r="S265" s="45">
        <v>11.539166666666665</v>
      </c>
      <c r="T265" s="46">
        <v>0.65459999999999918</v>
      </c>
      <c r="U265" s="45">
        <v>0</v>
      </c>
      <c r="V265" s="46">
        <v>0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8"/>
        <v>83.122766666666635</v>
      </c>
      <c r="AE265" s="58"/>
    </row>
    <row r="266" spans="2:31" x14ac:dyDescent="0.3">
      <c r="B266" s="4" t="s">
        <v>102</v>
      </c>
      <c r="C266" s="4"/>
      <c r="D266" s="4"/>
      <c r="E266" s="45">
        <v>16.861833333333337</v>
      </c>
      <c r="F266" s="46">
        <v>17.250333333333334</v>
      </c>
      <c r="G266" s="45">
        <v>15.403500000000001</v>
      </c>
      <c r="H266" s="46">
        <v>15.671666666666658</v>
      </c>
      <c r="I266" s="45">
        <v>12.886666666666661</v>
      </c>
      <c r="J266" s="46">
        <v>11.386833333333334</v>
      </c>
      <c r="K266" s="45">
        <v>0</v>
      </c>
      <c r="L266" s="46">
        <v>0</v>
      </c>
      <c r="M266" s="45">
        <v>1.242333333333334</v>
      </c>
      <c r="N266" s="46">
        <v>0</v>
      </c>
      <c r="O266" s="45">
        <v>0</v>
      </c>
      <c r="P266" s="46">
        <v>0</v>
      </c>
      <c r="Q266" s="45">
        <v>0</v>
      </c>
      <c r="R266" s="46">
        <v>0</v>
      </c>
      <c r="S266" s="45">
        <v>0</v>
      </c>
      <c r="T266" s="46">
        <v>0</v>
      </c>
      <c r="U266" s="45">
        <v>0</v>
      </c>
      <c r="V266" s="46">
        <v>0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8"/>
        <v>90.703166666666647</v>
      </c>
      <c r="AE266" s="58"/>
    </row>
    <row r="267" spans="2:31" x14ac:dyDescent="0.3">
      <c r="B267" s="4" t="s">
        <v>109</v>
      </c>
      <c r="C267" s="4"/>
      <c r="D267" s="4"/>
      <c r="E267" s="45">
        <v>10.924000000000005</v>
      </c>
      <c r="F267" s="46">
        <v>15.181333333333331</v>
      </c>
      <c r="G267" s="45">
        <v>18.420333333333343</v>
      </c>
      <c r="H267" s="46">
        <v>15.43000000000003</v>
      </c>
      <c r="I267" s="45">
        <v>6</v>
      </c>
      <c r="J267" s="46">
        <v>0</v>
      </c>
      <c r="K267" s="45">
        <v>0</v>
      </c>
      <c r="L267" s="46">
        <v>0</v>
      </c>
      <c r="M267" s="45">
        <v>0</v>
      </c>
      <c r="N267" s="46">
        <v>0</v>
      </c>
      <c r="O267" s="45">
        <v>0</v>
      </c>
      <c r="P267" s="46">
        <v>0</v>
      </c>
      <c r="Q267" s="45">
        <v>0</v>
      </c>
      <c r="R267" s="46">
        <v>0</v>
      </c>
      <c r="S267" s="45">
        <v>0</v>
      </c>
      <c r="T267" s="46">
        <v>0</v>
      </c>
      <c r="U267" s="45">
        <v>0</v>
      </c>
      <c r="V267" s="46">
        <v>0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8"/>
        <v>65.955666666666701</v>
      </c>
      <c r="AE267" s="58"/>
    </row>
    <row r="268" spans="2:31" x14ac:dyDescent="0.3">
      <c r="B268" s="4" t="s">
        <v>115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0.2774999999999998</v>
      </c>
      <c r="N268" s="46">
        <v>0.3500000000000002</v>
      </c>
      <c r="O268" s="45">
        <v>0.13483333333333333</v>
      </c>
      <c r="P268" s="46">
        <v>0</v>
      </c>
      <c r="Q268" s="45">
        <v>0.70500000000000018</v>
      </c>
      <c r="R268" s="46">
        <v>0.316</v>
      </c>
      <c r="S268" s="45">
        <v>0</v>
      </c>
      <c r="T268" s="46">
        <v>0</v>
      </c>
      <c r="U268" s="45">
        <v>0</v>
      </c>
      <c r="V268" s="46">
        <v>0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8"/>
        <v>1.7833333333333334</v>
      </c>
      <c r="AE268" s="58"/>
    </row>
    <row r="269" spans="2:31" x14ac:dyDescent="0.3">
      <c r="B269" s="4" t="s">
        <v>121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</v>
      </c>
      <c r="N269" s="46">
        <v>0</v>
      </c>
      <c r="O269" s="45">
        <v>0</v>
      </c>
      <c r="P269" s="46">
        <v>0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8"/>
        <v>0</v>
      </c>
      <c r="AE269" s="58"/>
    </row>
    <row r="270" spans="2:31" x14ac:dyDescent="0.3">
      <c r="B270" s="4" t="s">
        <v>131</v>
      </c>
      <c r="C270" s="4"/>
      <c r="D270" s="4"/>
      <c r="E270" s="45">
        <v>19.765999999999998</v>
      </c>
      <c r="F270" s="46">
        <v>19.628000000000007</v>
      </c>
      <c r="G270" s="45">
        <v>17.408000000000001</v>
      </c>
      <c r="H270" s="46">
        <v>17.835999999999999</v>
      </c>
      <c r="I270" s="45">
        <v>12.564</v>
      </c>
      <c r="J270" s="46">
        <v>45.434666666666644</v>
      </c>
      <c r="K270" s="45">
        <v>0</v>
      </c>
      <c r="L270" s="46">
        <v>0</v>
      </c>
      <c r="M270" s="45">
        <v>18.993333333333322</v>
      </c>
      <c r="N270" s="46">
        <v>23.859999999999978</v>
      </c>
      <c r="O270" s="45">
        <v>18.490000000000006</v>
      </c>
      <c r="P270" s="46">
        <v>15.309999999999976</v>
      </c>
      <c r="Q270" s="45">
        <v>13.559999999999979</v>
      </c>
      <c r="R270" s="46">
        <v>6.5771666666666686</v>
      </c>
      <c r="S270" s="45">
        <v>0</v>
      </c>
      <c r="T270" s="46">
        <v>0</v>
      </c>
      <c r="U270" s="45">
        <v>0</v>
      </c>
      <c r="V270" s="46">
        <v>0</v>
      </c>
      <c r="W270" s="45">
        <v>0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8"/>
        <v>229.42716666666658</v>
      </c>
      <c r="AE270" s="58"/>
    </row>
    <row r="271" spans="2:31" x14ac:dyDescent="0.3">
      <c r="B271" s="4" t="s">
        <v>132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8.8333333333333233E-3</v>
      </c>
      <c r="N271" s="46">
        <v>9.3236666666666643</v>
      </c>
      <c r="O271" s="45">
        <v>9.4171666666666649</v>
      </c>
      <c r="P271" s="46">
        <v>0</v>
      </c>
      <c r="Q271" s="45">
        <v>0</v>
      </c>
      <c r="R271" s="46">
        <v>0</v>
      </c>
      <c r="S271" s="45">
        <v>0</v>
      </c>
      <c r="T271" s="46">
        <v>0</v>
      </c>
      <c r="U271" s="45">
        <v>0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8"/>
        <v>18.749666666666663</v>
      </c>
      <c r="AE271" s="58"/>
    </row>
    <row r="272" spans="2:31" x14ac:dyDescent="0.3">
      <c r="B272" s="12" t="s">
        <v>2</v>
      </c>
      <c r="C272" s="12"/>
      <c r="D272" s="12"/>
      <c r="E272" s="50">
        <f>SUM(E224:E271)</f>
        <v>175.83466666666669</v>
      </c>
      <c r="F272" s="50">
        <f t="shared" ref="F272:AB272" si="9">SUM(F224:F271)</f>
        <v>198.70366666666666</v>
      </c>
      <c r="G272" s="50">
        <f t="shared" si="9"/>
        <v>202.59050000000002</v>
      </c>
      <c r="H272" s="50">
        <f t="shared" si="9"/>
        <v>311.28033333333337</v>
      </c>
      <c r="I272" s="50">
        <f>SUM(I224:I271)</f>
        <v>270.06400000000002</v>
      </c>
      <c r="J272" s="50">
        <f t="shared" si="9"/>
        <v>277.255</v>
      </c>
      <c r="K272" s="50">
        <f t="shared" si="9"/>
        <v>159.02766666666668</v>
      </c>
      <c r="L272" s="50">
        <f t="shared" si="9"/>
        <v>113.00883333333337</v>
      </c>
      <c r="M272" s="50">
        <f t="shared" si="9"/>
        <v>227.68238333333332</v>
      </c>
      <c r="N272" s="50">
        <f t="shared" si="9"/>
        <v>230.24599999999998</v>
      </c>
      <c r="O272" s="50">
        <f>SUM(O224:O271)</f>
        <v>203.71400000000003</v>
      </c>
      <c r="P272" s="50">
        <f t="shared" si="9"/>
        <v>169.14049999999997</v>
      </c>
      <c r="Q272" s="50">
        <f t="shared" si="9"/>
        <v>225.26016666666655</v>
      </c>
      <c r="R272" s="50">
        <f t="shared" si="9"/>
        <v>316.4255</v>
      </c>
      <c r="S272" s="50">
        <f t="shared" si="9"/>
        <v>305.73516666666671</v>
      </c>
      <c r="T272" s="50">
        <f t="shared" si="9"/>
        <v>256.14743666666664</v>
      </c>
      <c r="U272" s="50">
        <f t="shared" si="9"/>
        <v>177.51203333333333</v>
      </c>
      <c r="V272" s="50">
        <f t="shared" si="9"/>
        <v>0</v>
      </c>
      <c r="W272" s="50">
        <f t="shared" si="9"/>
        <v>0</v>
      </c>
      <c r="X272" s="50">
        <f t="shared" si="9"/>
        <v>0</v>
      </c>
      <c r="Y272" s="50">
        <f t="shared" si="9"/>
        <v>0</v>
      </c>
      <c r="Z272" s="50">
        <f t="shared" si="9"/>
        <v>0</v>
      </c>
      <c r="AA272" s="50">
        <f>SUM(AA224:AA271)</f>
        <v>0.89900000000000002</v>
      </c>
      <c r="AB272" s="50">
        <f t="shared" si="9"/>
        <v>8.7111666666666707</v>
      </c>
      <c r="AC272" s="98">
        <f>SUM(AC224:AE271)</f>
        <v>3829.2380199999989</v>
      </c>
      <c r="AD272" s="98"/>
      <c r="AE272" s="98"/>
    </row>
    <row r="275" spans="2:31" x14ac:dyDescent="0.3">
      <c r="B275" s="8">
        <f>'Resumen-Mensual'!$J$24</f>
        <v>45510</v>
      </c>
    </row>
    <row r="276" spans="2:31" x14ac:dyDescent="0.3">
      <c r="B276" s="8"/>
    </row>
    <row r="277" spans="2:31" x14ac:dyDescent="0.3">
      <c r="B277" s="9" t="s">
        <v>81</v>
      </c>
      <c r="C277" s="10"/>
      <c r="D277" s="10"/>
      <c r="E277" s="11">
        <v>1</v>
      </c>
      <c r="F277" s="11">
        <v>2</v>
      </c>
      <c r="G277" s="11">
        <v>3</v>
      </c>
      <c r="H277" s="11">
        <v>4</v>
      </c>
      <c r="I277" s="11">
        <v>5</v>
      </c>
      <c r="J277" s="11">
        <v>6</v>
      </c>
      <c r="K277" s="11">
        <v>7</v>
      </c>
      <c r="L277" s="11">
        <v>8</v>
      </c>
      <c r="M277" s="11">
        <v>9</v>
      </c>
      <c r="N277" s="11">
        <v>10</v>
      </c>
      <c r="O277" s="11">
        <v>11</v>
      </c>
      <c r="P277" s="11">
        <v>12</v>
      </c>
      <c r="Q277" s="11">
        <v>13</v>
      </c>
      <c r="R277" s="11">
        <v>14</v>
      </c>
      <c r="S277" s="11">
        <v>15</v>
      </c>
      <c r="T277" s="11">
        <v>16</v>
      </c>
      <c r="U277" s="11">
        <v>17</v>
      </c>
      <c r="V277" s="11">
        <v>18</v>
      </c>
      <c r="W277" s="11">
        <v>19</v>
      </c>
      <c r="X277" s="11">
        <v>20</v>
      </c>
      <c r="Y277" s="11">
        <v>21</v>
      </c>
      <c r="Z277" s="11">
        <v>22</v>
      </c>
      <c r="AA277" s="11">
        <v>23</v>
      </c>
      <c r="AB277" s="11">
        <v>24</v>
      </c>
      <c r="AC277" s="96" t="s">
        <v>2</v>
      </c>
      <c r="AD277" s="96"/>
      <c r="AE277" s="96"/>
    </row>
    <row r="278" spans="2:31" x14ac:dyDescent="0.3">
      <c r="B278" s="14" t="s">
        <v>4</v>
      </c>
      <c r="C278" s="49"/>
      <c r="D278" s="49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14.139166666666666</v>
      </c>
      <c r="N278" s="46">
        <v>21.673666666666652</v>
      </c>
      <c r="O278" s="45">
        <v>4.3560000000000008</v>
      </c>
      <c r="P278" s="46">
        <v>7.4499999999999993</v>
      </c>
      <c r="Q278" s="45">
        <v>14.150500000000003</v>
      </c>
      <c r="R278" s="46">
        <v>9.0146666666666686</v>
      </c>
      <c r="S278" s="45">
        <v>0</v>
      </c>
      <c r="T278" s="46">
        <v>0</v>
      </c>
      <c r="U278" s="45">
        <v>3.0823000000000018</v>
      </c>
      <c r="V278" s="46">
        <v>0.91140000000000021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60"/>
      <c r="AD278" s="61">
        <f>SUM(E278:AB278)</f>
        <v>74.777699999999982</v>
      </c>
      <c r="AE278" s="60"/>
    </row>
    <row r="279" spans="2:31" x14ac:dyDescent="0.3">
      <c r="B279" s="14" t="s">
        <v>5</v>
      </c>
      <c r="C279" s="14"/>
      <c r="D279" s="1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3.5401666666666669</v>
      </c>
      <c r="N279" s="46">
        <v>17.354666666666674</v>
      </c>
      <c r="O279" s="45">
        <v>20.817666666666671</v>
      </c>
      <c r="P279" s="46">
        <v>1.0238333333333329</v>
      </c>
      <c r="Q279" s="45">
        <v>18.596666666666671</v>
      </c>
      <c r="R279" s="46">
        <v>26.484000000000002</v>
      </c>
      <c r="S279" s="45">
        <v>28.287000000000003</v>
      </c>
      <c r="T279" s="46">
        <v>23.326333333333324</v>
      </c>
      <c r="U279" s="45">
        <v>14.078899999999997</v>
      </c>
      <c r="V279" s="46">
        <v>0.65210000000000024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>SUM(E279:AB279)</f>
        <v>154.16133333333335</v>
      </c>
      <c r="AE279" s="58"/>
    </row>
    <row r="280" spans="2:31" x14ac:dyDescent="0.3">
      <c r="B280" s="14" t="s">
        <v>6</v>
      </c>
      <c r="C280" s="14"/>
      <c r="D280" s="1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0.78399999999999992</v>
      </c>
      <c r="N280" s="46">
        <v>2.164333333333333</v>
      </c>
      <c r="O280" s="45">
        <v>3.4333333333333341E-2</v>
      </c>
      <c r="P280" s="46">
        <v>0</v>
      </c>
      <c r="Q280" s="45">
        <v>2.9363333333333355</v>
      </c>
      <c r="R280" s="46">
        <v>23.333833333333313</v>
      </c>
      <c r="S280" s="45">
        <v>30.067833333333294</v>
      </c>
      <c r="T280" s="46">
        <v>25.660866666666656</v>
      </c>
      <c r="U280" s="45">
        <v>17.848833333333335</v>
      </c>
      <c r="V280" s="46">
        <v>1.464866666666667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ref="AD280:AD325" si="10">SUM(E280:AB280)</f>
        <v>104.29523333333326</v>
      </c>
      <c r="AE280" s="58"/>
    </row>
    <row r="281" spans="2:31" x14ac:dyDescent="0.3">
      <c r="B281" s="14" t="s">
        <v>106</v>
      </c>
      <c r="C281" s="14"/>
      <c r="D281" s="1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0.26016666666666671</v>
      </c>
      <c r="N281" s="46">
        <v>2.0699999999999967</v>
      </c>
      <c r="O281" s="45">
        <v>1.5699999999999978</v>
      </c>
      <c r="P281" s="46">
        <v>5.930000000000005</v>
      </c>
      <c r="Q281" s="45">
        <v>25.061500000000009</v>
      </c>
      <c r="R281" s="46">
        <v>47.706666666666671</v>
      </c>
      <c r="S281" s="45">
        <v>46.195166666666665</v>
      </c>
      <c r="T281" s="46">
        <v>55.603966666666658</v>
      </c>
      <c r="U281" s="45">
        <v>46.251733333333327</v>
      </c>
      <c r="V281" s="46">
        <v>3.9826666666666681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10"/>
        <v>234.63186666666667</v>
      </c>
      <c r="AE281" s="58"/>
    </row>
    <row r="282" spans="2:31" x14ac:dyDescent="0.3">
      <c r="B282" s="14" t="s">
        <v>7</v>
      </c>
      <c r="C282" s="14"/>
      <c r="D282" s="1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10.262666666666666</v>
      </c>
      <c r="N282" s="46">
        <v>9.4920000000000009</v>
      </c>
      <c r="O282" s="45">
        <v>8.7833333333333347E-2</v>
      </c>
      <c r="P282" s="46">
        <v>1.2305000000000004</v>
      </c>
      <c r="Q282" s="45">
        <v>21.648166666666668</v>
      </c>
      <c r="R282" s="46">
        <v>56.8705</v>
      </c>
      <c r="S282" s="45">
        <v>61.207500000000024</v>
      </c>
      <c r="T282" s="46">
        <v>54.956133333333355</v>
      </c>
      <c r="U282" s="45">
        <v>31.66679999999997</v>
      </c>
      <c r="V282" s="46">
        <v>1.4992666666666661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10"/>
        <v>248.92136666666667</v>
      </c>
      <c r="AE282" s="58"/>
    </row>
    <row r="283" spans="2:31" x14ac:dyDescent="0.3">
      <c r="B283" s="14" t="s">
        <v>8</v>
      </c>
      <c r="C283" s="14"/>
      <c r="D283" s="1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5.7585000000000006</v>
      </c>
      <c r="N283" s="46">
        <v>6.3735000000000053</v>
      </c>
      <c r="O283" s="45">
        <v>5.8166666666666464E-2</v>
      </c>
      <c r="P283" s="46">
        <v>4.3938333333333324</v>
      </c>
      <c r="Q283" s="45">
        <v>3.0145</v>
      </c>
      <c r="R283" s="46">
        <v>14.938333333333333</v>
      </c>
      <c r="S283" s="45">
        <v>8.3433333333333319</v>
      </c>
      <c r="T283" s="46">
        <v>8.9592833333333317</v>
      </c>
      <c r="U283" s="45">
        <v>11.394199999999994</v>
      </c>
      <c r="V283" s="46">
        <v>0.54343333333333332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10"/>
        <v>63.77708333333333</v>
      </c>
      <c r="AE283" s="58"/>
    </row>
    <row r="284" spans="2:31" x14ac:dyDescent="0.3">
      <c r="B284" s="14" t="s">
        <v>9</v>
      </c>
      <c r="C284" s="14"/>
      <c r="D284" s="1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1.1390000000000005</v>
      </c>
      <c r="N284" s="46">
        <v>1.432000000000001</v>
      </c>
      <c r="O284" s="45">
        <v>2.0453333333333279</v>
      </c>
      <c r="P284" s="46">
        <v>2.3936666666666686</v>
      </c>
      <c r="Q284" s="45">
        <v>1.2430000000000054</v>
      </c>
      <c r="R284" s="46">
        <v>0</v>
      </c>
      <c r="S284" s="45">
        <v>0</v>
      </c>
      <c r="T284" s="46">
        <v>0</v>
      </c>
      <c r="U284" s="45">
        <v>0</v>
      </c>
      <c r="V284" s="46">
        <v>1.1816666666666671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10"/>
        <v>9.4346666666666703</v>
      </c>
      <c r="AE284" s="58"/>
    </row>
    <row r="285" spans="2:31" x14ac:dyDescent="0.3">
      <c r="B285" s="14" t="s">
        <v>10</v>
      </c>
      <c r="C285" s="14"/>
      <c r="D285" s="1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0</v>
      </c>
      <c r="N285" s="46">
        <v>0.28149999999999953</v>
      </c>
      <c r="O285" s="45">
        <v>18.259166666666673</v>
      </c>
      <c r="P285" s="46">
        <v>21.492499999999996</v>
      </c>
      <c r="Q285" s="45">
        <v>25.525333333333322</v>
      </c>
      <c r="R285" s="46">
        <v>21.969833333333334</v>
      </c>
      <c r="S285" s="45">
        <v>20.366166666666672</v>
      </c>
      <c r="T285" s="46">
        <v>12.538200000000002</v>
      </c>
      <c r="U285" s="45">
        <v>5.3175999999999997</v>
      </c>
      <c r="V285" s="46">
        <v>1.920766666666667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10"/>
        <v>127.67106666666668</v>
      </c>
      <c r="AE285" s="58"/>
    </row>
    <row r="286" spans="2:31" x14ac:dyDescent="0.3">
      <c r="B286" s="14" t="s">
        <v>11</v>
      </c>
      <c r="C286" s="14"/>
      <c r="D286" s="1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6.0671666666666679</v>
      </c>
      <c r="N286" s="46">
        <v>17.04183333333334</v>
      </c>
      <c r="O286" s="45">
        <v>19.511166666666675</v>
      </c>
      <c r="P286" s="46">
        <v>15.355833333333328</v>
      </c>
      <c r="Q286" s="45">
        <v>12.440666666666667</v>
      </c>
      <c r="R286" s="46">
        <v>3.9323333333333332</v>
      </c>
      <c r="S286" s="45">
        <v>0</v>
      </c>
      <c r="T286" s="46">
        <v>0</v>
      </c>
      <c r="U286" s="45">
        <v>0</v>
      </c>
      <c r="V286" s="46">
        <v>0</v>
      </c>
      <c r="W286" s="45">
        <v>0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10"/>
        <v>74.349000000000018</v>
      </c>
      <c r="AE286" s="58"/>
    </row>
    <row r="287" spans="2:31" x14ac:dyDescent="0.3">
      <c r="B287" s="14" t="s">
        <v>12</v>
      </c>
      <c r="C287" s="14"/>
      <c r="D287" s="1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2.7066666666666661</v>
      </c>
      <c r="N287" s="46">
        <v>4.67533333333333</v>
      </c>
      <c r="O287" s="45">
        <v>13.582666666666665</v>
      </c>
      <c r="P287" s="46">
        <v>9.8309999999999977</v>
      </c>
      <c r="Q287" s="45">
        <v>14.869499999999993</v>
      </c>
      <c r="R287" s="46">
        <v>10.844833333333328</v>
      </c>
      <c r="S287" s="45">
        <v>14.61716666666667</v>
      </c>
      <c r="T287" s="46">
        <v>1.837266666666669</v>
      </c>
      <c r="U287" s="45">
        <v>0</v>
      </c>
      <c r="V287" s="46">
        <v>1.615</v>
      </c>
      <c r="W287" s="45">
        <v>0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10"/>
        <v>74.579433333333313</v>
      </c>
      <c r="AE287" s="58"/>
    </row>
    <row r="288" spans="2:31" x14ac:dyDescent="0.3">
      <c r="B288" s="14" t="s">
        <v>13</v>
      </c>
      <c r="C288" s="14"/>
      <c r="D288" s="1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4.9406666666666679</v>
      </c>
      <c r="N288" s="46">
        <v>30.047999999999998</v>
      </c>
      <c r="O288" s="45">
        <v>48.931999999999974</v>
      </c>
      <c r="P288" s="46">
        <v>34.609499999999983</v>
      </c>
      <c r="Q288" s="45">
        <v>38.310333333333325</v>
      </c>
      <c r="R288" s="46">
        <v>56.911000000000008</v>
      </c>
      <c r="S288" s="45">
        <v>73.740000000000038</v>
      </c>
      <c r="T288" s="46">
        <v>63.941333333333326</v>
      </c>
      <c r="U288" s="45">
        <v>47.414366666666673</v>
      </c>
      <c r="V288" s="46">
        <v>4.6613333333333324</v>
      </c>
      <c r="W288" s="45">
        <v>0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10"/>
        <v>403.50853333333333</v>
      </c>
      <c r="AE288" s="58"/>
    </row>
    <row r="289" spans="2:31" x14ac:dyDescent="0.3">
      <c r="B289" s="14" t="s">
        <v>14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10"/>
        <v>0</v>
      </c>
      <c r="AE289" s="58"/>
    </row>
    <row r="290" spans="2:31" x14ac:dyDescent="0.3">
      <c r="B290" s="14" t="s">
        <v>15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</v>
      </c>
      <c r="M290" s="45">
        <v>0</v>
      </c>
      <c r="N290" s="46">
        <v>0</v>
      </c>
      <c r="O290" s="45">
        <v>0</v>
      </c>
      <c r="P290" s="46">
        <v>0</v>
      </c>
      <c r="Q290" s="45">
        <v>0</v>
      </c>
      <c r="R290" s="46">
        <v>0</v>
      </c>
      <c r="S290" s="45">
        <v>0</v>
      </c>
      <c r="T290" s="46">
        <v>0</v>
      </c>
      <c r="U290" s="45">
        <v>0</v>
      </c>
      <c r="V290" s="46">
        <v>0</v>
      </c>
      <c r="W290" s="45">
        <v>0</v>
      </c>
      <c r="X290" s="46">
        <v>0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10"/>
        <v>0</v>
      </c>
      <c r="AE290" s="58"/>
    </row>
    <row r="291" spans="2:31" x14ac:dyDescent="0.3">
      <c r="B291" s="14" t="s">
        <v>16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0</v>
      </c>
      <c r="N291" s="46">
        <v>0</v>
      </c>
      <c r="O291" s="45">
        <v>0</v>
      </c>
      <c r="P291" s="46">
        <v>0</v>
      </c>
      <c r="Q291" s="45">
        <v>0</v>
      </c>
      <c r="R291" s="46">
        <v>0</v>
      </c>
      <c r="S291" s="45">
        <v>0</v>
      </c>
      <c r="T291" s="46">
        <v>0</v>
      </c>
      <c r="U291" s="45">
        <v>0</v>
      </c>
      <c r="V291" s="46">
        <v>0</v>
      </c>
      <c r="W291" s="45">
        <v>0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10"/>
        <v>0</v>
      </c>
      <c r="AE291" s="58"/>
    </row>
    <row r="292" spans="2:31" x14ac:dyDescent="0.3">
      <c r="B292" s="14" t="s">
        <v>17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0</v>
      </c>
      <c r="N292" s="46">
        <v>0</v>
      </c>
      <c r="O292" s="45">
        <v>0</v>
      </c>
      <c r="P292" s="46">
        <v>0</v>
      </c>
      <c r="Q292" s="45">
        <v>0</v>
      </c>
      <c r="R292" s="46">
        <v>0</v>
      </c>
      <c r="S292" s="45">
        <v>0</v>
      </c>
      <c r="T292" s="46">
        <v>0</v>
      </c>
      <c r="U292" s="45">
        <v>0</v>
      </c>
      <c r="V292" s="46">
        <v>0</v>
      </c>
      <c r="W292" s="45">
        <v>0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10"/>
        <v>0</v>
      </c>
      <c r="AE292" s="58"/>
    </row>
    <row r="293" spans="2:31" x14ac:dyDescent="0.3">
      <c r="B293" s="14" t="s">
        <v>18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0</v>
      </c>
      <c r="N293" s="46">
        <v>0</v>
      </c>
      <c r="O293" s="45">
        <v>0</v>
      </c>
      <c r="P293" s="46">
        <v>0</v>
      </c>
      <c r="Q293" s="45">
        <v>0</v>
      </c>
      <c r="R293" s="46">
        <v>0</v>
      </c>
      <c r="S293" s="45">
        <v>0</v>
      </c>
      <c r="T293" s="46">
        <v>0</v>
      </c>
      <c r="U293" s="45">
        <v>0</v>
      </c>
      <c r="V293" s="46">
        <v>0</v>
      </c>
      <c r="W293" s="45">
        <v>0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10"/>
        <v>0</v>
      </c>
      <c r="AE293" s="58"/>
    </row>
    <row r="294" spans="2:31" x14ac:dyDescent="0.3">
      <c r="B294" s="14" t="s">
        <v>19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0</v>
      </c>
      <c r="N294" s="46">
        <v>0</v>
      </c>
      <c r="O294" s="45">
        <v>0</v>
      </c>
      <c r="P294" s="46">
        <v>0</v>
      </c>
      <c r="Q294" s="45">
        <v>0</v>
      </c>
      <c r="R294" s="46">
        <v>0</v>
      </c>
      <c r="S294" s="45">
        <v>0</v>
      </c>
      <c r="T294" s="46">
        <v>0</v>
      </c>
      <c r="U294" s="45">
        <v>0</v>
      </c>
      <c r="V294" s="46">
        <v>0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10"/>
        <v>0</v>
      </c>
      <c r="AE294" s="58"/>
    </row>
    <row r="295" spans="2:31" x14ac:dyDescent="0.3">
      <c r="B295" s="4" t="s">
        <v>20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0</v>
      </c>
      <c r="N295" s="46">
        <v>0</v>
      </c>
      <c r="O295" s="45">
        <v>0</v>
      </c>
      <c r="P295" s="46">
        <v>0</v>
      </c>
      <c r="Q295" s="45">
        <v>0</v>
      </c>
      <c r="R295" s="46">
        <v>0</v>
      </c>
      <c r="S295" s="45">
        <v>0</v>
      </c>
      <c r="T295" s="46">
        <v>0</v>
      </c>
      <c r="U295" s="45">
        <v>0</v>
      </c>
      <c r="V295" s="46">
        <v>0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10"/>
        <v>0</v>
      </c>
      <c r="AE295" s="58"/>
    </row>
    <row r="296" spans="2:31" x14ac:dyDescent="0.3">
      <c r="B296" s="4" t="s">
        <v>21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0</v>
      </c>
      <c r="O296" s="45">
        <v>0</v>
      </c>
      <c r="P296" s="46">
        <v>0</v>
      </c>
      <c r="Q296" s="45">
        <v>0</v>
      </c>
      <c r="R296" s="46">
        <v>0</v>
      </c>
      <c r="S296" s="45">
        <v>0</v>
      </c>
      <c r="T296" s="46">
        <v>0</v>
      </c>
      <c r="U296" s="45">
        <v>0</v>
      </c>
      <c r="V296" s="46">
        <v>0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10"/>
        <v>0</v>
      </c>
      <c r="AE296" s="58"/>
    </row>
    <row r="297" spans="2:31" x14ac:dyDescent="0.3">
      <c r="B297" s="4" t="s">
        <v>22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</v>
      </c>
      <c r="N297" s="46">
        <v>0</v>
      </c>
      <c r="O297" s="45">
        <v>0</v>
      </c>
      <c r="P297" s="46">
        <v>0</v>
      </c>
      <c r="Q297" s="45">
        <v>0</v>
      </c>
      <c r="R297" s="46">
        <v>0</v>
      </c>
      <c r="S297" s="45">
        <v>0</v>
      </c>
      <c r="T297" s="46">
        <v>0</v>
      </c>
      <c r="U297" s="45">
        <v>0</v>
      </c>
      <c r="V297" s="46">
        <v>0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10"/>
        <v>0</v>
      </c>
      <c r="AE297" s="58"/>
    </row>
    <row r="298" spans="2:31" x14ac:dyDescent="0.3">
      <c r="B298" s="4" t="s">
        <v>23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0</v>
      </c>
      <c r="N298" s="46">
        <v>0</v>
      </c>
      <c r="O298" s="45">
        <v>0</v>
      </c>
      <c r="P298" s="46">
        <v>0</v>
      </c>
      <c r="Q298" s="45">
        <v>0</v>
      </c>
      <c r="R298" s="46">
        <v>0</v>
      </c>
      <c r="S298" s="45">
        <v>0</v>
      </c>
      <c r="T298" s="46">
        <v>0</v>
      </c>
      <c r="U298" s="45">
        <v>0</v>
      </c>
      <c r="V298" s="46">
        <v>0</v>
      </c>
      <c r="W298" s="45">
        <v>0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10"/>
        <v>0</v>
      </c>
      <c r="AE298" s="58"/>
    </row>
    <row r="299" spans="2:31" x14ac:dyDescent="0.3">
      <c r="B299" s="4" t="s">
        <v>24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0</v>
      </c>
      <c r="N299" s="46">
        <v>0</v>
      </c>
      <c r="O299" s="45">
        <v>0</v>
      </c>
      <c r="P299" s="46">
        <v>0</v>
      </c>
      <c r="Q299" s="45">
        <v>0</v>
      </c>
      <c r="R299" s="46">
        <v>0</v>
      </c>
      <c r="S299" s="45">
        <v>0</v>
      </c>
      <c r="T299" s="46">
        <v>0</v>
      </c>
      <c r="U299" s="45">
        <v>0</v>
      </c>
      <c r="V299" s="46">
        <v>0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10"/>
        <v>0</v>
      </c>
      <c r="AE299" s="58"/>
    </row>
    <row r="300" spans="2:31" x14ac:dyDescent="0.3">
      <c r="B300" s="4" t="s">
        <v>25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0</v>
      </c>
      <c r="P300" s="46">
        <v>0</v>
      </c>
      <c r="Q300" s="45">
        <v>0</v>
      </c>
      <c r="R300" s="46">
        <v>0</v>
      </c>
      <c r="S300" s="45">
        <v>0</v>
      </c>
      <c r="T300" s="46">
        <v>0</v>
      </c>
      <c r="U300" s="45">
        <v>0</v>
      </c>
      <c r="V300" s="46">
        <v>0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10"/>
        <v>0</v>
      </c>
      <c r="AE300" s="58"/>
    </row>
    <row r="301" spans="2:31" x14ac:dyDescent="0.3">
      <c r="B301" s="4" t="s">
        <v>26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0</v>
      </c>
      <c r="O301" s="45">
        <v>0</v>
      </c>
      <c r="P301" s="46">
        <v>0</v>
      </c>
      <c r="Q301" s="45">
        <v>0</v>
      </c>
      <c r="R301" s="46">
        <v>0</v>
      </c>
      <c r="S301" s="45">
        <v>0</v>
      </c>
      <c r="T301" s="46">
        <v>0</v>
      </c>
      <c r="U301" s="45">
        <v>0</v>
      </c>
      <c r="V301" s="46">
        <v>0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10"/>
        <v>0</v>
      </c>
      <c r="AE301" s="58"/>
    </row>
    <row r="302" spans="2:31" x14ac:dyDescent="0.3">
      <c r="B302" s="4" t="s">
        <v>27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0</v>
      </c>
      <c r="P302" s="46">
        <v>0</v>
      </c>
      <c r="Q302" s="45">
        <v>0</v>
      </c>
      <c r="R302" s="46">
        <v>0</v>
      </c>
      <c r="S302" s="45">
        <v>0</v>
      </c>
      <c r="T302" s="46">
        <v>0</v>
      </c>
      <c r="U302" s="45">
        <v>0</v>
      </c>
      <c r="V302" s="46">
        <v>0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10"/>
        <v>0</v>
      </c>
      <c r="AE302" s="58"/>
    </row>
    <row r="303" spans="2:31" x14ac:dyDescent="0.3">
      <c r="B303" s="4" t="s">
        <v>28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10"/>
        <v>0</v>
      </c>
      <c r="AE303" s="58"/>
    </row>
    <row r="304" spans="2:31" x14ac:dyDescent="0.3">
      <c r="B304" s="4" t="s">
        <v>107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0</v>
      </c>
      <c r="O304" s="45">
        <v>0</v>
      </c>
      <c r="P304" s="46">
        <v>0</v>
      </c>
      <c r="Q304" s="45">
        <v>0</v>
      </c>
      <c r="R304" s="46">
        <v>0</v>
      </c>
      <c r="S304" s="45">
        <v>0</v>
      </c>
      <c r="T304" s="46">
        <v>0</v>
      </c>
      <c r="U304" s="45">
        <v>0</v>
      </c>
      <c r="V304" s="46">
        <v>0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10"/>
        <v>0</v>
      </c>
      <c r="AE304" s="58"/>
    </row>
    <row r="305" spans="2:31" x14ac:dyDescent="0.3">
      <c r="B305" s="4" t="s">
        <v>29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0</v>
      </c>
      <c r="N305" s="46">
        <v>0</v>
      </c>
      <c r="O305" s="45">
        <v>0</v>
      </c>
      <c r="P305" s="46">
        <v>0</v>
      </c>
      <c r="Q305" s="45">
        <v>0</v>
      </c>
      <c r="R305" s="46">
        <v>0</v>
      </c>
      <c r="S305" s="45">
        <v>0</v>
      </c>
      <c r="T305" s="46">
        <v>0</v>
      </c>
      <c r="U305" s="45">
        <v>0</v>
      </c>
      <c r="V305" s="46">
        <v>0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10"/>
        <v>0</v>
      </c>
      <c r="AE305" s="58"/>
    </row>
    <row r="306" spans="2:31" x14ac:dyDescent="0.3">
      <c r="B306" s="4" t="s">
        <v>30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0</v>
      </c>
      <c r="N306" s="46">
        <v>0</v>
      </c>
      <c r="O306" s="45">
        <v>0</v>
      </c>
      <c r="P306" s="46">
        <v>0</v>
      </c>
      <c r="Q306" s="45">
        <v>0</v>
      </c>
      <c r="R306" s="46">
        <v>0</v>
      </c>
      <c r="S306" s="45">
        <v>0</v>
      </c>
      <c r="T306" s="46">
        <v>0</v>
      </c>
      <c r="U306" s="45">
        <v>0</v>
      </c>
      <c r="V306" s="46">
        <v>0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10"/>
        <v>0</v>
      </c>
      <c r="AE306" s="58"/>
    </row>
    <row r="307" spans="2:31" x14ac:dyDescent="0.3">
      <c r="B307" s="4" t="s">
        <v>31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0</v>
      </c>
      <c r="O307" s="45">
        <v>0</v>
      </c>
      <c r="P307" s="46">
        <v>0</v>
      </c>
      <c r="Q307" s="45">
        <v>0</v>
      </c>
      <c r="R307" s="46">
        <v>0</v>
      </c>
      <c r="S307" s="45">
        <v>0</v>
      </c>
      <c r="T307" s="46">
        <v>0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10"/>
        <v>0</v>
      </c>
      <c r="AE307" s="58"/>
    </row>
    <row r="308" spans="2:31" x14ac:dyDescent="0.3">
      <c r="B308" s="4" t="s">
        <v>32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0</v>
      </c>
      <c r="P308" s="46">
        <v>0</v>
      </c>
      <c r="Q308" s="45">
        <v>0</v>
      </c>
      <c r="R308" s="46">
        <v>0</v>
      </c>
      <c r="S308" s="45">
        <v>0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10"/>
        <v>0</v>
      </c>
      <c r="AE308" s="58"/>
    </row>
    <row r="309" spans="2:31" x14ac:dyDescent="0.3">
      <c r="B309" s="4" t="s">
        <v>33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10"/>
        <v>0</v>
      </c>
      <c r="AE309" s="58"/>
    </row>
    <row r="310" spans="2:31" x14ac:dyDescent="0.3">
      <c r="B310" s="4" t="s">
        <v>34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0</v>
      </c>
      <c r="N310" s="46">
        <v>0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10"/>
        <v>0</v>
      </c>
      <c r="AE310" s="58"/>
    </row>
    <row r="311" spans="2:31" x14ac:dyDescent="0.3">
      <c r="B311" s="4" t="s">
        <v>35</v>
      </c>
      <c r="C311" s="4"/>
      <c r="D311" s="4"/>
      <c r="E311" s="45">
        <v>5.895500000000002</v>
      </c>
      <c r="F311" s="46">
        <v>10.357000000000001</v>
      </c>
      <c r="G311" s="45">
        <v>10.328000000000003</v>
      </c>
      <c r="H311" s="46">
        <v>6.1266666666666678</v>
      </c>
      <c r="I311" s="45">
        <v>0</v>
      </c>
      <c r="J311" s="46">
        <v>0</v>
      </c>
      <c r="K311" s="45">
        <v>0</v>
      </c>
      <c r="L311" s="46">
        <v>0</v>
      </c>
      <c r="M311" s="45">
        <v>0</v>
      </c>
      <c r="N311" s="46">
        <v>0</v>
      </c>
      <c r="O311" s="45">
        <v>0</v>
      </c>
      <c r="P311" s="46">
        <v>0</v>
      </c>
      <c r="Q311" s="45">
        <v>0</v>
      </c>
      <c r="R311" s="46">
        <v>0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10"/>
        <v>32.707166666666673</v>
      </c>
      <c r="AE311" s="58"/>
    </row>
    <row r="312" spans="2:31" x14ac:dyDescent="0.3">
      <c r="B312" s="4" t="s">
        <v>36</v>
      </c>
      <c r="C312" s="4"/>
      <c r="D312" s="4"/>
      <c r="E312" s="45">
        <v>3.0499999999999881E-2</v>
      </c>
      <c r="F312" s="46">
        <v>1.1666666666666655E-2</v>
      </c>
      <c r="G312" s="45">
        <v>7.8166666666666593E-2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0</v>
      </c>
      <c r="O312" s="45">
        <v>0</v>
      </c>
      <c r="P312" s="46">
        <v>0</v>
      </c>
      <c r="Q312" s="45">
        <v>0</v>
      </c>
      <c r="R312" s="46">
        <v>0</v>
      </c>
      <c r="S312" s="45">
        <v>0</v>
      </c>
      <c r="T312" s="46">
        <v>0</v>
      </c>
      <c r="U312" s="45">
        <v>0</v>
      </c>
      <c r="V312" s="46">
        <v>0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10"/>
        <v>0.12033333333333313</v>
      </c>
      <c r="AE312" s="58"/>
    </row>
    <row r="313" spans="2:31" x14ac:dyDescent="0.3">
      <c r="B313" s="4" t="s">
        <v>108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0</v>
      </c>
      <c r="N313" s="46">
        <v>0</v>
      </c>
      <c r="O313" s="45">
        <v>0</v>
      </c>
      <c r="P313" s="46">
        <v>0</v>
      </c>
      <c r="Q313" s="45">
        <v>0</v>
      </c>
      <c r="R313" s="46">
        <v>0</v>
      </c>
      <c r="S313" s="45">
        <v>0</v>
      </c>
      <c r="T313" s="46">
        <v>0</v>
      </c>
      <c r="U313" s="45">
        <v>0</v>
      </c>
      <c r="V313" s="46">
        <v>0</v>
      </c>
      <c r="W313" s="45">
        <v>0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10"/>
        <v>0</v>
      </c>
      <c r="AE313" s="58"/>
    </row>
    <row r="314" spans="2:31" x14ac:dyDescent="0.3">
      <c r="B314" s="4" t="s">
        <v>86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10"/>
        <v>0</v>
      </c>
      <c r="AE314" s="58"/>
    </row>
    <row r="315" spans="2:31" x14ac:dyDescent="0.3">
      <c r="B315" s="4" t="s">
        <v>87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10"/>
        <v>0</v>
      </c>
      <c r="AE315" s="58"/>
    </row>
    <row r="316" spans="2:31" x14ac:dyDescent="0.3">
      <c r="B316" s="4" t="s">
        <v>93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0</v>
      </c>
      <c r="O316" s="45">
        <v>0</v>
      </c>
      <c r="P316" s="46">
        <v>0</v>
      </c>
      <c r="Q316" s="45">
        <v>0</v>
      </c>
      <c r="R316" s="46">
        <v>0</v>
      </c>
      <c r="S316" s="45">
        <v>0</v>
      </c>
      <c r="T316" s="46">
        <v>0</v>
      </c>
      <c r="U316" s="45">
        <v>0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10"/>
        <v>0</v>
      </c>
      <c r="AE316" s="58"/>
    </row>
    <row r="317" spans="2:31" x14ac:dyDescent="0.3">
      <c r="B317" s="4" t="s">
        <v>99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0</v>
      </c>
      <c r="N317" s="46">
        <v>0</v>
      </c>
      <c r="O317" s="45">
        <v>0</v>
      </c>
      <c r="P317" s="46">
        <v>0</v>
      </c>
      <c r="Q317" s="45">
        <v>0</v>
      </c>
      <c r="R317" s="46">
        <v>0</v>
      </c>
      <c r="S317" s="45">
        <v>0</v>
      </c>
      <c r="T317" s="46">
        <v>0</v>
      </c>
      <c r="U317" s="45">
        <v>0</v>
      </c>
      <c r="V317" s="46">
        <v>0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10"/>
        <v>0</v>
      </c>
      <c r="AE317" s="58"/>
    </row>
    <row r="318" spans="2:31" x14ac:dyDescent="0.3">
      <c r="B318" s="4" t="s">
        <v>100</v>
      </c>
      <c r="C318" s="4"/>
      <c r="D318" s="4"/>
      <c r="E318" s="45">
        <v>5.6396666666666677</v>
      </c>
      <c r="F318" s="46">
        <v>12.729833333333339</v>
      </c>
      <c r="G318" s="45">
        <v>4.2913333333333332</v>
      </c>
      <c r="H318" s="46">
        <v>2.2545000000000006</v>
      </c>
      <c r="I318" s="45">
        <v>0</v>
      </c>
      <c r="J318" s="46">
        <v>0</v>
      </c>
      <c r="K318" s="45">
        <v>0</v>
      </c>
      <c r="L318" s="46">
        <v>0</v>
      </c>
      <c r="M318" s="45">
        <v>0</v>
      </c>
      <c r="N318" s="46">
        <v>0</v>
      </c>
      <c r="O318" s="45">
        <v>0</v>
      </c>
      <c r="P318" s="46">
        <v>0</v>
      </c>
      <c r="Q318" s="45">
        <v>0</v>
      </c>
      <c r="R318" s="46">
        <v>0</v>
      </c>
      <c r="S318" s="45">
        <v>0</v>
      </c>
      <c r="T318" s="46">
        <v>0</v>
      </c>
      <c r="U318" s="45">
        <v>0</v>
      </c>
      <c r="V318" s="46">
        <v>0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10"/>
        <v>24.91533333333334</v>
      </c>
      <c r="AE318" s="58"/>
    </row>
    <row r="319" spans="2:31" x14ac:dyDescent="0.3">
      <c r="B319" s="4" t="s">
        <v>101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0.875</v>
      </c>
      <c r="N319" s="46">
        <v>4.3000000000000052</v>
      </c>
      <c r="O319" s="45">
        <v>8.800000000000006</v>
      </c>
      <c r="P319" s="46">
        <v>12.100000000000014</v>
      </c>
      <c r="Q319" s="45">
        <v>24.670999999999999</v>
      </c>
      <c r="R319" s="46">
        <v>19.458666666666666</v>
      </c>
      <c r="S319" s="45">
        <v>16.636000000000006</v>
      </c>
      <c r="T319" s="46">
        <v>22.390833333333333</v>
      </c>
      <c r="U319" s="45">
        <v>12.778</v>
      </c>
      <c r="V319" s="46">
        <v>0.78816666666666679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10"/>
        <v>122.79766666666671</v>
      </c>
      <c r="AE319" s="58"/>
    </row>
    <row r="320" spans="2:31" x14ac:dyDescent="0.3">
      <c r="B320" s="4" t="s">
        <v>102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</v>
      </c>
      <c r="N320" s="46">
        <v>0</v>
      </c>
      <c r="O320" s="45">
        <v>0</v>
      </c>
      <c r="P320" s="46">
        <v>0</v>
      </c>
      <c r="Q320" s="45">
        <v>0</v>
      </c>
      <c r="R320" s="46">
        <v>0</v>
      </c>
      <c r="S320" s="45">
        <v>0</v>
      </c>
      <c r="T320" s="46">
        <v>0</v>
      </c>
      <c r="U320" s="45">
        <v>0</v>
      </c>
      <c r="V320" s="46">
        <v>0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10"/>
        <v>0</v>
      </c>
      <c r="AE320" s="58"/>
    </row>
    <row r="321" spans="2:31" x14ac:dyDescent="0.3">
      <c r="B321" s="4" t="s">
        <v>109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0</v>
      </c>
      <c r="N321" s="46">
        <v>0</v>
      </c>
      <c r="O321" s="45">
        <v>0</v>
      </c>
      <c r="P321" s="46">
        <v>0</v>
      </c>
      <c r="Q321" s="45">
        <v>0</v>
      </c>
      <c r="R321" s="46">
        <v>0</v>
      </c>
      <c r="S321" s="45">
        <v>0</v>
      </c>
      <c r="T321" s="46">
        <v>0</v>
      </c>
      <c r="U321" s="45">
        <v>0</v>
      </c>
      <c r="V321" s="46">
        <v>0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10"/>
        <v>0</v>
      </c>
      <c r="AE321" s="58"/>
    </row>
    <row r="322" spans="2:31" x14ac:dyDescent="0.3">
      <c r="B322" s="4" t="s">
        <v>115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8.1518333333333324</v>
      </c>
      <c r="N322" s="46">
        <v>40.466333333333338</v>
      </c>
      <c r="O322" s="45">
        <v>55.168166666666664</v>
      </c>
      <c r="P322" s="46">
        <v>42.855999999999995</v>
      </c>
      <c r="Q322" s="45">
        <v>34.808833333333347</v>
      </c>
      <c r="R322" s="46">
        <v>40.363333333333358</v>
      </c>
      <c r="S322" s="45">
        <v>43.490333333333318</v>
      </c>
      <c r="T322" s="46">
        <v>34.084166666666682</v>
      </c>
      <c r="U322" s="45">
        <v>19.096666666666668</v>
      </c>
      <c r="V322" s="46">
        <v>2.0340000000000003</v>
      </c>
      <c r="W322" s="45">
        <v>0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10"/>
        <v>320.51966666666675</v>
      </c>
      <c r="AE322" s="58"/>
    </row>
    <row r="323" spans="2:31" x14ac:dyDescent="0.3">
      <c r="B323" s="4" t="s">
        <v>121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</v>
      </c>
      <c r="N323" s="46">
        <v>0</v>
      </c>
      <c r="O323" s="45">
        <v>0</v>
      </c>
      <c r="P323" s="46">
        <v>0</v>
      </c>
      <c r="Q323" s="45">
        <v>0</v>
      </c>
      <c r="R323" s="46">
        <v>0</v>
      </c>
      <c r="S323" s="45">
        <v>0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10"/>
        <v>0</v>
      </c>
      <c r="AE323" s="58"/>
    </row>
    <row r="324" spans="2:31" x14ac:dyDescent="0.3">
      <c r="B324" s="4" t="s">
        <v>131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0</v>
      </c>
      <c r="O324" s="45">
        <v>0</v>
      </c>
      <c r="P324" s="46">
        <v>0</v>
      </c>
      <c r="Q324" s="45">
        <v>0</v>
      </c>
      <c r="R324" s="46">
        <v>0</v>
      </c>
      <c r="S324" s="45">
        <v>0</v>
      </c>
      <c r="T324" s="46">
        <v>0</v>
      </c>
      <c r="U324" s="45">
        <v>0</v>
      </c>
      <c r="V324" s="46">
        <v>0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10"/>
        <v>0</v>
      </c>
      <c r="AE324" s="58"/>
    </row>
    <row r="325" spans="2:31" x14ac:dyDescent="0.3">
      <c r="B325" s="4" t="s">
        <v>132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0</v>
      </c>
      <c r="R325" s="46">
        <v>0</v>
      </c>
      <c r="S325" s="45">
        <v>0</v>
      </c>
      <c r="T325" s="46">
        <v>0</v>
      </c>
      <c r="U325" s="45">
        <v>0</v>
      </c>
      <c r="V325" s="46">
        <v>0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10"/>
        <v>0</v>
      </c>
      <c r="AE325" s="58"/>
    </row>
    <row r="326" spans="2:31" x14ac:dyDescent="0.3">
      <c r="B326" s="12" t="s">
        <v>2</v>
      </c>
      <c r="C326" s="12"/>
      <c r="D326" s="12"/>
      <c r="E326" s="50">
        <f>SUM(E278:E325)</f>
        <v>11.565666666666669</v>
      </c>
      <c r="F326" s="50">
        <f t="shared" ref="F326:AB326" si="11">SUM(F278:F325)</f>
        <v>23.098500000000008</v>
      </c>
      <c r="G326" s="50">
        <f>SUM(G278:G325)</f>
        <v>14.697500000000002</v>
      </c>
      <c r="H326" s="50">
        <f t="shared" si="11"/>
        <v>8.3811666666666689</v>
      </c>
      <c r="I326" s="50">
        <f t="shared" si="11"/>
        <v>0</v>
      </c>
      <c r="J326" s="50">
        <f>SUM(J278:J325)</f>
        <v>0</v>
      </c>
      <c r="K326" s="50">
        <f t="shared" si="11"/>
        <v>0</v>
      </c>
      <c r="L326" s="50">
        <f t="shared" si="11"/>
        <v>0</v>
      </c>
      <c r="M326" s="50">
        <f>SUM(M278:M325)</f>
        <v>58.624999999999986</v>
      </c>
      <c r="N326" s="50">
        <f t="shared" si="11"/>
        <v>157.37316666666669</v>
      </c>
      <c r="O326" s="50">
        <f t="shared" si="11"/>
        <v>193.22249999999997</v>
      </c>
      <c r="P326" s="50">
        <f t="shared" si="11"/>
        <v>158.66666666666663</v>
      </c>
      <c r="Q326" s="50">
        <f t="shared" si="11"/>
        <v>237.27633333333335</v>
      </c>
      <c r="R326" s="50">
        <f t="shared" si="11"/>
        <v>331.82799999999997</v>
      </c>
      <c r="S326" s="50">
        <f t="shared" si="11"/>
        <v>342.95049999999998</v>
      </c>
      <c r="T326" s="50">
        <f t="shared" si="11"/>
        <v>303.29838333333333</v>
      </c>
      <c r="U326" s="50">
        <f t="shared" si="11"/>
        <v>208.92939999999996</v>
      </c>
      <c r="V326" s="50">
        <f t="shared" si="11"/>
        <v>21.254666666666665</v>
      </c>
      <c r="W326" s="50">
        <f>SUM(W278:W325)</f>
        <v>0</v>
      </c>
      <c r="X326" s="50">
        <f t="shared" si="11"/>
        <v>0</v>
      </c>
      <c r="Y326" s="50">
        <f t="shared" si="11"/>
        <v>0</v>
      </c>
      <c r="Z326" s="50">
        <f t="shared" si="11"/>
        <v>0</v>
      </c>
      <c r="AA326" s="50">
        <f>SUM(AA278:AA325)</f>
        <v>0</v>
      </c>
      <c r="AB326" s="50">
        <f t="shared" si="11"/>
        <v>0</v>
      </c>
      <c r="AC326" s="98">
        <f>SUM(AC278:AE325)</f>
        <v>2071.1674499999999</v>
      </c>
      <c r="AD326" s="98"/>
      <c r="AE326" s="98"/>
    </row>
    <row r="327" spans="2:31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2:31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2:31" x14ac:dyDescent="0.3">
      <c r="B329" s="8">
        <f>'Resumen-Mensual'!$K$24</f>
        <v>45511</v>
      </c>
    </row>
    <row r="330" spans="2:31" x14ac:dyDescent="0.3">
      <c r="B330" s="8"/>
    </row>
    <row r="331" spans="2:31" x14ac:dyDescent="0.3">
      <c r="B331" s="9" t="s">
        <v>81</v>
      </c>
      <c r="C331" s="10"/>
      <c r="D331" s="10"/>
      <c r="E331" s="11">
        <v>1</v>
      </c>
      <c r="F331" s="11">
        <v>2</v>
      </c>
      <c r="G331" s="11">
        <v>3</v>
      </c>
      <c r="H331" s="11">
        <v>4</v>
      </c>
      <c r="I331" s="11">
        <v>5</v>
      </c>
      <c r="J331" s="11">
        <v>6</v>
      </c>
      <c r="K331" s="11">
        <v>7</v>
      </c>
      <c r="L331" s="11">
        <v>8</v>
      </c>
      <c r="M331" s="11">
        <v>9</v>
      </c>
      <c r="N331" s="11">
        <v>10</v>
      </c>
      <c r="O331" s="11">
        <v>11</v>
      </c>
      <c r="P331" s="11">
        <v>12</v>
      </c>
      <c r="Q331" s="11">
        <v>13</v>
      </c>
      <c r="R331" s="11">
        <v>14</v>
      </c>
      <c r="S331" s="11">
        <v>15</v>
      </c>
      <c r="T331" s="11">
        <v>16</v>
      </c>
      <c r="U331" s="11">
        <v>17</v>
      </c>
      <c r="V331" s="11">
        <v>18</v>
      </c>
      <c r="W331" s="11">
        <v>19</v>
      </c>
      <c r="X331" s="11">
        <v>20</v>
      </c>
      <c r="Y331" s="11">
        <v>21</v>
      </c>
      <c r="Z331" s="11">
        <v>22</v>
      </c>
      <c r="AA331" s="11">
        <v>23</v>
      </c>
      <c r="AB331" s="11">
        <v>24</v>
      </c>
      <c r="AC331" s="96" t="s">
        <v>2</v>
      </c>
      <c r="AD331" s="96"/>
      <c r="AE331" s="96"/>
    </row>
    <row r="332" spans="2:31" x14ac:dyDescent="0.3">
      <c r="B332" s="14" t="s">
        <v>4</v>
      </c>
      <c r="C332" s="49"/>
      <c r="D332" s="49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38.442666666666661</v>
      </c>
      <c r="N332" s="46">
        <v>25.519999999999985</v>
      </c>
      <c r="O332" s="45">
        <v>0</v>
      </c>
      <c r="P332" s="46">
        <v>3.0200000000000022</v>
      </c>
      <c r="Q332" s="45">
        <v>34.069999999999979</v>
      </c>
      <c r="R332" s="46">
        <v>68.133833333333342</v>
      </c>
      <c r="S332" s="45">
        <v>26.755166666666675</v>
      </c>
      <c r="T332" s="46">
        <v>4.0349499999999967</v>
      </c>
      <c r="U332" s="45">
        <v>0</v>
      </c>
      <c r="V332" s="46">
        <v>0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60"/>
      <c r="AD332" s="61">
        <f>SUM(E332:AB332)</f>
        <v>199.97661666666664</v>
      </c>
      <c r="AE332" s="60"/>
    </row>
    <row r="333" spans="2:31" x14ac:dyDescent="0.3">
      <c r="B333" s="14" t="s">
        <v>5</v>
      </c>
      <c r="C333" s="14"/>
      <c r="D333" s="1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8.1326666666666672</v>
      </c>
      <c r="N333" s="46">
        <v>17.857166666666672</v>
      </c>
      <c r="O333" s="45">
        <v>5.5408333333333326</v>
      </c>
      <c r="P333" s="46">
        <v>31.590833333333329</v>
      </c>
      <c r="Q333" s="45">
        <v>44.653333333333329</v>
      </c>
      <c r="R333" s="46">
        <v>38.483833333333337</v>
      </c>
      <c r="S333" s="45">
        <v>41.789333333333353</v>
      </c>
      <c r="T333" s="46">
        <v>37.806133333333349</v>
      </c>
      <c r="U333" s="45">
        <v>31.173466666666648</v>
      </c>
      <c r="V333" s="46">
        <v>5.675606666666666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>SUM(E333:AB333)</f>
        <v>262.70320666666669</v>
      </c>
      <c r="AE333" s="58"/>
    </row>
    <row r="334" spans="2:31" x14ac:dyDescent="0.3">
      <c r="B334" s="14" t="s">
        <v>6</v>
      </c>
      <c r="C334" s="14"/>
      <c r="D334" s="1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2.0830000000000002</v>
      </c>
      <c r="N334" s="46">
        <v>4.9478333333333335</v>
      </c>
      <c r="O334" s="45">
        <v>7.8406666666666682</v>
      </c>
      <c r="P334" s="46">
        <v>6.9020000000000019</v>
      </c>
      <c r="Q334" s="45">
        <v>29.593000000000014</v>
      </c>
      <c r="R334" s="46">
        <v>29.211333333333311</v>
      </c>
      <c r="S334" s="45">
        <v>32.122666666666696</v>
      </c>
      <c r="T334" s="46">
        <v>30.847766666666701</v>
      </c>
      <c r="U334" s="45">
        <v>26.169166666666698</v>
      </c>
      <c r="V334" s="46">
        <v>5.0881333333333343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ref="AD334:AD379" si="12">SUM(E334:AB334)</f>
        <v>174.80556666666675</v>
      </c>
      <c r="AE334" s="58"/>
    </row>
    <row r="335" spans="2:31" x14ac:dyDescent="0.3">
      <c r="B335" s="14" t="s">
        <v>106</v>
      </c>
      <c r="C335" s="14"/>
      <c r="D335" s="1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0.48216666666666647</v>
      </c>
      <c r="N335" s="46">
        <v>0.26999999999999968</v>
      </c>
      <c r="O335" s="45">
        <v>1.5300000000000009</v>
      </c>
      <c r="P335" s="46">
        <v>1.7399999999999984</v>
      </c>
      <c r="Q335" s="45">
        <v>10.25</v>
      </c>
      <c r="R335" s="46">
        <v>41.929999999999986</v>
      </c>
      <c r="S335" s="45">
        <v>56.819166666666675</v>
      </c>
      <c r="T335" s="46">
        <v>50.353166666666617</v>
      </c>
      <c r="U335" s="45">
        <v>46.953299999999984</v>
      </c>
      <c r="V335" s="46">
        <v>15.390946666666668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12"/>
        <v>225.71874666666662</v>
      </c>
      <c r="AE335" s="58"/>
    </row>
    <row r="336" spans="2:31" x14ac:dyDescent="0.3">
      <c r="B336" s="14" t="s">
        <v>7</v>
      </c>
      <c r="C336" s="14"/>
      <c r="D336" s="1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23.642166666666675</v>
      </c>
      <c r="N336" s="46">
        <v>9.8996666666666666</v>
      </c>
      <c r="O336" s="45">
        <v>5.1268333333333347</v>
      </c>
      <c r="P336" s="46">
        <v>13.990000000000007</v>
      </c>
      <c r="Q336" s="45">
        <v>94.229999999999876</v>
      </c>
      <c r="R336" s="46">
        <v>100.26</v>
      </c>
      <c r="S336" s="45">
        <v>75.860000000000014</v>
      </c>
      <c r="T336" s="46">
        <v>90.304500000000019</v>
      </c>
      <c r="U336" s="45">
        <v>89.852499999999992</v>
      </c>
      <c r="V336" s="46">
        <v>62.474186666666625</v>
      </c>
      <c r="W336" s="45">
        <v>0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12"/>
        <v>565.63985333333312</v>
      </c>
      <c r="AE336" s="58"/>
    </row>
    <row r="337" spans="2:31" x14ac:dyDescent="0.3">
      <c r="B337" s="14" t="s">
        <v>8</v>
      </c>
      <c r="C337" s="14"/>
      <c r="D337" s="1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0.92366666666666408</v>
      </c>
      <c r="N337" s="46">
        <v>3.3478333333333352</v>
      </c>
      <c r="O337" s="45">
        <v>15.918166666666661</v>
      </c>
      <c r="P337" s="46">
        <v>27.619999999999997</v>
      </c>
      <c r="Q337" s="45">
        <v>26.662999999999993</v>
      </c>
      <c r="R337" s="46">
        <v>28.531000000000002</v>
      </c>
      <c r="S337" s="45">
        <v>18.49316666666666</v>
      </c>
      <c r="T337" s="46">
        <v>8.7875333333333341</v>
      </c>
      <c r="U337" s="45">
        <v>7.9731183333333284</v>
      </c>
      <c r="V337" s="46">
        <v>3.1128400000000012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12"/>
        <v>141.37032499999998</v>
      </c>
      <c r="AE337" s="58"/>
    </row>
    <row r="338" spans="2:31" x14ac:dyDescent="0.3">
      <c r="B338" s="14" t="s">
        <v>9</v>
      </c>
      <c r="C338" s="14"/>
      <c r="D338" s="1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29.222999999999995</v>
      </c>
      <c r="N338" s="46">
        <v>39.195833333333333</v>
      </c>
      <c r="O338" s="45">
        <v>2.8576666666666664</v>
      </c>
      <c r="P338" s="46">
        <v>2.213499999999998</v>
      </c>
      <c r="Q338" s="45">
        <v>2.2886666666666597</v>
      </c>
      <c r="R338" s="46">
        <v>1.267499999999997</v>
      </c>
      <c r="S338" s="45">
        <v>0.35599999999999998</v>
      </c>
      <c r="T338" s="46">
        <v>2.5031666666666714</v>
      </c>
      <c r="U338" s="45">
        <v>1.7164999999999977</v>
      </c>
      <c r="V338" s="46">
        <v>8.2282999999999991</v>
      </c>
      <c r="W338" s="45">
        <v>0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12"/>
        <v>89.850133333333304</v>
      </c>
      <c r="AE338" s="58"/>
    </row>
    <row r="339" spans="2:31" x14ac:dyDescent="0.3">
      <c r="B339" s="14" t="s">
        <v>10</v>
      </c>
      <c r="C339" s="14"/>
      <c r="D339" s="1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4.9863333333333362</v>
      </c>
      <c r="N339" s="46">
        <v>5.1056666666666617</v>
      </c>
      <c r="O339" s="45">
        <v>3.0156666666666676</v>
      </c>
      <c r="P339" s="46">
        <v>0</v>
      </c>
      <c r="Q339" s="45">
        <v>1.4676666666666642</v>
      </c>
      <c r="R339" s="46">
        <v>1.0476666666666659</v>
      </c>
      <c r="S339" s="45">
        <v>9.6231666666666644</v>
      </c>
      <c r="T339" s="46">
        <v>13.524199999999997</v>
      </c>
      <c r="U339" s="45">
        <v>16.220300000000002</v>
      </c>
      <c r="V339" s="46">
        <v>7.2069400000000003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12"/>
        <v>62.197606666666665</v>
      </c>
      <c r="AE339" s="58"/>
    </row>
    <row r="340" spans="2:31" x14ac:dyDescent="0.3">
      <c r="B340" s="14" t="s">
        <v>11</v>
      </c>
      <c r="C340" s="14"/>
      <c r="D340" s="1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</v>
      </c>
      <c r="T340" s="46">
        <v>0</v>
      </c>
      <c r="U340" s="45">
        <v>0</v>
      </c>
      <c r="V340" s="46">
        <v>0</v>
      </c>
      <c r="W340" s="45">
        <v>0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12"/>
        <v>0</v>
      </c>
      <c r="AE340" s="58"/>
    </row>
    <row r="341" spans="2:31" x14ac:dyDescent="0.3">
      <c r="B341" s="14" t="s">
        <v>12</v>
      </c>
      <c r="C341" s="14"/>
      <c r="D341" s="1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2.408499999999997</v>
      </c>
      <c r="T341" s="46">
        <v>3.5756166666666696</v>
      </c>
      <c r="U341" s="45">
        <v>6.2031333333333301</v>
      </c>
      <c r="V341" s="46">
        <v>5.5990666666666673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12"/>
        <v>17.786316666666664</v>
      </c>
      <c r="AE341" s="58"/>
    </row>
    <row r="342" spans="2:31" x14ac:dyDescent="0.3">
      <c r="B342" s="14" t="s">
        <v>13</v>
      </c>
      <c r="C342" s="14"/>
      <c r="D342" s="1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</v>
      </c>
      <c r="N342" s="46">
        <v>0</v>
      </c>
      <c r="O342" s="45">
        <v>0</v>
      </c>
      <c r="P342" s="46">
        <v>0</v>
      </c>
      <c r="Q342" s="45">
        <v>0</v>
      </c>
      <c r="R342" s="46">
        <v>42.100000000000009</v>
      </c>
      <c r="S342" s="45">
        <v>70.296999999999969</v>
      </c>
      <c r="T342" s="46">
        <v>69.50943333333332</v>
      </c>
      <c r="U342" s="45">
        <v>62.274800000000013</v>
      </c>
      <c r="V342" s="46">
        <v>27.647013333333341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12"/>
        <v>271.82824666666664</v>
      </c>
      <c r="AE342" s="58"/>
    </row>
    <row r="343" spans="2:31" x14ac:dyDescent="0.3">
      <c r="B343" s="14" t="s">
        <v>14</v>
      </c>
      <c r="C343" s="14"/>
      <c r="D343" s="1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</v>
      </c>
      <c r="O343" s="45">
        <v>0</v>
      </c>
      <c r="P343" s="46">
        <v>0</v>
      </c>
      <c r="Q343" s="45">
        <v>0</v>
      </c>
      <c r="R343" s="46">
        <v>0</v>
      </c>
      <c r="S343" s="45">
        <v>0</v>
      </c>
      <c r="T343" s="46">
        <v>0</v>
      </c>
      <c r="U343" s="45">
        <v>0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12"/>
        <v>0</v>
      </c>
      <c r="AE343" s="58"/>
    </row>
    <row r="344" spans="2:31" x14ac:dyDescent="0.3">
      <c r="B344" s="14" t="s">
        <v>15</v>
      </c>
      <c r="C344" s="14"/>
      <c r="D344" s="1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0</v>
      </c>
      <c r="N344" s="46">
        <v>8.1398333333333301</v>
      </c>
      <c r="O344" s="45">
        <v>3.5493333333333341</v>
      </c>
      <c r="P344" s="46">
        <v>0</v>
      </c>
      <c r="Q344" s="45">
        <v>0</v>
      </c>
      <c r="R344" s="46">
        <v>13.624500000000003</v>
      </c>
      <c r="S344" s="45">
        <v>17.306666666666665</v>
      </c>
      <c r="T344" s="46">
        <v>0.99936666666666596</v>
      </c>
      <c r="U344" s="45">
        <v>0</v>
      </c>
      <c r="V344" s="46">
        <v>0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12"/>
        <v>43.619700000000002</v>
      </c>
      <c r="AE344" s="58"/>
    </row>
    <row r="345" spans="2:31" x14ac:dyDescent="0.3">
      <c r="B345" s="14" t="s">
        <v>16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5.0999999999999567E-2</v>
      </c>
      <c r="O345" s="45">
        <v>8.3699999999999974</v>
      </c>
      <c r="P345" s="46">
        <v>15.362166666666669</v>
      </c>
      <c r="Q345" s="45">
        <v>14.945999999999996</v>
      </c>
      <c r="R345" s="46">
        <v>18.540166666666657</v>
      </c>
      <c r="S345" s="45">
        <v>20.537833333333332</v>
      </c>
      <c r="T345" s="46">
        <v>1.7225566666666665</v>
      </c>
      <c r="U345" s="45">
        <v>0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12"/>
        <v>79.529723333333322</v>
      </c>
      <c r="AE345" s="58"/>
    </row>
    <row r="346" spans="2:31" x14ac:dyDescent="0.3">
      <c r="B346" s="14" t="s">
        <v>17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4.3000000000000087E-2</v>
      </c>
      <c r="N346" s="46">
        <v>0.71933333333333371</v>
      </c>
      <c r="O346" s="45">
        <v>12.491666666666669</v>
      </c>
      <c r="P346" s="46">
        <v>17.678166666666666</v>
      </c>
      <c r="Q346" s="45">
        <v>33.435166666666667</v>
      </c>
      <c r="R346" s="46">
        <v>21.417333333333325</v>
      </c>
      <c r="S346" s="45">
        <v>26.933</v>
      </c>
      <c r="T346" s="46">
        <v>2.1691333333333329</v>
      </c>
      <c r="U346" s="45">
        <v>0</v>
      </c>
      <c r="V346" s="46">
        <v>0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12"/>
        <v>114.88679999999998</v>
      </c>
      <c r="AE346" s="58"/>
    </row>
    <row r="347" spans="2:31" x14ac:dyDescent="0.3">
      <c r="B347" s="14" t="s">
        <v>18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10.126333333333331</v>
      </c>
      <c r="N347" s="46">
        <v>23.926166666666674</v>
      </c>
      <c r="O347" s="45">
        <v>22.818499999999993</v>
      </c>
      <c r="P347" s="46">
        <v>23.981499999999997</v>
      </c>
      <c r="Q347" s="45">
        <v>27.556666666666665</v>
      </c>
      <c r="R347" s="46">
        <v>36.460666666666654</v>
      </c>
      <c r="S347" s="45">
        <v>37.222500000000011</v>
      </c>
      <c r="T347" s="46">
        <v>3.3060666666666663</v>
      </c>
      <c r="U347" s="45">
        <v>0</v>
      </c>
      <c r="V347" s="46">
        <v>0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12"/>
        <v>185.39839999999998</v>
      </c>
      <c r="AE347" s="58"/>
    </row>
    <row r="348" spans="2:31" x14ac:dyDescent="0.3">
      <c r="B348" s="14" t="s">
        <v>19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4.4011666666666676</v>
      </c>
      <c r="P348" s="46">
        <v>10.507999999999994</v>
      </c>
      <c r="Q348" s="45">
        <v>20.225000000000005</v>
      </c>
      <c r="R348" s="46">
        <v>30.172000000000001</v>
      </c>
      <c r="S348" s="45">
        <v>35.400500000000008</v>
      </c>
      <c r="T348" s="46">
        <v>2.9410000000000007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12"/>
        <v>103.64766666666668</v>
      </c>
      <c r="AE348" s="58"/>
    </row>
    <row r="349" spans="2:31" x14ac:dyDescent="0.3">
      <c r="B349" s="4" t="s">
        <v>20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0</v>
      </c>
      <c r="N349" s="46">
        <v>1.1518333333333333</v>
      </c>
      <c r="O349" s="45">
        <v>13.707333333333333</v>
      </c>
      <c r="P349" s="46">
        <v>22.799999999999976</v>
      </c>
      <c r="Q349" s="45">
        <v>25.299999999999972</v>
      </c>
      <c r="R349" s="46">
        <v>26.799999999999972</v>
      </c>
      <c r="S349" s="45">
        <v>27.599999999999977</v>
      </c>
      <c r="T349" s="46">
        <v>2.6783999999999994</v>
      </c>
      <c r="U349" s="45">
        <v>0</v>
      </c>
      <c r="V349" s="46">
        <v>0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12"/>
        <v>120.03756666666656</v>
      </c>
      <c r="AE349" s="58"/>
    </row>
    <row r="350" spans="2:31" x14ac:dyDescent="0.3">
      <c r="B350" s="4" t="s">
        <v>21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2.9043333333333332</v>
      </c>
      <c r="N350" s="46">
        <v>8.5020000000000007</v>
      </c>
      <c r="O350" s="45">
        <v>10.210000000000003</v>
      </c>
      <c r="P350" s="46">
        <v>11.253333333333332</v>
      </c>
      <c r="Q350" s="45">
        <v>10.918999999999995</v>
      </c>
      <c r="R350" s="46">
        <v>10.435833333333335</v>
      </c>
      <c r="S350" s="45">
        <v>11.747833333333338</v>
      </c>
      <c r="T350" s="46">
        <v>0.99953333333333327</v>
      </c>
      <c r="U350" s="45">
        <v>0</v>
      </c>
      <c r="V350" s="46">
        <v>0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12"/>
        <v>66.971866666666671</v>
      </c>
      <c r="AE350" s="58"/>
    </row>
    <row r="351" spans="2:31" x14ac:dyDescent="0.3">
      <c r="B351" s="4" t="s">
        <v>22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0.85666666666666658</v>
      </c>
      <c r="N351" s="46">
        <v>2.5863333333333336</v>
      </c>
      <c r="O351" s="45">
        <v>2.0786666666666664</v>
      </c>
      <c r="P351" s="46">
        <v>2.7381666666666651</v>
      </c>
      <c r="Q351" s="45">
        <v>3.1315000000000008</v>
      </c>
      <c r="R351" s="46">
        <v>2.8078333333333338</v>
      </c>
      <c r="S351" s="45">
        <v>4.6258333333333335</v>
      </c>
      <c r="T351" s="46">
        <v>0.36703333333333321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12"/>
        <v>19.192033333333331</v>
      </c>
      <c r="AE351" s="58"/>
    </row>
    <row r="352" spans="2:31" x14ac:dyDescent="0.3">
      <c r="B352" s="4" t="s">
        <v>23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3.7133333333333338</v>
      </c>
      <c r="N352" s="46">
        <v>8.2511666666666699</v>
      </c>
      <c r="O352" s="45">
        <v>7.5978333333333294</v>
      </c>
      <c r="P352" s="46">
        <v>8.189333333333332</v>
      </c>
      <c r="Q352" s="45">
        <v>11.487666666666671</v>
      </c>
      <c r="R352" s="46">
        <v>14.342333333333332</v>
      </c>
      <c r="S352" s="45">
        <v>15.830666666666664</v>
      </c>
      <c r="T352" s="46">
        <v>1.2865133333333332</v>
      </c>
      <c r="U352" s="45">
        <v>0</v>
      </c>
      <c r="V352" s="46">
        <v>0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"/>
        <v>70.698846666666654</v>
      </c>
      <c r="AE352" s="58"/>
    </row>
    <row r="353" spans="2:31" x14ac:dyDescent="0.3">
      <c r="B353" s="4" t="s">
        <v>24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3.1271666666666671</v>
      </c>
      <c r="N353" s="46">
        <v>9.6459999999999955</v>
      </c>
      <c r="O353" s="45">
        <v>6.5201666666666647</v>
      </c>
      <c r="P353" s="46">
        <v>7.6350000000000025</v>
      </c>
      <c r="Q353" s="45">
        <v>5.0498333333333303</v>
      </c>
      <c r="R353" s="46">
        <v>6.0160000000000027</v>
      </c>
      <c r="S353" s="45">
        <v>8.5874999999999986</v>
      </c>
      <c r="T353" s="46">
        <v>0.82800666666666678</v>
      </c>
      <c r="U353" s="45">
        <v>0</v>
      </c>
      <c r="V353" s="46">
        <v>0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12"/>
        <v>47.40967333333333</v>
      </c>
      <c r="AE353" s="58"/>
    </row>
    <row r="354" spans="2:31" x14ac:dyDescent="0.3">
      <c r="B354" s="4" t="s">
        <v>25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5.6975000000000007</v>
      </c>
      <c r="O354" s="45">
        <v>7.1968333333333341</v>
      </c>
      <c r="P354" s="46">
        <v>5.0479999999999992</v>
      </c>
      <c r="Q354" s="45">
        <v>5.2816666666666672</v>
      </c>
      <c r="R354" s="46">
        <v>4.0548333333333337</v>
      </c>
      <c r="S354" s="45">
        <v>5.1383333333333336</v>
      </c>
      <c r="T354" s="46">
        <v>0.63328333333333331</v>
      </c>
      <c r="U354" s="45">
        <v>0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12"/>
        <v>33.050449999999998</v>
      </c>
      <c r="AE354" s="58"/>
    </row>
    <row r="355" spans="2:31" x14ac:dyDescent="0.3">
      <c r="B355" s="4" t="s">
        <v>26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0</v>
      </c>
      <c r="N355" s="46">
        <v>2.5583333333333331</v>
      </c>
      <c r="O355" s="45">
        <v>1.4133333333333331</v>
      </c>
      <c r="P355" s="46">
        <v>0</v>
      </c>
      <c r="Q355" s="45">
        <v>0</v>
      </c>
      <c r="R355" s="46">
        <v>0</v>
      </c>
      <c r="S355" s="45">
        <v>0</v>
      </c>
      <c r="T355" s="46">
        <v>0</v>
      </c>
      <c r="U355" s="45">
        <v>0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"/>
        <v>3.9716666666666662</v>
      </c>
      <c r="AE355" s="58"/>
    </row>
    <row r="356" spans="2:31" x14ac:dyDescent="0.3">
      <c r="B356" s="4" t="s">
        <v>27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0</v>
      </c>
      <c r="N356" s="46">
        <v>0</v>
      </c>
      <c r="O356" s="45">
        <v>0</v>
      </c>
      <c r="P356" s="46">
        <v>0</v>
      </c>
      <c r="Q356" s="45">
        <v>0</v>
      </c>
      <c r="R356" s="46">
        <v>0</v>
      </c>
      <c r="S356" s="45">
        <v>0</v>
      </c>
      <c r="T356" s="46">
        <v>0</v>
      </c>
      <c r="U356" s="45">
        <v>0</v>
      </c>
      <c r="V356" s="46">
        <v>0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12"/>
        <v>0</v>
      </c>
      <c r="AE356" s="58"/>
    </row>
    <row r="357" spans="2:31" x14ac:dyDescent="0.3">
      <c r="B357" s="4" t="s">
        <v>28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0</v>
      </c>
      <c r="M357" s="45">
        <v>0</v>
      </c>
      <c r="N357" s="46">
        <v>0</v>
      </c>
      <c r="O357" s="45">
        <v>0</v>
      </c>
      <c r="P357" s="46">
        <v>7.8833333333333519E-2</v>
      </c>
      <c r="Q357" s="45">
        <v>0.45399999999999957</v>
      </c>
      <c r="R357" s="46">
        <v>1.7616666666666645</v>
      </c>
      <c r="S357" s="45">
        <v>0.35133333333333211</v>
      </c>
      <c r="T357" s="46">
        <v>0</v>
      </c>
      <c r="U357" s="45">
        <v>0</v>
      </c>
      <c r="V357" s="46">
        <v>0</v>
      </c>
      <c r="W357" s="45">
        <v>0</v>
      </c>
      <c r="X357" s="46">
        <v>0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12"/>
        <v>2.6458333333333295</v>
      </c>
      <c r="AE357" s="58"/>
    </row>
    <row r="358" spans="2:31" x14ac:dyDescent="0.3">
      <c r="B358" s="4" t="s">
        <v>107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0</v>
      </c>
      <c r="M358" s="45">
        <v>0</v>
      </c>
      <c r="N358" s="46">
        <v>0</v>
      </c>
      <c r="O358" s="45">
        <v>0</v>
      </c>
      <c r="P358" s="46">
        <v>0</v>
      </c>
      <c r="Q358" s="45">
        <v>0</v>
      </c>
      <c r="R358" s="46">
        <v>3.0548333333333328</v>
      </c>
      <c r="S358" s="45">
        <v>0.57999999999999974</v>
      </c>
      <c r="T358" s="46">
        <v>0</v>
      </c>
      <c r="U358" s="45">
        <v>0</v>
      </c>
      <c r="V358" s="46">
        <v>0</v>
      </c>
      <c r="W358" s="45">
        <v>0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12"/>
        <v>3.6348333333333325</v>
      </c>
      <c r="AE358" s="58"/>
    </row>
    <row r="359" spans="2:31" x14ac:dyDescent="0.3">
      <c r="B359" s="4" t="s">
        <v>29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0</v>
      </c>
      <c r="M359" s="45">
        <v>9.7530000000000019</v>
      </c>
      <c r="N359" s="46">
        <v>1.6568333333333334</v>
      </c>
      <c r="O359" s="45">
        <v>0</v>
      </c>
      <c r="P359" s="46">
        <v>0</v>
      </c>
      <c r="Q359" s="45">
        <v>0</v>
      </c>
      <c r="R359" s="46">
        <v>5.5989999999999993</v>
      </c>
      <c r="S359" s="45">
        <v>1.2293333333333336</v>
      </c>
      <c r="T359" s="46">
        <v>0</v>
      </c>
      <c r="U359" s="45">
        <v>0</v>
      </c>
      <c r="V359" s="46">
        <v>0</v>
      </c>
      <c r="W359" s="45">
        <v>0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12"/>
        <v>18.238166666666668</v>
      </c>
      <c r="AE359" s="58"/>
    </row>
    <row r="360" spans="2:31" x14ac:dyDescent="0.3">
      <c r="B360" s="4" t="s">
        <v>30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0</v>
      </c>
      <c r="M360" s="45">
        <v>0</v>
      </c>
      <c r="N360" s="46">
        <v>1.4263333333333332</v>
      </c>
      <c r="O360" s="45">
        <v>1.6873333333333336</v>
      </c>
      <c r="P360" s="46">
        <v>1.987499999999998</v>
      </c>
      <c r="Q360" s="45">
        <v>0.66716666666666624</v>
      </c>
      <c r="R360" s="46">
        <v>0</v>
      </c>
      <c r="S360" s="45">
        <v>0.70350000000000035</v>
      </c>
      <c r="T360" s="46">
        <v>0.12596666666666653</v>
      </c>
      <c r="U360" s="45">
        <v>0</v>
      </c>
      <c r="V360" s="46">
        <v>0</v>
      </c>
      <c r="W360" s="45">
        <v>0</v>
      </c>
      <c r="X360" s="46">
        <v>0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 t="shared" si="12"/>
        <v>6.5977999999999977</v>
      </c>
      <c r="AE360" s="58"/>
    </row>
    <row r="361" spans="2:31" x14ac:dyDescent="0.3">
      <c r="B361" s="4" t="s">
        <v>31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0</v>
      </c>
      <c r="M361" s="45">
        <v>0</v>
      </c>
      <c r="N361" s="46">
        <v>0</v>
      </c>
      <c r="O361" s="45">
        <v>0</v>
      </c>
      <c r="P361" s="46">
        <v>0</v>
      </c>
      <c r="Q361" s="45">
        <v>13</v>
      </c>
      <c r="R361" s="46">
        <v>12.5</v>
      </c>
      <c r="S361" s="45">
        <v>12.399999999999986</v>
      </c>
      <c r="T361" s="46">
        <v>1.1067</v>
      </c>
      <c r="U361" s="45">
        <v>0</v>
      </c>
      <c r="V361" s="46">
        <v>0</v>
      </c>
      <c r="W361" s="45">
        <v>0</v>
      </c>
      <c r="X361" s="46">
        <v>0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12"/>
        <v>39.006699999999981</v>
      </c>
      <c r="AE361" s="58"/>
    </row>
    <row r="362" spans="2:31" x14ac:dyDescent="0.3">
      <c r="B362" s="4" t="s">
        <v>32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0</v>
      </c>
      <c r="M362" s="45">
        <v>0</v>
      </c>
      <c r="N362" s="46">
        <v>0</v>
      </c>
      <c r="O362" s="45">
        <v>0</v>
      </c>
      <c r="P362" s="46">
        <v>0</v>
      </c>
      <c r="Q362" s="45">
        <v>2.633333333333366E-2</v>
      </c>
      <c r="R362" s="46">
        <v>0</v>
      </c>
      <c r="S362" s="45">
        <v>0</v>
      </c>
      <c r="T362" s="46">
        <v>0</v>
      </c>
      <c r="U362" s="45">
        <v>0</v>
      </c>
      <c r="V362" s="46">
        <v>0</v>
      </c>
      <c r="W362" s="45">
        <v>0</v>
      </c>
      <c r="X362" s="46">
        <v>0</v>
      </c>
      <c r="Y362" s="45">
        <v>0</v>
      </c>
      <c r="Z362" s="46">
        <v>0</v>
      </c>
      <c r="AA362" s="45">
        <v>0</v>
      </c>
      <c r="AB362" s="46">
        <v>0</v>
      </c>
      <c r="AC362" s="58"/>
      <c r="AD362" s="59">
        <f t="shared" si="12"/>
        <v>2.633333333333366E-2</v>
      </c>
      <c r="AE362" s="58"/>
    </row>
    <row r="363" spans="2:31" x14ac:dyDescent="0.3">
      <c r="B363" s="4" t="s">
        <v>33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2.9999999999999953E-3</v>
      </c>
      <c r="N363" s="46">
        <v>0</v>
      </c>
      <c r="O363" s="45">
        <v>0</v>
      </c>
      <c r="P363" s="46">
        <v>2.0000000000000165E-3</v>
      </c>
      <c r="Q363" s="45">
        <v>0</v>
      </c>
      <c r="R363" s="46">
        <v>0.28149999999999992</v>
      </c>
      <c r="S363" s="45">
        <v>0.22433333333333358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12"/>
        <v>0.51083333333333347</v>
      </c>
      <c r="AE363" s="58"/>
    </row>
    <row r="364" spans="2:31" x14ac:dyDescent="0.3">
      <c r="B364" s="4" t="s">
        <v>34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"/>
        <v>0</v>
      </c>
      <c r="AE364" s="58"/>
    </row>
    <row r="365" spans="2:31" x14ac:dyDescent="0.3">
      <c r="B365" s="4" t="s">
        <v>35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1.8824999999999998</v>
      </c>
      <c r="N365" s="46">
        <v>2.2866666666666662</v>
      </c>
      <c r="O365" s="45">
        <v>0.34716666666666657</v>
      </c>
      <c r="P365" s="46">
        <v>0.22266666666666654</v>
      </c>
      <c r="Q365" s="45">
        <v>0</v>
      </c>
      <c r="R365" s="46">
        <v>0</v>
      </c>
      <c r="S365" s="45">
        <v>0</v>
      </c>
      <c r="T365" s="46">
        <v>1.4500000000000002E-2</v>
      </c>
      <c r="U365" s="45">
        <v>0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12"/>
        <v>4.7534999999999981</v>
      </c>
      <c r="AE365" s="58"/>
    </row>
    <row r="366" spans="2:31" x14ac:dyDescent="0.3">
      <c r="B366" s="4" t="s">
        <v>36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0</v>
      </c>
      <c r="N366" s="46">
        <v>0</v>
      </c>
      <c r="O366" s="45">
        <v>0.32483333333333336</v>
      </c>
      <c r="P366" s="46">
        <v>0.51000000000000068</v>
      </c>
      <c r="Q366" s="45">
        <v>0.51000000000000068</v>
      </c>
      <c r="R366" s="46">
        <v>0</v>
      </c>
      <c r="S366" s="45">
        <v>0.41000000000000014</v>
      </c>
      <c r="T366" s="46">
        <v>6.1200000000000011E-2</v>
      </c>
      <c r="U366" s="45">
        <v>0</v>
      </c>
      <c r="V366" s="46">
        <v>0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12"/>
        <v>1.8160333333333347</v>
      </c>
      <c r="AE366" s="58"/>
    </row>
    <row r="367" spans="2:31" x14ac:dyDescent="0.3">
      <c r="B367" s="4" t="s">
        <v>108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0</v>
      </c>
      <c r="N367" s="46">
        <v>5.7833333333333341E-2</v>
      </c>
      <c r="O367" s="45">
        <v>0.49033333333333284</v>
      </c>
      <c r="P367" s="46">
        <v>0.55999999999999972</v>
      </c>
      <c r="Q367" s="45">
        <v>0.55999999999999972</v>
      </c>
      <c r="R367" s="46">
        <v>0</v>
      </c>
      <c r="S367" s="45">
        <v>6.0000000000000053E-2</v>
      </c>
      <c r="T367" s="46">
        <v>7.4999999999999997E-2</v>
      </c>
      <c r="U367" s="45">
        <v>0</v>
      </c>
      <c r="V367" s="46">
        <v>0</v>
      </c>
      <c r="W367" s="45">
        <v>0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12"/>
        <v>1.8031666666666657</v>
      </c>
      <c r="AE367" s="58"/>
    </row>
    <row r="368" spans="2:31" x14ac:dyDescent="0.3">
      <c r="B368" s="4" t="s">
        <v>86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12"/>
        <v>0</v>
      </c>
      <c r="AE368" s="58"/>
    </row>
    <row r="369" spans="2:31" x14ac:dyDescent="0.3">
      <c r="B369" s="4" t="s">
        <v>87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0</v>
      </c>
      <c r="N369" s="46">
        <v>0</v>
      </c>
      <c r="O369" s="45">
        <v>0</v>
      </c>
      <c r="P369" s="46">
        <v>0</v>
      </c>
      <c r="Q369" s="45">
        <v>0</v>
      </c>
      <c r="R369" s="46">
        <v>0</v>
      </c>
      <c r="S369" s="45">
        <v>0</v>
      </c>
      <c r="T369" s="46">
        <v>0</v>
      </c>
      <c r="U369" s="45">
        <v>0</v>
      </c>
      <c r="V369" s="46">
        <v>0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12"/>
        <v>0</v>
      </c>
      <c r="AE369" s="58"/>
    </row>
    <row r="370" spans="2:31" x14ac:dyDescent="0.3">
      <c r="B370" s="4" t="s">
        <v>93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0</v>
      </c>
      <c r="N370" s="46">
        <v>0</v>
      </c>
      <c r="O370" s="45">
        <v>0</v>
      </c>
      <c r="P370" s="46">
        <v>0</v>
      </c>
      <c r="Q370" s="45">
        <v>0</v>
      </c>
      <c r="R370" s="46">
        <v>0</v>
      </c>
      <c r="S370" s="45">
        <v>0</v>
      </c>
      <c r="T370" s="46">
        <v>0</v>
      </c>
      <c r="U370" s="45">
        <v>0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12"/>
        <v>0</v>
      </c>
      <c r="AE370" s="58"/>
    </row>
    <row r="371" spans="2:31" x14ac:dyDescent="0.3">
      <c r="B371" s="4" t="s">
        <v>99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0</v>
      </c>
      <c r="N371" s="46">
        <v>0</v>
      </c>
      <c r="O371" s="45">
        <v>5.0166666666666603E-2</v>
      </c>
      <c r="P371" s="46">
        <v>0.26783333333333331</v>
      </c>
      <c r="Q371" s="45">
        <v>0</v>
      </c>
      <c r="R371" s="46">
        <v>3.8499999999999951E-2</v>
      </c>
      <c r="S371" s="45">
        <v>1.8666666666666654E-2</v>
      </c>
      <c r="T371" s="46">
        <v>0</v>
      </c>
      <c r="U371" s="45">
        <v>0</v>
      </c>
      <c r="V371" s="46">
        <v>0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12"/>
        <v>0.37516666666666648</v>
      </c>
      <c r="AE371" s="58"/>
    </row>
    <row r="372" spans="2:31" x14ac:dyDescent="0.3">
      <c r="B372" s="4" t="s">
        <v>100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2.3460000000000005</v>
      </c>
      <c r="N372" s="46">
        <v>0.47566666666666674</v>
      </c>
      <c r="O372" s="45">
        <v>0.6100000000000001</v>
      </c>
      <c r="P372" s="46">
        <v>0</v>
      </c>
      <c r="Q372" s="45">
        <v>0</v>
      </c>
      <c r="R372" s="46">
        <v>0</v>
      </c>
      <c r="S372" s="45">
        <v>0</v>
      </c>
      <c r="T372" s="46">
        <v>2.9000000000000024E-3</v>
      </c>
      <c r="U372" s="45">
        <v>0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12"/>
        <v>3.4345666666666674</v>
      </c>
      <c r="AE372" s="58"/>
    </row>
    <row r="373" spans="2:31" x14ac:dyDescent="0.3">
      <c r="B373" s="4" t="s">
        <v>101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3.7508333333333366</v>
      </c>
      <c r="O373" s="45">
        <v>10.199999999999999</v>
      </c>
      <c r="P373" s="46">
        <v>11.799999999999992</v>
      </c>
      <c r="Q373" s="45">
        <v>14.399999999999984</v>
      </c>
      <c r="R373" s="46">
        <v>22.787000000000013</v>
      </c>
      <c r="S373" s="45">
        <v>12.696666666666665</v>
      </c>
      <c r="T373" s="46">
        <v>0</v>
      </c>
      <c r="U373" s="45">
        <v>0</v>
      </c>
      <c r="V373" s="46">
        <v>0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12"/>
        <v>75.634499999999989</v>
      </c>
      <c r="AE373" s="58"/>
    </row>
    <row r="374" spans="2:31" x14ac:dyDescent="0.3">
      <c r="B374" s="4" t="s">
        <v>102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8.4916666666666671</v>
      </c>
      <c r="N374" s="46">
        <v>12.137000000000004</v>
      </c>
      <c r="O374" s="45">
        <v>7.8409999999999966</v>
      </c>
      <c r="P374" s="46">
        <v>5.6674999999999995</v>
      </c>
      <c r="Q374" s="45">
        <v>2.6761666666666666</v>
      </c>
      <c r="R374" s="46">
        <v>9.3499999999999875E-2</v>
      </c>
      <c r="S374" s="45">
        <v>2.1333333333333353E-2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12"/>
        <v>36.928166666666662</v>
      </c>
      <c r="AE374" s="58"/>
    </row>
    <row r="375" spans="2:31" x14ac:dyDescent="0.3">
      <c r="B375" s="4" t="s">
        <v>109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</v>
      </c>
      <c r="M375" s="45">
        <v>0</v>
      </c>
      <c r="N375" s="46">
        <v>0</v>
      </c>
      <c r="O375" s="45">
        <v>0</v>
      </c>
      <c r="P375" s="46">
        <v>0</v>
      </c>
      <c r="Q375" s="45">
        <v>0</v>
      </c>
      <c r="R375" s="46">
        <v>0</v>
      </c>
      <c r="S375" s="45">
        <v>0</v>
      </c>
      <c r="T375" s="46">
        <v>0</v>
      </c>
      <c r="U375" s="45">
        <v>0</v>
      </c>
      <c r="V375" s="46">
        <v>0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12"/>
        <v>0</v>
      </c>
      <c r="AE375" s="58"/>
    </row>
    <row r="376" spans="2:31" x14ac:dyDescent="0.3">
      <c r="B376" s="4" t="s">
        <v>115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0</v>
      </c>
      <c r="N376" s="46">
        <v>0</v>
      </c>
      <c r="O376" s="45">
        <v>2.5904999999999925</v>
      </c>
      <c r="P376" s="46">
        <v>9.2216666666666711</v>
      </c>
      <c r="Q376" s="45">
        <v>27.815000000000001</v>
      </c>
      <c r="R376" s="46">
        <v>34.884666666666675</v>
      </c>
      <c r="S376" s="45">
        <v>43.724166666666676</v>
      </c>
      <c r="T376" s="46">
        <v>44.726666666666659</v>
      </c>
      <c r="U376" s="45">
        <v>41.123500000000021</v>
      </c>
      <c r="V376" s="46">
        <v>12.9886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12"/>
        <v>217.0747666666667</v>
      </c>
      <c r="AE376" s="58"/>
    </row>
    <row r="377" spans="2:31" x14ac:dyDescent="0.3">
      <c r="B377" s="4" t="s">
        <v>121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</v>
      </c>
      <c r="N377" s="46">
        <v>0</v>
      </c>
      <c r="O377" s="45">
        <v>0</v>
      </c>
      <c r="P377" s="46">
        <v>0</v>
      </c>
      <c r="Q377" s="45">
        <v>0</v>
      </c>
      <c r="R377" s="46">
        <v>0</v>
      </c>
      <c r="S377" s="45">
        <v>0</v>
      </c>
      <c r="T377" s="46">
        <v>0</v>
      </c>
      <c r="U377" s="45">
        <v>0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12"/>
        <v>0</v>
      </c>
      <c r="AE377" s="58"/>
    </row>
    <row r="378" spans="2:31" x14ac:dyDescent="0.3">
      <c r="B378" s="4" t="s">
        <v>131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15.940333333333333</v>
      </c>
      <c r="N378" s="46">
        <v>26.730000000000015</v>
      </c>
      <c r="O378" s="45">
        <v>24.450000000000028</v>
      </c>
      <c r="P378" s="46">
        <v>23.460000000000022</v>
      </c>
      <c r="Q378" s="45">
        <v>22.68</v>
      </c>
      <c r="R378" s="46">
        <v>21.089999999999993</v>
      </c>
      <c r="S378" s="45">
        <v>19.519999999999989</v>
      </c>
      <c r="T378" s="46">
        <v>1.7424199999999999</v>
      </c>
      <c r="U378" s="45">
        <v>0</v>
      </c>
      <c r="V378" s="46">
        <v>0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12"/>
        <v>155.61275333333339</v>
      </c>
      <c r="AE378" s="58"/>
    </row>
    <row r="379" spans="2:31" x14ac:dyDescent="0.3">
      <c r="B379" s="4" t="s">
        <v>132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0.4009999999999998</v>
      </c>
      <c r="O379" s="45">
        <v>5.6666666666666645E-3</v>
      </c>
      <c r="P379" s="46">
        <v>0.18766666666666684</v>
      </c>
      <c r="Q379" s="45">
        <v>1.4791666666666663</v>
      </c>
      <c r="R379" s="46">
        <v>4.1166666666666657E-2</v>
      </c>
      <c r="S379" s="45">
        <v>0</v>
      </c>
      <c r="T379" s="46">
        <v>0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12"/>
        <v>2.1146666666666665</v>
      </c>
      <c r="AE379" s="58"/>
    </row>
    <row r="380" spans="2:31" x14ac:dyDescent="0.3">
      <c r="B380" s="12" t="s">
        <v>2</v>
      </c>
      <c r="C380" s="12"/>
      <c r="D380" s="12"/>
      <c r="E380" s="13">
        <f>SUM(E332:E379)</f>
        <v>0</v>
      </c>
      <c r="F380" s="13">
        <f t="shared" ref="F380:AB380" si="13">SUM(F332:F379)</f>
        <v>0</v>
      </c>
      <c r="G380" s="13">
        <f t="shared" si="13"/>
        <v>0</v>
      </c>
      <c r="H380" s="13">
        <f t="shared" si="13"/>
        <v>0</v>
      </c>
      <c r="I380" s="13">
        <f t="shared" si="13"/>
        <v>0</v>
      </c>
      <c r="J380" s="13">
        <f t="shared" si="13"/>
        <v>0</v>
      </c>
      <c r="K380" s="13">
        <f t="shared" si="13"/>
        <v>0</v>
      </c>
      <c r="L380" s="13">
        <f t="shared" si="13"/>
        <v>0</v>
      </c>
      <c r="M380" s="13">
        <f>SUM(M332:M379)</f>
        <v>167.10300000000001</v>
      </c>
      <c r="N380" s="13">
        <f t="shared" si="13"/>
        <v>226.29566666666668</v>
      </c>
      <c r="O380" s="13">
        <f t="shared" si="13"/>
        <v>190.78166666666667</v>
      </c>
      <c r="P380" s="13">
        <f>SUM(P332:P379)</f>
        <v>266.23566666666659</v>
      </c>
      <c r="Q380" s="13">
        <f t="shared" si="13"/>
        <v>484.81599999999986</v>
      </c>
      <c r="R380" s="13">
        <f t="shared" si="13"/>
        <v>637.76850000000013</v>
      </c>
      <c r="S380" s="13">
        <f t="shared" si="13"/>
        <v>637.39416666666659</v>
      </c>
      <c r="T380" s="13">
        <f t="shared" si="13"/>
        <v>377.03271333333322</v>
      </c>
      <c r="U380" s="13">
        <f t="shared" si="13"/>
        <v>329.65978500000006</v>
      </c>
      <c r="V380" s="13">
        <f t="shared" si="13"/>
        <v>153.41163333333333</v>
      </c>
      <c r="W380" s="13">
        <f>SUM(W332:W379)</f>
        <v>0</v>
      </c>
      <c r="X380" s="13">
        <f t="shared" si="13"/>
        <v>0</v>
      </c>
      <c r="Y380" s="13">
        <f t="shared" si="13"/>
        <v>0</v>
      </c>
      <c r="Z380" s="13">
        <f>SUM(Z332:Z379)</f>
        <v>0</v>
      </c>
      <c r="AA380" s="13">
        <f t="shared" si="13"/>
        <v>0</v>
      </c>
      <c r="AB380" s="13">
        <f t="shared" si="13"/>
        <v>0</v>
      </c>
      <c r="AC380" s="109">
        <f>SUM(AC332:AE379)</f>
        <v>3470.4987983333331</v>
      </c>
      <c r="AD380" s="109"/>
      <c r="AE380" s="109"/>
    </row>
    <row r="381" spans="2:31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2:31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2:31" x14ac:dyDescent="0.3">
      <c r="B383" s="8">
        <f>'Resumen-Mensual'!$L$24</f>
        <v>45512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96" t="s">
        <v>2</v>
      </c>
      <c r="AD385" s="96"/>
      <c r="AE385" s="96"/>
    </row>
    <row r="386" spans="2:31" x14ac:dyDescent="0.3">
      <c r="B386" s="14" t="s">
        <v>4</v>
      </c>
      <c r="C386" s="49"/>
      <c r="D386" s="49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39.319166666666661</v>
      </c>
      <c r="N386" s="46">
        <v>43.906166666666671</v>
      </c>
      <c r="O386" s="45">
        <v>3.9664999999999995</v>
      </c>
      <c r="P386" s="46">
        <v>2.2695000000000007</v>
      </c>
      <c r="Q386" s="45">
        <v>1.6500000000000004E-2</v>
      </c>
      <c r="R386" s="46">
        <v>0</v>
      </c>
      <c r="S386" s="45">
        <v>0</v>
      </c>
      <c r="T386" s="46">
        <v>0</v>
      </c>
      <c r="U386" s="45">
        <v>0</v>
      </c>
      <c r="V386" s="46">
        <v>0</v>
      </c>
      <c r="W386" s="45">
        <v>0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60"/>
      <c r="AD386" s="61">
        <f>SUM(E386:AB386)</f>
        <v>89.477833333333322</v>
      </c>
      <c r="AE386" s="60"/>
    </row>
    <row r="387" spans="2:31" x14ac:dyDescent="0.3">
      <c r="B387" s="14" t="s">
        <v>5</v>
      </c>
      <c r="C387" s="14"/>
      <c r="D387" s="1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0.89150000000000018</v>
      </c>
      <c r="M387" s="45">
        <v>4.9503333333333348</v>
      </c>
      <c r="N387" s="46">
        <v>0</v>
      </c>
      <c r="O387" s="45">
        <v>0</v>
      </c>
      <c r="P387" s="46">
        <v>0</v>
      </c>
      <c r="Q387" s="45">
        <v>0</v>
      </c>
      <c r="R387" s="46">
        <v>0</v>
      </c>
      <c r="S387" s="45">
        <v>0</v>
      </c>
      <c r="T387" s="46">
        <v>0</v>
      </c>
      <c r="U387" s="45">
        <v>0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>SUM(E387:AB387)</f>
        <v>5.8418333333333354</v>
      </c>
      <c r="AE387" s="58"/>
    </row>
    <row r="388" spans="2:31" x14ac:dyDescent="0.3">
      <c r="B388" s="14" t="s">
        <v>6</v>
      </c>
      <c r="C388" s="14"/>
      <c r="D388" s="1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0.7703333333333332</v>
      </c>
      <c r="M388" s="45">
        <v>7.712500000000003</v>
      </c>
      <c r="N388" s="46">
        <v>3.5724999999999998</v>
      </c>
      <c r="O388" s="45">
        <v>4.0481666666666678</v>
      </c>
      <c r="P388" s="46">
        <v>6.3823333333333352</v>
      </c>
      <c r="Q388" s="45">
        <v>7.200166666666667</v>
      </c>
      <c r="R388" s="46">
        <v>6.0783333333333323</v>
      </c>
      <c r="S388" s="45">
        <v>21.145833333333325</v>
      </c>
      <c r="T388" s="46">
        <v>23.776933333333311</v>
      </c>
      <c r="U388" s="45">
        <v>20.993500000000004</v>
      </c>
      <c r="V388" s="46">
        <v>2.1654999999999993</v>
      </c>
      <c r="W388" s="45">
        <v>0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ref="AD388:AD433" si="14">SUM(E388:AB388)</f>
        <v>103.84609999999999</v>
      </c>
      <c r="AE388" s="58"/>
    </row>
    <row r="389" spans="2:31" x14ac:dyDescent="0.3">
      <c r="B389" s="14" t="s">
        <v>106</v>
      </c>
      <c r="C389" s="14"/>
      <c r="D389" s="1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0.30399999999999999</v>
      </c>
      <c r="M389" s="45">
        <v>2.322166666666666</v>
      </c>
      <c r="N389" s="46">
        <v>2.2018333333333331</v>
      </c>
      <c r="O389" s="45">
        <v>0.80183333333333395</v>
      </c>
      <c r="P389" s="46">
        <v>2.11</v>
      </c>
      <c r="Q389" s="45">
        <v>12.63999999999999</v>
      </c>
      <c r="R389" s="46">
        <v>23.698666666666668</v>
      </c>
      <c r="S389" s="45">
        <v>46.135500000000015</v>
      </c>
      <c r="T389" s="46">
        <v>63.038800000000002</v>
      </c>
      <c r="U389" s="45">
        <v>56.647266666666646</v>
      </c>
      <c r="V389" s="46">
        <v>10.501166666666666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4"/>
        <v>220.40123333333332</v>
      </c>
      <c r="AE389" s="58"/>
    </row>
    <row r="390" spans="2:31" x14ac:dyDescent="0.3">
      <c r="B390" s="14" t="s">
        <v>7</v>
      </c>
      <c r="C390" s="14"/>
      <c r="D390" s="1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3.5251666666666668</v>
      </c>
      <c r="M390" s="45">
        <v>43.909166666666664</v>
      </c>
      <c r="N390" s="46">
        <v>18.908000000000001</v>
      </c>
      <c r="O390" s="45">
        <v>3.6629999999999998</v>
      </c>
      <c r="P390" s="46">
        <v>6.2513333333333341</v>
      </c>
      <c r="Q390" s="45">
        <v>40.374833333333328</v>
      </c>
      <c r="R390" s="46">
        <v>57.26700000000001</v>
      </c>
      <c r="S390" s="45">
        <v>52.764999999999986</v>
      </c>
      <c r="T390" s="46">
        <v>54.189799999999991</v>
      </c>
      <c r="U390" s="45">
        <v>38.713833333333334</v>
      </c>
      <c r="V390" s="46">
        <v>7.4686666666666675</v>
      </c>
      <c r="W390" s="45">
        <v>0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14"/>
        <v>327.03579999999999</v>
      </c>
      <c r="AE390" s="58"/>
    </row>
    <row r="391" spans="2:31" x14ac:dyDescent="0.3">
      <c r="B391" s="14" t="s">
        <v>8</v>
      </c>
      <c r="C391" s="14"/>
      <c r="D391" s="1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24.418166666666671</v>
      </c>
      <c r="N391" s="46">
        <v>31.46833333333333</v>
      </c>
      <c r="O391" s="45">
        <v>22.195833333333329</v>
      </c>
      <c r="P391" s="46">
        <v>19.629333333333332</v>
      </c>
      <c r="Q391" s="45">
        <v>19.853666666666676</v>
      </c>
      <c r="R391" s="46">
        <v>13.878499999999995</v>
      </c>
      <c r="S391" s="45">
        <v>1.9899999999999998</v>
      </c>
      <c r="T391" s="46">
        <v>2.6941333333333328</v>
      </c>
      <c r="U391" s="45">
        <v>2.9794066666666668</v>
      </c>
      <c r="V391" s="46">
        <v>0.11616666666666661</v>
      </c>
      <c r="W391" s="45">
        <v>0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14"/>
        <v>139.22354000000001</v>
      </c>
      <c r="AE391" s="58"/>
    </row>
    <row r="392" spans="2:31" x14ac:dyDescent="0.3">
      <c r="B392" s="14" t="s">
        <v>9</v>
      </c>
      <c r="C392" s="14"/>
      <c r="D392" s="1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14.873666666666667</v>
      </c>
      <c r="N392" s="46">
        <v>13.61883333333334</v>
      </c>
      <c r="O392" s="45">
        <v>1.2595000000000021</v>
      </c>
      <c r="P392" s="46">
        <v>0</v>
      </c>
      <c r="Q392" s="45">
        <v>0</v>
      </c>
      <c r="R392" s="46">
        <v>1.166499999999999</v>
      </c>
      <c r="S392" s="45">
        <v>0.9938333333333299</v>
      </c>
      <c r="T392" s="46">
        <v>1.9611666666666692</v>
      </c>
      <c r="U392" s="45">
        <v>0.84389999999999998</v>
      </c>
      <c r="V392" s="46">
        <v>2.8026666666666662</v>
      </c>
      <c r="W392" s="45">
        <v>0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14"/>
        <v>37.520066666666672</v>
      </c>
      <c r="AE392" s="58"/>
    </row>
    <row r="393" spans="2:31" x14ac:dyDescent="0.3">
      <c r="B393" s="14" t="s">
        <v>10</v>
      </c>
      <c r="C393" s="14"/>
      <c r="D393" s="1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6.1011666666666713</v>
      </c>
      <c r="N393" s="46">
        <v>13.2675</v>
      </c>
      <c r="O393" s="45">
        <v>7.7788333333333259</v>
      </c>
      <c r="P393" s="46">
        <v>0.84283333333333776</v>
      </c>
      <c r="Q393" s="45">
        <v>4.5501666666666702</v>
      </c>
      <c r="R393" s="46">
        <v>14.602000000000009</v>
      </c>
      <c r="S393" s="45">
        <v>18.908666666666662</v>
      </c>
      <c r="T393" s="46">
        <v>20.619533333333329</v>
      </c>
      <c r="U393" s="45">
        <v>17.615733333333324</v>
      </c>
      <c r="V393" s="46">
        <v>4.5651666666666673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14"/>
        <v>108.8516</v>
      </c>
      <c r="AE393" s="58"/>
    </row>
    <row r="394" spans="2:31" x14ac:dyDescent="0.3">
      <c r="B394" s="14" t="s">
        <v>11</v>
      </c>
      <c r="C394" s="14"/>
      <c r="D394" s="1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0</v>
      </c>
      <c r="N394" s="46">
        <v>0</v>
      </c>
      <c r="O394" s="45">
        <v>0</v>
      </c>
      <c r="P394" s="46">
        <v>0</v>
      </c>
      <c r="Q394" s="45">
        <v>0</v>
      </c>
      <c r="R394" s="46">
        <v>0</v>
      </c>
      <c r="S394" s="45">
        <v>0</v>
      </c>
      <c r="T394" s="46">
        <v>0.68141499999999788</v>
      </c>
      <c r="U394" s="45">
        <v>9.114013333333336</v>
      </c>
      <c r="V394" s="46">
        <v>8.7986666666666675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14"/>
        <v>18.594095000000003</v>
      </c>
      <c r="AE394" s="58"/>
    </row>
    <row r="395" spans="2:31" x14ac:dyDescent="0.3">
      <c r="B395" s="14" t="s">
        <v>12</v>
      </c>
      <c r="C395" s="14"/>
      <c r="D395" s="1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0.68150000000000233</v>
      </c>
      <c r="N395" s="46">
        <v>0</v>
      </c>
      <c r="O395" s="45">
        <v>0.73399999999999888</v>
      </c>
      <c r="P395" s="46">
        <v>0</v>
      </c>
      <c r="Q395" s="45">
        <v>0</v>
      </c>
      <c r="R395" s="46">
        <v>2.3990000000000031</v>
      </c>
      <c r="S395" s="45">
        <v>3.8306666666666729</v>
      </c>
      <c r="T395" s="46">
        <v>5.6001333333333347</v>
      </c>
      <c r="U395" s="45">
        <v>4.1610000000000067</v>
      </c>
      <c r="V395" s="46">
        <v>1.7445000000000002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14"/>
        <v>19.150800000000014</v>
      </c>
      <c r="AE395" s="58"/>
    </row>
    <row r="396" spans="2:31" x14ac:dyDescent="0.3">
      <c r="B396" s="14" t="s">
        <v>13</v>
      </c>
      <c r="C396" s="14"/>
      <c r="D396" s="1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23.236166666666666</v>
      </c>
      <c r="N396" s="46">
        <v>63.385666666666665</v>
      </c>
      <c r="O396" s="45">
        <v>66.390166666666687</v>
      </c>
      <c r="P396" s="46">
        <v>56.15650000000003</v>
      </c>
      <c r="Q396" s="45">
        <v>60.766833333333331</v>
      </c>
      <c r="R396" s="46">
        <v>69.62833333333333</v>
      </c>
      <c r="S396" s="45">
        <v>84.370999999999967</v>
      </c>
      <c r="T396" s="46">
        <v>83.534499999999994</v>
      </c>
      <c r="U396" s="45">
        <v>72.07589999999999</v>
      </c>
      <c r="V396" s="46">
        <v>14.504499999999998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14"/>
        <v>594.04956666666658</v>
      </c>
      <c r="AE396" s="58"/>
    </row>
    <row r="397" spans="2:31" x14ac:dyDescent="0.3">
      <c r="B397" s="14" t="s">
        <v>14</v>
      </c>
      <c r="C397" s="14"/>
      <c r="D397" s="1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0</v>
      </c>
      <c r="S397" s="45">
        <v>0</v>
      </c>
      <c r="T397" s="46">
        <v>0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14"/>
        <v>0</v>
      </c>
      <c r="AE397" s="58"/>
    </row>
    <row r="398" spans="2:31" x14ac:dyDescent="0.3">
      <c r="B398" s="14" t="s">
        <v>15</v>
      </c>
      <c r="C398" s="14"/>
      <c r="D398" s="1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0.68049999999999877</v>
      </c>
      <c r="N398" s="46">
        <v>0</v>
      </c>
      <c r="O398" s="45">
        <v>0</v>
      </c>
      <c r="P398" s="46">
        <v>0</v>
      </c>
      <c r="Q398" s="45">
        <v>0</v>
      </c>
      <c r="R398" s="46">
        <v>0</v>
      </c>
      <c r="S398" s="45">
        <v>0.49683333333333174</v>
      </c>
      <c r="T398" s="46">
        <v>4.1571000000000007</v>
      </c>
      <c r="U398" s="45">
        <v>5.72</v>
      </c>
      <c r="V398" s="46">
        <v>5.1256666666666684</v>
      </c>
      <c r="W398" s="45">
        <v>0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14"/>
        <v>16.180099999999999</v>
      </c>
      <c r="AE398" s="58"/>
    </row>
    <row r="399" spans="2:31" x14ac:dyDescent="0.3">
      <c r="B399" s="14" t="s">
        <v>16</v>
      </c>
      <c r="C399" s="14"/>
      <c r="D399" s="1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4.5668333333333342</v>
      </c>
      <c r="N399" s="46">
        <v>5.2086666666666623</v>
      </c>
      <c r="O399" s="45">
        <v>2.725666666666668</v>
      </c>
      <c r="P399" s="46">
        <v>0.40499999999999997</v>
      </c>
      <c r="Q399" s="45">
        <v>3.1003333333333343</v>
      </c>
      <c r="R399" s="46">
        <v>8.078166666666668</v>
      </c>
      <c r="S399" s="45">
        <v>12.49183333333333</v>
      </c>
      <c r="T399" s="46">
        <v>12.1503</v>
      </c>
      <c r="U399" s="45">
        <v>12.406433333333331</v>
      </c>
      <c r="V399" s="46">
        <v>3.069666666666667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14"/>
        <v>64.2029</v>
      </c>
      <c r="AE399" s="58"/>
    </row>
    <row r="400" spans="2:31" x14ac:dyDescent="0.3">
      <c r="B400" s="14" t="s">
        <v>17</v>
      </c>
      <c r="C400" s="14"/>
      <c r="D400" s="1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0</v>
      </c>
      <c r="N400" s="46">
        <v>0</v>
      </c>
      <c r="O400" s="45">
        <v>0</v>
      </c>
      <c r="P400" s="46">
        <v>0</v>
      </c>
      <c r="Q400" s="45">
        <v>3.9463333333333308</v>
      </c>
      <c r="R400" s="46">
        <v>7.6624999999999961</v>
      </c>
      <c r="S400" s="45">
        <v>15.282499999999997</v>
      </c>
      <c r="T400" s="46">
        <v>14.516966666666658</v>
      </c>
      <c r="U400" s="45">
        <v>15.199600000000006</v>
      </c>
      <c r="V400" s="46">
        <v>4.6968333333333332</v>
      </c>
      <c r="W400" s="45">
        <v>0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14"/>
        <v>61.304733333333317</v>
      </c>
      <c r="AE400" s="58"/>
    </row>
    <row r="401" spans="2:31" x14ac:dyDescent="0.3">
      <c r="B401" s="14" t="s">
        <v>18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7.6116666666666646</v>
      </c>
      <c r="N401" s="46">
        <v>21.310999999999996</v>
      </c>
      <c r="O401" s="45">
        <v>18.133833333333339</v>
      </c>
      <c r="P401" s="46">
        <v>13.701166666666671</v>
      </c>
      <c r="Q401" s="45">
        <v>9.3616666666666628</v>
      </c>
      <c r="R401" s="46">
        <v>15.169333333333334</v>
      </c>
      <c r="S401" s="45">
        <v>21.83466666666666</v>
      </c>
      <c r="T401" s="46">
        <v>20.450500000000002</v>
      </c>
      <c r="U401" s="45">
        <v>22.025166666666671</v>
      </c>
      <c r="V401" s="46">
        <v>6.8078333333333321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14"/>
        <v>156.40683333333334</v>
      </c>
      <c r="AE401" s="58"/>
    </row>
    <row r="402" spans="2:31" x14ac:dyDescent="0.3">
      <c r="B402" s="14" t="s">
        <v>19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3.7666666666666751E-2</v>
      </c>
      <c r="M402" s="45">
        <v>5.7166666666666546E-2</v>
      </c>
      <c r="N402" s="46">
        <v>0</v>
      </c>
      <c r="O402" s="45">
        <v>0</v>
      </c>
      <c r="P402" s="46">
        <v>0</v>
      </c>
      <c r="Q402" s="45">
        <v>0</v>
      </c>
      <c r="R402" s="46">
        <v>0.31816666666666837</v>
      </c>
      <c r="S402" s="45">
        <v>8.4033333333333378</v>
      </c>
      <c r="T402" s="46">
        <v>11.73073333333333</v>
      </c>
      <c r="U402" s="45">
        <v>10.704599999999994</v>
      </c>
      <c r="V402" s="46">
        <v>4.5486666666666657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14"/>
        <v>35.800333333333327</v>
      </c>
      <c r="AE402" s="58"/>
    </row>
    <row r="403" spans="2:31" x14ac:dyDescent="0.3">
      <c r="B403" s="4" t="s">
        <v>20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0</v>
      </c>
      <c r="N403" s="46">
        <v>0</v>
      </c>
      <c r="O403" s="45">
        <v>0</v>
      </c>
      <c r="P403" s="46">
        <v>0</v>
      </c>
      <c r="Q403" s="45">
        <v>0</v>
      </c>
      <c r="R403" s="46">
        <v>0</v>
      </c>
      <c r="S403" s="45">
        <v>0</v>
      </c>
      <c r="T403" s="46">
        <v>0</v>
      </c>
      <c r="U403" s="45">
        <v>0</v>
      </c>
      <c r="V403" s="46">
        <v>0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14"/>
        <v>0</v>
      </c>
      <c r="AE403" s="58"/>
    </row>
    <row r="404" spans="2:31" x14ac:dyDescent="0.3">
      <c r="B404" s="4" t="s">
        <v>21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0.28749999999999998</v>
      </c>
      <c r="M404" s="45">
        <v>5.7191666666666698</v>
      </c>
      <c r="N404" s="46">
        <v>5.051666666666665</v>
      </c>
      <c r="O404" s="45">
        <v>4.396166666666665</v>
      </c>
      <c r="P404" s="46">
        <v>4.0709999999999971</v>
      </c>
      <c r="Q404" s="45">
        <v>4.6483333333333343</v>
      </c>
      <c r="R404" s="46">
        <v>5.7200000000000006</v>
      </c>
      <c r="S404" s="45">
        <v>7.3766666666666678</v>
      </c>
      <c r="T404" s="46">
        <v>7.6588333333333303</v>
      </c>
      <c r="U404" s="45">
        <v>8.0588333333333306</v>
      </c>
      <c r="V404" s="46">
        <v>3.1773333333333329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14"/>
        <v>56.165499999999994</v>
      </c>
      <c r="AE404" s="58"/>
    </row>
    <row r="405" spans="2:31" x14ac:dyDescent="0.3">
      <c r="B405" s="4" t="s">
        <v>22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5.0166666666666672E-2</v>
      </c>
      <c r="M405" s="45">
        <v>0.42183333333333339</v>
      </c>
      <c r="N405" s="46">
        <v>1.0239999999999998</v>
      </c>
      <c r="O405" s="45">
        <v>1.2311666666666672</v>
      </c>
      <c r="P405" s="46">
        <v>0.14966666666666673</v>
      </c>
      <c r="Q405" s="45">
        <v>0</v>
      </c>
      <c r="R405" s="46">
        <v>0</v>
      </c>
      <c r="S405" s="45">
        <v>0</v>
      </c>
      <c r="T405" s="46">
        <v>0.13436666666666661</v>
      </c>
      <c r="U405" s="45">
        <v>4.4166666666666597E-2</v>
      </c>
      <c r="V405" s="46">
        <v>0.16700000000000007</v>
      </c>
      <c r="W405" s="45">
        <v>0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14"/>
        <v>3.2223666666666673</v>
      </c>
      <c r="AE405" s="58"/>
    </row>
    <row r="406" spans="2:31" x14ac:dyDescent="0.3">
      <c r="B406" s="4" t="s">
        <v>23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0.25800000000000001</v>
      </c>
      <c r="M406" s="45">
        <v>1.9694999999999991</v>
      </c>
      <c r="N406" s="46">
        <v>4.8188333333333313</v>
      </c>
      <c r="O406" s="45">
        <v>5.4353333333333351</v>
      </c>
      <c r="P406" s="46">
        <v>1.3499999999999979E-2</v>
      </c>
      <c r="Q406" s="45">
        <v>0</v>
      </c>
      <c r="R406" s="46">
        <v>7.9500000000001E-2</v>
      </c>
      <c r="S406" s="45">
        <v>0.3686666666666652</v>
      </c>
      <c r="T406" s="46">
        <v>0.57845999999999997</v>
      </c>
      <c r="U406" s="45">
        <v>0</v>
      </c>
      <c r="V406" s="46">
        <v>0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"/>
        <v>13.521793333333333</v>
      </c>
      <c r="AE406" s="58"/>
    </row>
    <row r="407" spans="2:31" x14ac:dyDescent="0.3">
      <c r="B407" s="4" t="s">
        <v>24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4.8499999999999946E-2</v>
      </c>
      <c r="M407" s="45">
        <v>0.24000000000000016</v>
      </c>
      <c r="N407" s="46">
        <v>1.9591666666666661</v>
      </c>
      <c r="O407" s="45">
        <v>2.1008333333333336</v>
      </c>
      <c r="P407" s="46">
        <v>1.1413333333333331</v>
      </c>
      <c r="Q407" s="45">
        <v>1.7880000000000003</v>
      </c>
      <c r="R407" s="46">
        <v>0.2368333333333337</v>
      </c>
      <c r="S407" s="45">
        <v>0.48283333333333361</v>
      </c>
      <c r="T407" s="46">
        <v>1.2280150000000014</v>
      </c>
      <c r="U407" s="45">
        <v>3.1040333333333354</v>
      </c>
      <c r="V407" s="46">
        <v>2.0598333333333332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"/>
        <v>14.389381666666671</v>
      </c>
      <c r="AE407" s="58"/>
    </row>
    <row r="408" spans="2:31" x14ac:dyDescent="0.3">
      <c r="B408" s="4" t="s">
        <v>25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0.14366666666666658</v>
      </c>
      <c r="O408" s="45">
        <v>3.9346666666666672</v>
      </c>
      <c r="P408" s="46">
        <v>5.6896666666666675</v>
      </c>
      <c r="Q408" s="45">
        <v>5.6199999999999992</v>
      </c>
      <c r="R408" s="46">
        <v>4.072166666666666</v>
      </c>
      <c r="S408" s="45">
        <v>2.895</v>
      </c>
      <c r="T408" s="46">
        <v>5.1435666666666675</v>
      </c>
      <c r="U408" s="45">
        <v>5.3923333333333341</v>
      </c>
      <c r="V408" s="46">
        <v>2.0521666666666669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14"/>
        <v>34.943233333333332</v>
      </c>
      <c r="AE408" s="58"/>
    </row>
    <row r="409" spans="2:31" x14ac:dyDescent="0.3">
      <c r="B409" s="4" t="s">
        <v>26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0.52149999999999996</v>
      </c>
      <c r="M409" s="45">
        <v>3.996</v>
      </c>
      <c r="N409" s="46">
        <v>2.3975000000000004</v>
      </c>
      <c r="O409" s="45">
        <v>2.9323333333333337</v>
      </c>
      <c r="P409" s="46">
        <v>0.84316666666666695</v>
      </c>
      <c r="Q409" s="45">
        <v>3.0938333333333321</v>
      </c>
      <c r="R409" s="46">
        <v>3.9883333333333337</v>
      </c>
      <c r="S409" s="45">
        <v>2.1293333333333333</v>
      </c>
      <c r="T409" s="46">
        <v>1.2512533333333336</v>
      </c>
      <c r="U409" s="45">
        <v>2.171466666666666</v>
      </c>
      <c r="V409" s="46">
        <v>1.1191666666666669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"/>
        <v>24.443886666666671</v>
      </c>
      <c r="AE409" s="58"/>
    </row>
    <row r="410" spans="2:31" x14ac:dyDescent="0.3">
      <c r="B410" s="4" t="s">
        <v>27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1.1096666666666666</v>
      </c>
      <c r="M410" s="45">
        <v>6.2001666666666662</v>
      </c>
      <c r="N410" s="46">
        <v>0</v>
      </c>
      <c r="O410" s="45">
        <v>10.815166666666665</v>
      </c>
      <c r="P410" s="46">
        <v>16.137499999999996</v>
      </c>
      <c r="Q410" s="45">
        <v>13.32716666666667</v>
      </c>
      <c r="R410" s="46">
        <v>10.715666666666666</v>
      </c>
      <c r="S410" s="45">
        <v>9.3813333333333357</v>
      </c>
      <c r="T410" s="46">
        <v>7.2237333333333336</v>
      </c>
      <c r="U410" s="45">
        <v>9.2205000000000048</v>
      </c>
      <c r="V410" s="46">
        <v>2.4501666666666666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"/>
        <v>86.581066666666644</v>
      </c>
      <c r="AE410" s="58"/>
    </row>
    <row r="411" spans="2:31" x14ac:dyDescent="0.3">
      <c r="B411" s="4" t="s">
        <v>28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4.0416666666666679</v>
      </c>
      <c r="N411" s="46">
        <v>3.433333333333334</v>
      </c>
      <c r="O411" s="45">
        <v>0</v>
      </c>
      <c r="P411" s="46">
        <v>1.8838333333333339</v>
      </c>
      <c r="Q411" s="45">
        <v>10.696999999999999</v>
      </c>
      <c r="R411" s="46">
        <v>3.7611666666666665</v>
      </c>
      <c r="S411" s="45">
        <v>1.3870000000000005</v>
      </c>
      <c r="T411" s="46">
        <v>2.5625616666666668</v>
      </c>
      <c r="U411" s="45">
        <v>3.5321599999999997</v>
      </c>
      <c r="V411" s="46">
        <v>2.1616666666666666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"/>
        <v>33.460388333333334</v>
      </c>
      <c r="AE411" s="58"/>
    </row>
    <row r="412" spans="2:31" x14ac:dyDescent="0.3">
      <c r="B412" s="4" t="s">
        <v>107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6.6666666666666485E-2</v>
      </c>
      <c r="N412" s="46">
        <v>0</v>
      </c>
      <c r="O412" s="45">
        <v>0.94866666666666655</v>
      </c>
      <c r="P412" s="46">
        <v>0.71933333333333316</v>
      </c>
      <c r="Q412" s="45">
        <v>0</v>
      </c>
      <c r="R412" s="46">
        <v>0.54416666666666669</v>
      </c>
      <c r="S412" s="45">
        <v>0.34233333333333299</v>
      </c>
      <c r="T412" s="46">
        <v>0</v>
      </c>
      <c r="U412" s="45">
        <v>0</v>
      </c>
      <c r="V412" s="46">
        <v>7.2000000000000064E-2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"/>
        <v>2.693166666666666</v>
      </c>
      <c r="AE412" s="58"/>
    </row>
    <row r="413" spans="2:31" x14ac:dyDescent="0.3">
      <c r="B413" s="4" t="s">
        <v>29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0</v>
      </c>
      <c r="O413" s="45">
        <v>0</v>
      </c>
      <c r="P413" s="46">
        <v>2.833333333333338E-2</v>
      </c>
      <c r="Q413" s="45">
        <v>0.27300000000000024</v>
      </c>
      <c r="R413" s="46">
        <v>0.49616666666666637</v>
      </c>
      <c r="S413" s="45">
        <v>0.19133333333333322</v>
      </c>
      <c r="T413" s="46">
        <v>0</v>
      </c>
      <c r="U413" s="45">
        <v>0</v>
      </c>
      <c r="V413" s="46">
        <v>0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"/>
        <v>0.98883333333333323</v>
      </c>
      <c r="AE413" s="58"/>
    </row>
    <row r="414" spans="2:31" x14ac:dyDescent="0.3">
      <c r="B414" s="4" t="s">
        <v>30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1.7661666666666667</v>
      </c>
      <c r="M414" s="45">
        <v>16.832833333333333</v>
      </c>
      <c r="N414" s="46">
        <v>5.3128333333333329</v>
      </c>
      <c r="O414" s="45">
        <v>3.940666666666667</v>
      </c>
      <c r="P414" s="46">
        <v>15.631000000000004</v>
      </c>
      <c r="Q414" s="45">
        <v>27.361166666666655</v>
      </c>
      <c r="R414" s="46">
        <v>34.475999999999999</v>
      </c>
      <c r="S414" s="45">
        <v>37.495666666666672</v>
      </c>
      <c r="T414" s="46">
        <v>21.339999999999996</v>
      </c>
      <c r="U414" s="45">
        <v>25.014666666666656</v>
      </c>
      <c r="V414" s="46">
        <v>7.6346666666666652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"/>
        <v>196.80566666666667</v>
      </c>
      <c r="AE414" s="58"/>
    </row>
    <row r="415" spans="2:31" x14ac:dyDescent="0.3">
      <c r="B415" s="4" t="s">
        <v>31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0.8</v>
      </c>
      <c r="M415" s="45">
        <v>7.6999999999999922</v>
      </c>
      <c r="N415" s="46">
        <v>6</v>
      </c>
      <c r="O415" s="45">
        <v>5.8999999999999959</v>
      </c>
      <c r="P415" s="46">
        <v>6.6000000000000059</v>
      </c>
      <c r="Q415" s="45">
        <v>7</v>
      </c>
      <c r="R415" s="46">
        <v>8</v>
      </c>
      <c r="S415" s="45">
        <v>8.3999999999999897</v>
      </c>
      <c r="T415" s="46">
        <v>7.8120000000000083</v>
      </c>
      <c r="U415" s="45">
        <v>8.0910000000000046</v>
      </c>
      <c r="V415" s="46">
        <v>2.1233333333333331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14"/>
        <v>68.426333333333332</v>
      </c>
      <c r="AE415" s="58"/>
    </row>
    <row r="416" spans="2:31" x14ac:dyDescent="0.3">
      <c r="B416" s="4" t="s">
        <v>32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4.8333333333333188E-3</v>
      </c>
      <c r="N416" s="46">
        <v>0.56466666666666709</v>
      </c>
      <c r="O416" s="45">
        <v>0</v>
      </c>
      <c r="P416" s="46">
        <v>5.1129999999999969</v>
      </c>
      <c r="Q416" s="45">
        <v>7.1909999999999972</v>
      </c>
      <c r="R416" s="46">
        <v>5.08</v>
      </c>
      <c r="S416" s="45">
        <v>1.3040000000000007</v>
      </c>
      <c r="T416" s="46">
        <v>0.8355933333333333</v>
      </c>
      <c r="U416" s="45">
        <v>3.759185</v>
      </c>
      <c r="V416" s="46">
        <v>0.98900000000000077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"/>
        <v>24.841278333333328</v>
      </c>
      <c r="AE416" s="58"/>
    </row>
    <row r="417" spans="2:31" x14ac:dyDescent="0.3">
      <c r="B417" s="4" t="s">
        <v>33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0.23049999999999998</v>
      </c>
      <c r="M417" s="45">
        <v>0.93899999999999961</v>
      </c>
      <c r="N417" s="46">
        <v>1.7811666666666672</v>
      </c>
      <c r="O417" s="45">
        <v>2.1853333333333329</v>
      </c>
      <c r="P417" s="46">
        <v>1.6671666666666662</v>
      </c>
      <c r="Q417" s="45">
        <v>2.3810000000000002</v>
      </c>
      <c r="R417" s="46">
        <v>3.6148333333333338</v>
      </c>
      <c r="S417" s="45">
        <v>3.3258333333333332</v>
      </c>
      <c r="T417" s="46">
        <v>0.72956666666666659</v>
      </c>
      <c r="U417" s="45">
        <v>1.644268333333333</v>
      </c>
      <c r="V417" s="46">
        <v>0.64116666666666666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14"/>
        <v>19.139834999999998</v>
      </c>
      <c r="AE417" s="58"/>
    </row>
    <row r="418" spans="2:31" x14ac:dyDescent="0.3">
      <c r="B418" s="4" t="s">
        <v>34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0.22599999999999998</v>
      </c>
      <c r="M418" s="45">
        <v>1.9303333333333332</v>
      </c>
      <c r="N418" s="46">
        <v>1.5353333333333328</v>
      </c>
      <c r="O418" s="45">
        <v>1.6318333333333339</v>
      </c>
      <c r="P418" s="46">
        <v>1.5663333333333331</v>
      </c>
      <c r="Q418" s="45">
        <v>1.6026666666666669</v>
      </c>
      <c r="R418" s="46">
        <v>1.8063333333333333</v>
      </c>
      <c r="S418" s="45">
        <v>1.0411666666666666</v>
      </c>
      <c r="T418" s="46">
        <v>4.4183333333333304E-2</v>
      </c>
      <c r="U418" s="45">
        <v>0.90308333333333324</v>
      </c>
      <c r="V418" s="46">
        <v>0.39699999999999996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"/>
        <v>12.684266666666666</v>
      </c>
      <c r="AE418" s="58"/>
    </row>
    <row r="419" spans="2:31" x14ac:dyDescent="0.3">
      <c r="B419" s="4" t="s">
        <v>35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0.26650000000000001</v>
      </c>
      <c r="M419" s="45">
        <v>3.2720000000000002</v>
      </c>
      <c r="N419" s="46">
        <v>5.0999999999999997E-2</v>
      </c>
      <c r="O419" s="45">
        <v>0</v>
      </c>
      <c r="P419" s="46">
        <v>0.68716666666666648</v>
      </c>
      <c r="Q419" s="45">
        <v>0.48216666666666647</v>
      </c>
      <c r="R419" s="46">
        <v>5.5E-2</v>
      </c>
      <c r="S419" s="45">
        <v>1.9833333333333335E-2</v>
      </c>
      <c r="T419" s="46">
        <v>0</v>
      </c>
      <c r="U419" s="45">
        <v>0.43116666666666686</v>
      </c>
      <c r="V419" s="46">
        <v>0.49383333333333351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14"/>
        <v>5.7586666666666675</v>
      </c>
      <c r="AE419" s="58"/>
    </row>
    <row r="420" spans="2:31" x14ac:dyDescent="0.3">
      <c r="B420" s="4" t="s">
        <v>36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0.1055</v>
      </c>
      <c r="M420" s="45">
        <v>1.3111666666666666</v>
      </c>
      <c r="N420" s="46">
        <v>1.2443333333333335</v>
      </c>
      <c r="O420" s="45">
        <v>0.31133333333333357</v>
      </c>
      <c r="P420" s="46">
        <v>0.59566666666666679</v>
      </c>
      <c r="Q420" s="45">
        <v>1.2453333333333336</v>
      </c>
      <c r="R420" s="46">
        <v>1.9868333333333337</v>
      </c>
      <c r="S420" s="45">
        <v>1.7209999999999999</v>
      </c>
      <c r="T420" s="46">
        <v>0.29166666666666669</v>
      </c>
      <c r="U420" s="45">
        <v>1.4923333333333331</v>
      </c>
      <c r="V420" s="46">
        <v>0.81316666666666682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"/>
        <v>11.118333333333334</v>
      </c>
      <c r="AE420" s="58"/>
    </row>
    <row r="421" spans="2:31" x14ac:dyDescent="0.3">
      <c r="B421" s="4" t="s">
        <v>108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0.13583333333333336</v>
      </c>
      <c r="M421" s="45">
        <v>1.3015000000000008</v>
      </c>
      <c r="N421" s="46">
        <v>0.96966666666666679</v>
      </c>
      <c r="O421" s="45">
        <v>5.0999999999999997E-2</v>
      </c>
      <c r="P421" s="46">
        <v>1.3333333333333346E-3</v>
      </c>
      <c r="Q421" s="45">
        <v>0.38900000000000029</v>
      </c>
      <c r="R421" s="46">
        <v>1.4006666666666669</v>
      </c>
      <c r="S421" s="45">
        <v>0.64933333333333343</v>
      </c>
      <c r="T421" s="46">
        <v>3.1583333333333283E-2</v>
      </c>
      <c r="U421" s="45">
        <v>0.99083333333333379</v>
      </c>
      <c r="V421" s="46">
        <v>0.99783333333333346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14"/>
        <v>6.9185833333333351</v>
      </c>
      <c r="AE421" s="58"/>
    </row>
    <row r="422" spans="2:31" x14ac:dyDescent="0.3">
      <c r="B422" s="4" t="s">
        <v>86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14"/>
        <v>0</v>
      </c>
      <c r="AE422" s="58"/>
    </row>
    <row r="423" spans="2:31" x14ac:dyDescent="0.3">
      <c r="B423" s="4" t="s">
        <v>87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0</v>
      </c>
      <c r="O423" s="45">
        <v>0</v>
      </c>
      <c r="P423" s="46">
        <v>0</v>
      </c>
      <c r="Q423" s="45">
        <v>0</v>
      </c>
      <c r="R423" s="46">
        <v>0</v>
      </c>
      <c r="S423" s="45">
        <v>0</v>
      </c>
      <c r="T423" s="46">
        <v>0</v>
      </c>
      <c r="U423" s="45">
        <v>0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"/>
        <v>0</v>
      </c>
      <c r="AE423" s="58"/>
    </row>
    <row r="424" spans="2:31" x14ac:dyDescent="0.3">
      <c r="B424" s="4" t="s">
        <v>93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14"/>
        <v>0</v>
      </c>
      <c r="AE424" s="58"/>
    </row>
    <row r="425" spans="2:31" x14ac:dyDescent="0.3">
      <c r="B425" s="4" t="s">
        <v>99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</v>
      </c>
      <c r="N425" s="46">
        <v>0</v>
      </c>
      <c r="O425" s="45">
        <v>3.9456666666666682</v>
      </c>
      <c r="P425" s="46">
        <v>2.8371666666666671</v>
      </c>
      <c r="Q425" s="45">
        <v>4.049500000000001</v>
      </c>
      <c r="R425" s="46">
        <v>4.8871666666666664</v>
      </c>
      <c r="S425" s="45">
        <v>4.2848333333333306</v>
      </c>
      <c r="T425" s="46">
        <v>1.6987583333333334</v>
      </c>
      <c r="U425" s="45">
        <v>2.534166666666661E-2</v>
      </c>
      <c r="V425" s="46">
        <v>0.37916666666666665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14"/>
        <v>22.107600000000001</v>
      </c>
      <c r="AE425" s="58"/>
    </row>
    <row r="426" spans="2:31" x14ac:dyDescent="0.3">
      <c r="B426" s="4" t="s">
        <v>100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0.20049999999999996</v>
      </c>
      <c r="M426" s="45">
        <v>6.1898333333333335</v>
      </c>
      <c r="N426" s="46">
        <v>2.9855</v>
      </c>
      <c r="O426" s="45">
        <v>1.1888333333333325</v>
      </c>
      <c r="P426" s="46">
        <v>0</v>
      </c>
      <c r="Q426" s="45">
        <v>0</v>
      </c>
      <c r="R426" s="46">
        <v>0</v>
      </c>
      <c r="S426" s="45">
        <v>0</v>
      </c>
      <c r="T426" s="46">
        <v>0.43533333333333302</v>
      </c>
      <c r="U426" s="45">
        <v>0.55799999999999994</v>
      </c>
      <c r="V426" s="46">
        <v>2.0833333333333346E-2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"/>
        <v>11.578833333333332</v>
      </c>
      <c r="AE426" s="58"/>
    </row>
    <row r="427" spans="2:31" x14ac:dyDescent="0.3">
      <c r="B427" s="4" t="s">
        <v>101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5.300000000000006</v>
      </c>
      <c r="O427" s="45">
        <v>10.299999999999999</v>
      </c>
      <c r="P427" s="46">
        <v>11</v>
      </c>
      <c r="Q427" s="45">
        <v>12.882666666666664</v>
      </c>
      <c r="R427" s="46">
        <v>13.383666666666663</v>
      </c>
      <c r="S427" s="45">
        <v>0</v>
      </c>
      <c r="T427" s="46">
        <v>4.7061666666666646</v>
      </c>
      <c r="U427" s="45">
        <v>11.419499999999998</v>
      </c>
      <c r="V427" s="46">
        <v>6.3999999999998877E-2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"/>
        <v>69.055999999999983</v>
      </c>
      <c r="AE427" s="58"/>
    </row>
    <row r="428" spans="2:31" x14ac:dyDescent="0.3">
      <c r="B428" s="4" t="s">
        <v>102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0.58233333333333337</v>
      </c>
      <c r="M428" s="45">
        <v>7.753666666666664</v>
      </c>
      <c r="N428" s="46">
        <v>2.5554999999999999</v>
      </c>
      <c r="O428" s="45">
        <v>7.5268333333333342</v>
      </c>
      <c r="P428" s="46">
        <v>3.1353333333333335</v>
      </c>
      <c r="Q428" s="45">
        <v>5.0790000000000015</v>
      </c>
      <c r="R428" s="46">
        <v>4.9851666666666672</v>
      </c>
      <c r="S428" s="45">
        <v>6.0031666666666688</v>
      </c>
      <c r="T428" s="46">
        <v>4.6670000000000007</v>
      </c>
      <c r="U428" s="45">
        <v>0.24983333333333324</v>
      </c>
      <c r="V428" s="46">
        <v>1.5786666666666669</v>
      </c>
      <c r="W428" s="45">
        <v>0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14"/>
        <v>44.116500000000002</v>
      </c>
      <c r="AE428" s="58"/>
    </row>
    <row r="429" spans="2:31" x14ac:dyDescent="0.3">
      <c r="B429" s="4" t="s">
        <v>109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0</v>
      </c>
      <c r="N429" s="46">
        <v>0</v>
      </c>
      <c r="O429" s="45">
        <v>0</v>
      </c>
      <c r="P429" s="46">
        <v>5.0009999999999994</v>
      </c>
      <c r="Q429" s="45">
        <v>16.620499999999996</v>
      </c>
      <c r="R429" s="46">
        <v>13.010333333333334</v>
      </c>
      <c r="S429" s="45">
        <v>9.7816666666666681</v>
      </c>
      <c r="T429" s="46">
        <v>3.0848133333333316</v>
      </c>
      <c r="U429" s="45">
        <v>8.744633333333331</v>
      </c>
      <c r="V429" s="46">
        <v>2.5303333333333335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"/>
        <v>58.773279999999993</v>
      </c>
      <c r="AE429" s="58"/>
    </row>
    <row r="430" spans="2:31" x14ac:dyDescent="0.3">
      <c r="B430" s="4" t="s">
        <v>115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8.0581666666666631</v>
      </c>
      <c r="N430" s="46">
        <v>25.679499999999994</v>
      </c>
      <c r="O430" s="45">
        <v>35.67949999999999</v>
      </c>
      <c r="P430" s="46">
        <v>27.858333333333341</v>
      </c>
      <c r="Q430" s="45">
        <v>31.580500000000011</v>
      </c>
      <c r="R430" s="46">
        <v>39.934999999999995</v>
      </c>
      <c r="S430" s="45">
        <v>49.260666666666665</v>
      </c>
      <c r="T430" s="46">
        <v>47.060166666666674</v>
      </c>
      <c r="U430" s="45">
        <v>38.350666666666669</v>
      </c>
      <c r="V430" s="46">
        <v>8.7443333333333353</v>
      </c>
      <c r="W430" s="45">
        <v>0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14"/>
        <v>312.20683333333335</v>
      </c>
      <c r="AE430" s="58"/>
    </row>
    <row r="431" spans="2:31" x14ac:dyDescent="0.3">
      <c r="B431" s="4" t="s">
        <v>121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14"/>
        <v>0</v>
      </c>
      <c r="AE431" s="58"/>
    </row>
    <row r="432" spans="2:31" x14ac:dyDescent="0.3">
      <c r="B432" s="4" t="s">
        <v>131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2.028</v>
      </c>
      <c r="M432" s="45">
        <v>18.789999999999985</v>
      </c>
      <c r="N432" s="46">
        <v>15.360000000000012</v>
      </c>
      <c r="O432" s="45">
        <v>11.259999999999994</v>
      </c>
      <c r="P432" s="46">
        <v>8.4200000000000124</v>
      </c>
      <c r="Q432" s="45">
        <v>8.0299999999999887</v>
      </c>
      <c r="R432" s="46">
        <v>9.2099999999999973</v>
      </c>
      <c r="S432" s="45">
        <v>10.870000000000003</v>
      </c>
      <c r="T432" s="46">
        <v>11.40710000000001</v>
      </c>
      <c r="U432" s="45">
        <v>12.679099999999986</v>
      </c>
      <c r="V432" s="46">
        <v>4.112333333333333</v>
      </c>
      <c r="W432" s="45">
        <v>0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14"/>
        <v>112.16653333333333</v>
      </c>
      <c r="AE432" s="58"/>
    </row>
    <row r="433" spans="2:31" x14ac:dyDescent="0.3">
      <c r="B433" s="4" t="s">
        <v>132</v>
      </c>
      <c r="C433" s="4"/>
      <c r="D433" s="4"/>
      <c r="E433" s="45">
        <v>0</v>
      </c>
      <c r="F433" s="46">
        <v>0</v>
      </c>
      <c r="G433" s="45">
        <v>0</v>
      </c>
      <c r="H433" s="46">
        <v>0</v>
      </c>
      <c r="I433" s="45">
        <v>0</v>
      </c>
      <c r="J433" s="46">
        <v>0</v>
      </c>
      <c r="K433" s="45">
        <v>0</v>
      </c>
      <c r="L433" s="46">
        <v>0</v>
      </c>
      <c r="M433" s="45">
        <v>1.9499999999999969E-2</v>
      </c>
      <c r="N433" s="46">
        <v>0</v>
      </c>
      <c r="O433" s="45">
        <v>0</v>
      </c>
      <c r="P433" s="46">
        <v>0</v>
      </c>
      <c r="Q433" s="45">
        <v>6.6666666666666729E-4</v>
      </c>
      <c r="R433" s="46">
        <v>0</v>
      </c>
      <c r="S433" s="45">
        <v>0</v>
      </c>
      <c r="T433" s="46">
        <v>0</v>
      </c>
      <c r="U433" s="45">
        <v>0</v>
      </c>
      <c r="V433" s="46">
        <v>0</v>
      </c>
      <c r="W433" s="45">
        <v>0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14"/>
        <v>2.0166666666666635E-2</v>
      </c>
      <c r="AE433" s="58"/>
    </row>
    <row r="434" spans="2:31" x14ac:dyDescent="0.3">
      <c r="B434" s="12" t="s">
        <v>2</v>
      </c>
      <c r="C434" s="12"/>
      <c r="D434" s="12"/>
      <c r="E434" s="13">
        <f>SUM(E386:E433)</f>
        <v>0</v>
      </c>
      <c r="F434" s="13">
        <f t="shared" ref="F434:AB434" si="15">SUM(F386:F433)</f>
        <v>0</v>
      </c>
      <c r="G434" s="13">
        <f t="shared" si="15"/>
        <v>0</v>
      </c>
      <c r="H434" s="13">
        <f t="shared" si="15"/>
        <v>0</v>
      </c>
      <c r="I434" s="13">
        <f>SUM(I386:I433)</f>
        <v>0</v>
      </c>
      <c r="J434" s="13">
        <f t="shared" si="15"/>
        <v>0</v>
      </c>
      <c r="K434" s="13">
        <f t="shared" si="15"/>
        <v>0</v>
      </c>
      <c r="L434" s="13">
        <f>SUM(L386:L433)</f>
        <v>14.145333333333332</v>
      </c>
      <c r="M434" s="13">
        <f t="shared" si="15"/>
        <v>277.19799999999992</v>
      </c>
      <c r="N434" s="13">
        <f t="shared" si="15"/>
        <v>305.01616666666678</v>
      </c>
      <c r="O434" s="13">
        <f>SUM(O386:O433)</f>
        <v>247.41266666666667</v>
      </c>
      <c r="P434" s="13">
        <f t="shared" si="15"/>
        <v>228.53883333333337</v>
      </c>
      <c r="Q434" s="13">
        <f t="shared" si="15"/>
        <v>327.15300000000002</v>
      </c>
      <c r="R434" s="13">
        <f t="shared" si="15"/>
        <v>391.39149999999989</v>
      </c>
      <c r="S434" s="13">
        <f t="shared" si="15"/>
        <v>447.36133333333328</v>
      </c>
      <c r="T434" s="13">
        <f t="shared" si="15"/>
        <v>449.02673666666658</v>
      </c>
      <c r="U434" s="13">
        <f t="shared" si="15"/>
        <v>435.07745833333331</v>
      </c>
      <c r="V434" s="13">
        <f t="shared" si="15"/>
        <v>121.69466666666665</v>
      </c>
      <c r="W434" s="13">
        <f t="shared" si="15"/>
        <v>0</v>
      </c>
      <c r="X434" s="13">
        <f t="shared" si="15"/>
        <v>0</v>
      </c>
      <c r="Y434" s="13">
        <f t="shared" si="15"/>
        <v>0</v>
      </c>
      <c r="Z434" s="13">
        <f t="shared" si="15"/>
        <v>0</v>
      </c>
      <c r="AA434" s="13">
        <f>SUM(AA386:AA433)</f>
        <v>0</v>
      </c>
      <c r="AB434" s="13">
        <f t="shared" si="15"/>
        <v>0</v>
      </c>
      <c r="AC434" s="109">
        <f>SUM(AD386:AD433)</f>
        <v>3244.0156949999996</v>
      </c>
      <c r="AD434" s="109"/>
      <c r="AE434" s="109"/>
    </row>
    <row r="437" spans="2:31" x14ac:dyDescent="0.3">
      <c r="B437" s="8">
        <f>'Resumen-Mensual'!$M$24</f>
        <v>45513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6" t="s">
        <v>2</v>
      </c>
      <c r="AD439" s="96"/>
      <c r="AE439" s="96"/>
    </row>
    <row r="440" spans="2:31" x14ac:dyDescent="0.3">
      <c r="B440" s="14" t="s">
        <v>4</v>
      </c>
      <c r="C440" s="49"/>
      <c r="D440" s="49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0</v>
      </c>
      <c r="N440" s="46">
        <v>25.859166666666667</v>
      </c>
      <c r="O440" s="45">
        <v>7.793000000000001</v>
      </c>
      <c r="P440" s="46">
        <v>2.9010000000000002</v>
      </c>
      <c r="Q440" s="45">
        <v>0.748</v>
      </c>
      <c r="R440" s="46">
        <v>3.6833333333333315E-2</v>
      </c>
      <c r="S440" s="45">
        <v>0</v>
      </c>
      <c r="T440" s="46">
        <v>0</v>
      </c>
      <c r="U440" s="45">
        <v>0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37.338000000000001</v>
      </c>
      <c r="AE440" s="60"/>
    </row>
    <row r="441" spans="2:31" x14ac:dyDescent="0.3">
      <c r="B441" s="14" t="s">
        <v>5</v>
      </c>
      <c r="C441" s="14"/>
      <c r="D441" s="1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3.7666666666666751E-2</v>
      </c>
      <c r="M441" s="45">
        <v>11.157833333333338</v>
      </c>
      <c r="N441" s="46">
        <v>0</v>
      </c>
      <c r="O441" s="45">
        <v>0</v>
      </c>
      <c r="P441" s="46">
        <v>0</v>
      </c>
      <c r="Q441" s="45">
        <v>0</v>
      </c>
      <c r="R441" s="46">
        <v>0</v>
      </c>
      <c r="S441" s="45">
        <v>0</v>
      </c>
      <c r="T441" s="46">
        <v>0</v>
      </c>
      <c r="U441" s="45">
        <v>0</v>
      </c>
      <c r="V441" s="46">
        <v>0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11.195500000000004</v>
      </c>
      <c r="AE441" s="58"/>
    </row>
    <row r="442" spans="2:31" x14ac:dyDescent="0.3">
      <c r="B442" s="14" t="s">
        <v>6</v>
      </c>
      <c r="C442" s="14"/>
      <c r="D442" s="1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4.4168333333333347</v>
      </c>
      <c r="M442" s="45">
        <v>1.5841666666666652</v>
      </c>
      <c r="N442" s="46">
        <v>6.229666666666664</v>
      </c>
      <c r="O442" s="45">
        <v>5.9301666666666621</v>
      </c>
      <c r="P442" s="46">
        <v>4.5419999999999989</v>
      </c>
      <c r="Q442" s="45">
        <v>5.9003333333333332</v>
      </c>
      <c r="R442" s="46">
        <v>11.203666666666663</v>
      </c>
      <c r="S442" s="45">
        <v>9.8401666666666667</v>
      </c>
      <c r="T442" s="46">
        <v>8.2089333333333379</v>
      </c>
      <c r="U442" s="45">
        <v>13.068999999999994</v>
      </c>
      <c r="V442" s="46">
        <v>2.701160000000002</v>
      </c>
      <c r="W442" s="45">
        <v>0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487" si="16">SUM(E442:AB442)</f>
        <v>73.626093333333316</v>
      </c>
      <c r="AE442" s="58"/>
    </row>
    <row r="443" spans="2:31" x14ac:dyDescent="0.3">
      <c r="B443" s="14" t="s">
        <v>106</v>
      </c>
      <c r="C443" s="14"/>
      <c r="D443" s="1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0.4941666666666667</v>
      </c>
      <c r="N443" s="46">
        <v>2.5001666666666651</v>
      </c>
      <c r="O443" s="45">
        <v>0.95883333333333332</v>
      </c>
      <c r="P443" s="46">
        <v>3.0099999999999985</v>
      </c>
      <c r="Q443" s="45">
        <v>6.9371666666666698</v>
      </c>
      <c r="R443" s="46">
        <v>19.133999999999993</v>
      </c>
      <c r="S443" s="45">
        <v>60.501833333333323</v>
      </c>
      <c r="T443" s="46">
        <v>17.108233333333335</v>
      </c>
      <c r="U443" s="45">
        <v>27.154333333333327</v>
      </c>
      <c r="V443" s="46">
        <v>9.9454333333333338</v>
      </c>
      <c r="W443" s="45">
        <v>0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6"/>
        <v>147.74416666666664</v>
      </c>
      <c r="AE443" s="58"/>
    </row>
    <row r="444" spans="2:31" x14ac:dyDescent="0.3">
      <c r="B444" s="14" t="s">
        <v>7</v>
      </c>
      <c r="C444" s="14"/>
      <c r="D444" s="1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9.5096666666666678</v>
      </c>
      <c r="M444" s="45">
        <v>5.0158333333333349</v>
      </c>
      <c r="N444" s="46">
        <v>0.39199999999999952</v>
      </c>
      <c r="O444" s="45">
        <v>0</v>
      </c>
      <c r="P444" s="46">
        <v>0.22716666666666668</v>
      </c>
      <c r="Q444" s="45">
        <v>0.85450000000000015</v>
      </c>
      <c r="R444" s="46">
        <v>1.4080000000000001</v>
      </c>
      <c r="S444" s="45">
        <v>1.4746666666666668</v>
      </c>
      <c r="T444" s="46">
        <v>40.479033333333327</v>
      </c>
      <c r="U444" s="45">
        <v>46.601833333333339</v>
      </c>
      <c r="V444" s="46">
        <v>10.81823333333333</v>
      </c>
      <c r="W444" s="45">
        <v>0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6"/>
        <v>116.78093333333334</v>
      </c>
      <c r="AE444" s="58"/>
    </row>
    <row r="445" spans="2:31" x14ac:dyDescent="0.3">
      <c r="B445" s="14" t="s">
        <v>8</v>
      </c>
      <c r="C445" s="14"/>
      <c r="D445" s="1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3.3948333333333323</v>
      </c>
      <c r="M445" s="45">
        <v>9.2119999999999962</v>
      </c>
      <c r="N445" s="46">
        <v>3.0468333333333315</v>
      </c>
      <c r="O445" s="45">
        <v>12.921666666666672</v>
      </c>
      <c r="P445" s="46">
        <v>10.104833333333326</v>
      </c>
      <c r="Q445" s="45">
        <v>6.442500000000007</v>
      </c>
      <c r="R445" s="46">
        <v>2.6599999999999988</v>
      </c>
      <c r="S445" s="45">
        <v>4.5200000000000022</v>
      </c>
      <c r="T445" s="46">
        <v>1.8201433333333334</v>
      </c>
      <c r="U445" s="45">
        <v>0</v>
      </c>
      <c r="V445" s="46">
        <v>0.53665999999999991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6"/>
        <v>54.659469999999999</v>
      </c>
      <c r="AE445" s="58"/>
    </row>
    <row r="446" spans="2:31" x14ac:dyDescent="0.3">
      <c r="B446" s="14" t="s">
        <v>9</v>
      </c>
      <c r="C446" s="14"/>
      <c r="D446" s="1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13.132333333333333</v>
      </c>
      <c r="M446" s="45">
        <v>5.6433333333333353</v>
      </c>
      <c r="N446" s="46">
        <v>0.38533333333333331</v>
      </c>
      <c r="O446" s="45">
        <v>7.3426666666666689</v>
      </c>
      <c r="P446" s="46">
        <v>15.760666666666678</v>
      </c>
      <c r="Q446" s="45">
        <v>17.784166666666678</v>
      </c>
      <c r="R446" s="46">
        <v>26.376000000000037</v>
      </c>
      <c r="S446" s="45">
        <v>34.612333333333282</v>
      </c>
      <c r="T446" s="46">
        <v>40.632999999999996</v>
      </c>
      <c r="U446" s="45">
        <v>47.163666666666671</v>
      </c>
      <c r="V446" s="46">
        <v>24.442800000000002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6"/>
        <v>233.27630000000002</v>
      </c>
      <c r="AE446" s="58"/>
    </row>
    <row r="447" spans="2:31" x14ac:dyDescent="0.3">
      <c r="B447" s="14" t="s">
        <v>10</v>
      </c>
      <c r="C447" s="14"/>
      <c r="D447" s="1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9.9329999999999998</v>
      </c>
      <c r="M447" s="45">
        <v>0.63166666666666671</v>
      </c>
      <c r="N447" s="46">
        <v>0</v>
      </c>
      <c r="O447" s="45">
        <v>8.2551666666666659</v>
      </c>
      <c r="P447" s="46">
        <v>11.818999999999999</v>
      </c>
      <c r="Q447" s="45">
        <v>12.265833333333337</v>
      </c>
      <c r="R447" s="46">
        <v>14.092666666666663</v>
      </c>
      <c r="S447" s="45">
        <v>2.0343333333333331</v>
      </c>
      <c r="T447" s="46">
        <v>0</v>
      </c>
      <c r="U447" s="45">
        <v>0</v>
      </c>
      <c r="V447" s="46">
        <v>0.15966666666666687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6"/>
        <v>59.191333333333333</v>
      </c>
      <c r="AE447" s="58"/>
    </row>
    <row r="448" spans="2:31" x14ac:dyDescent="0.3">
      <c r="B448" s="14" t="s">
        <v>11</v>
      </c>
      <c r="C448" s="14"/>
      <c r="D448" s="1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1.8953333333333338</v>
      </c>
      <c r="M448" s="45">
        <v>4.0226666666666668</v>
      </c>
      <c r="N448" s="46">
        <v>3.6613333333333311</v>
      </c>
      <c r="O448" s="45">
        <v>2.9059999999999993</v>
      </c>
      <c r="P448" s="46">
        <v>3.0034999999999998</v>
      </c>
      <c r="Q448" s="45">
        <v>1.3936666666666668</v>
      </c>
      <c r="R448" s="46">
        <v>10.291333333333334</v>
      </c>
      <c r="S448" s="45">
        <v>0</v>
      </c>
      <c r="T448" s="46">
        <v>0</v>
      </c>
      <c r="U448" s="45">
        <v>0</v>
      </c>
      <c r="V448" s="46">
        <v>0.1398066666666665</v>
      </c>
      <c r="W448" s="45">
        <v>0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6"/>
        <v>27.313639999999999</v>
      </c>
      <c r="AE448" s="58"/>
    </row>
    <row r="449" spans="2:31" x14ac:dyDescent="0.3">
      <c r="B449" s="14" t="s">
        <v>12</v>
      </c>
      <c r="C449" s="14"/>
      <c r="D449" s="1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5.386000000000001</v>
      </c>
      <c r="M449" s="45">
        <v>0</v>
      </c>
      <c r="N449" s="46">
        <v>0</v>
      </c>
      <c r="O449" s="45">
        <v>8.7873333333333328</v>
      </c>
      <c r="P449" s="46">
        <v>21.529999999999998</v>
      </c>
      <c r="Q449" s="45">
        <v>18.440166666666666</v>
      </c>
      <c r="R449" s="46">
        <v>21.98800000000001</v>
      </c>
      <c r="S449" s="45">
        <v>4.1930000000000014</v>
      </c>
      <c r="T449" s="46">
        <v>0</v>
      </c>
      <c r="U449" s="45">
        <v>0</v>
      </c>
      <c r="V449" s="46">
        <v>0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6"/>
        <v>80.324500000000015</v>
      </c>
      <c r="AE449" s="58"/>
    </row>
    <row r="450" spans="2:31" x14ac:dyDescent="0.3">
      <c r="B450" s="14" t="s">
        <v>13</v>
      </c>
      <c r="C450" s="14"/>
      <c r="D450" s="1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36.699166666666663</v>
      </c>
      <c r="M450" s="45">
        <v>10.413500000000003</v>
      </c>
      <c r="N450" s="46">
        <v>0.80749999999999988</v>
      </c>
      <c r="O450" s="45">
        <v>20.104166666666675</v>
      </c>
      <c r="P450" s="46">
        <v>28.345333333333329</v>
      </c>
      <c r="Q450" s="45">
        <v>47.14116666666667</v>
      </c>
      <c r="R450" s="46">
        <v>61.268666666666668</v>
      </c>
      <c r="S450" s="45">
        <v>48.181166666666662</v>
      </c>
      <c r="T450" s="46">
        <v>68.536033333333322</v>
      </c>
      <c r="U450" s="45">
        <v>53.730166666666683</v>
      </c>
      <c r="V450" s="46">
        <v>3.8843999999999999</v>
      </c>
      <c r="W450" s="45">
        <v>0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6"/>
        <v>379.11126666666667</v>
      </c>
      <c r="AE450" s="58"/>
    </row>
    <row r="451" spans="2:31" x14ac:dyDescent="0.3">
      <c r="B451" s="14" t="s">
        <v>14</v>
      </c>
      <c r="C451" s="14"/>
      <c r="D451" s="1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6"/>
        <v>0</v>
      </c>
      <c r="AE451" s="58"/>
    </row>
    <row r="452" spans="2:31" x14ac:dyDescent="0.3">
      <c r="B452" s="14" t="s">
        <v>15</v>
      </c>
      <c r="C452" s="14"/>
      <c r="D452" s="1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4.0418333333333329</v>
      </c>
      <c r="M452" s="45">
        <v>19.05616666666667</v>
      </c>
      <c r="N452" s="46">
        <v>18.841333333333338</v>
      </c>
      <c r="O452" s="45">
        <v>20.552999999999994</v>
      </c>
      <c r="P452" s="46">
        <v>0</v>
      </c>
      <c r="Q452" s="45">
        <v>0</v>
      </c>
      <c r="R452" s="46">
        <v>19.867333333333328</v>
      </c>
      <c r="S452" s="45">
        <v>31.520999999999969</v>
      </c>
      <c r="T452" s="46">
        <v>30.19100000000002</v>
      </c>
      <c r="U452" s="45">
        <v>29.152000000000029</v>
      </c>
      <c r="V452" s="46">
        <v>12.420666666666669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6"/>
        <v>185.64433333333338</v>
      </c>
      <c r="AE452" s="58"/>
    </row>
    <row r="453" spans="2:31" x14ac:dyDescent="0.3">
      <c r="B453" s="14" t="s">
        <v>16</v>
      </c>
      <c r="C453" s="14"/>
      <c r="D453" s="1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0.36133333333333334</v>
      </c>
      <c r="M453" s="45">
        <v>9.8459999999999965</v>
      </c>
      <c r="N453" s="46">
        <v>9.7623333333333324</v>
      </c>
      <c r="O453" s="45">
        <v>9.4403333333333297</v>
      </c>
      <c r="P453" s="46">
        <v>9.7068333333333303</v>
      </c>
      <c r="Q453" s="45">
        <v>12.238833333333334</v>
      </c>
      <c r="R453" s="46">
        <v>17.861333333333334</v>
      </c>
      <c r="S453" s="45">
        <v>19.252833333333339</v>
      </c>
      <c r="T453" s="46">
        <v>17.873333333333331</v>
      </c>
      <c r="U453" s="45">
        <v>17.811500000000002</v>
      </c>
      <c r="V453" s="46">
        <v>4.2162400000000027</v>
      </c>
      <c r="W453" s="45">
        <v>0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6"/>
        <v>128.37090666666666</v>
      </c>
      <c r="AE453" s="58"/>
    </row>
    <row r="454" spans="2:31" x14ac:dyDescent="0.3">
      <c r="B454" s="14" t="s">
        <v>17</v>
      </c>
      <c r="C454" s="14"/>
      <c r="D454" s="1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1.6073333333333333</v>
      </c>
      <c r="M454" s="45">
        <v>5.4141666666666648</v>
      </c>
      <c r="N454" s="46">
        <v>5.6399999999999917</v>
      </c>
      <c r="O454" s="45">
        <v>5.92</v>
      </c>
      <c r="P454" s="46">
        <v>7.8000000000000078</v>
      </c>
      <c r="Q454" s="45">
        <v>12.5</v>
      </c>
      <c r="R454" s="46">
        <v>18.934000000000005</v>
      </c>
      <c r="S454" s="45">
        <v>18.224666666666664</v>
      </c>
      <c r="T454" s="46">
        <v>9.9797000000000011</v>
      </c>
      <c r="U454" s="45">
        <v>6.3536666666666672</v>
      </c>
      <c r="V454" s="46">
        <v>3.0437399999999988</v>
      </c>
      <c r="W454" s="45">
        <v>0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6"/>
        <v>95.417273333333341</v>
      </c>
      <c r="AE454" s="58"/>
    </row>
    <row r="455" spans="2:31" x14ac:dyDescent="0.3">
      <c r="B455" s="14" t="s">
        <v>18</v>
      </c>
      <c r="C455" s="14"/>
      <c r="D455" s="1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1.3486666666666667</v>
      </c>
      <c r="M455" s="45">
        <v>8.3738333333333319</v>
      </c>
      <c r="N455" s="46">
        <v>4.9928333333333335</v>
      </c>
      <c r="O455" s="45">
        <v>0</v>
      </c>
      <c r="P455" s="46">
        <v>1.5000000000000005E-3</v>
      </c>
      <c r="Q455" s="45">
        <v>0</v>
      </c>
      <c r="R455" s="46">
        <v>2.7816666666666672</v>
      </c>
      <c r="S455" s="45">
        <v>0.89416666666666655</v>
      </c>
      <c r="T455" s="46">
        <v>13.822166666666668</v>
      </c>
      <c r="U455" s="45">
        <v>33.760166666666663</v>
      </c>
      <c r="V455" s="46">
        <v>14.678933333333337</v>
      </c>
      <c r="W455" s="45">
        <v>0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6"/>
        <v>80.653933333333327</v>
      </c>
      <c r="AE455" s="58"/>
    </row>
    <row r="456" spans="2:31" x14ac:dyDescent="0.3">
      <c r="B456" s="14" t="s">
        <v>19</v>
      </c>
      <c r="C456" s="14"/>
      <c r="D456" s="1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0</v>
      </c>
      <c r="N456" s="46">
        <v>0</v>
      </c>
      <c r="O456" s="45">
        <v>0</v>
      </c>
      <c r="P456" s="46">
        <v>0</v>
      </c>
      <c r="Q456" s="45">
        <v>0</v>
      </c>
      <c r="R456" s="46">
        <v>0</v>
      </c>
      <c r="S456" s="45">
        <v>4.9900000000000047</v>
      </c>
      <c r="T456" s="46">
        <v>9.8953000000000042</v>
      </c>
      <c r="U456" s="45">
        <v>14.493833333333335</v>
      </c>
      <c r="V456" s="46">
        <v>2.7221933333333341</v>
      </c>
      <c r="W456" s="45">
        <v>0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6"/>
        <v>32.101326666666679</v>
      </c>
      <c r="AE456" s="58"/>
    </row>
    <row r="457" spans="2:31" x14ac:dyDescent="0.3">
      <c r="B457" s="4" t="s">
        <v>20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1.1363333333333334</v>
      </c>
      <c r="M457" s="45">
        <v>2.8280000000000007</v>
      </c>
      <c r="N457" s="46">
        <v>2.6318333333333332</v>
      </c>
      <c r="O457" s="45">
        <v>2.6348333333333338</v>
      </c>
      <c r="P457" s="46">
        <v>4.197166666666666</v>
      </c>
      <c r="Q457" s="45">
        <v>5.1618333333333322</v>
      </c>
      <c r="R457" s="46">
        <v>8.7551666666666659</v>
      </c>
      <c r="S457" s="45">
        <v>8.4516666666666715</v>
      </c>
      <c r="T457" s="46">
        <v>5.9128333333333343</v>
      </c>
      <c r="U457" s="45">
        <v>4.0026666666666681</v>
      </c>
      <c r="V457" s="46">
        <v>3.7365666666666661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6"/>
        <v>49.448900000000009</v>
      </c>
      <c r="AE457" s="58"/>
    </row>
    <row r="458" spans="2:31" x14ac:dyDescent="0.3">
      <c r="B458" s="4" t="s">
        <v>21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0.31133333333333318</v>
      </c>
      <c r="M458" s="45">
        <v>6.8986666666666672</v>
      </c>
      <c r="N458" s="46">
        <v>1.5843333333333331</v>
      </c>
      <c r="O458" s="45">
        <v>1.804833333333334</v>
      </c>
      <c r="P458" s="46">
        <v>1.1669999999999996</v>
      </c>
      <c r="Q458" s="45">
        <v>1.9696666666666667</v>
      </c>
      <c r="R458" s="46">
        <v>5.769499999999999</v>
      </c>
      <c r="S458" s="45">
        <v>7.1308333333333307</v>
      </c>
      <c r="T458" s="46">
        <v>7.9681666666666668</v>
      </c>
      <c r="U458" s="45">
        <v>9.7008333333333319</v>
      </c>
      <c r="V458" s="46">
        <v>3.7723666666666671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6"/>
        <v>48.077533333333335</v>
      </c>
      <c r="AE458" s="58"/>
    </row>
    <row r="459" spans="2:31" x14ac:dyDescent="0.3">
      <c r="B459" s="4" t="s">
        <v>22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9.1166666666666674E-2</v>
      </c>
      <c r="M459" s="45">
        <v>1.1581666666666672</v>
      </c>
      <c r="N459" s="46">
        <v>0.64866666666666672</v>
      </c>
      <c r="O459" s="45">
        <v>1.3731666666666666</v>
      </c>
      <c r="P459" s="46">
        <v>1.5271666666666668</v>
      </c>
      <c r="Q459" s="45">
        <v>1.6276666666666662</v>
      </c>
      <c r="R459" s="46">
        <v>2.8928333333333334</v>
      </c>
      <c r="S459" s="45">
        <v>1.4796666666666667</v>
      </c>
      <c r="T459" s="46">
        <v>2.883833333333333</v>
      </c>
      <c r="U459" s="45">
        <v>1.6207499999999997</v>
      </c>
      <c r="V459" s="46">
        <v>0</v>
      </c>
      <c r="W459" s="45">
        <v>0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6"/>
        <v>15.303083333333333</v>
      </c>
      <c r="AE459" s="58"/>
    </row>
    <row r="460" spans="2:31" x14ac:dyDescent="0.3">
      <c r="B460" s="4" t="s">
        <v>23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1.8143333333333336</v>
      </c>
      <c r="M460" s="45">
        <v>10.182666666666673</v>
      </c>
      <c r="N460" s="46">
        <v>4.0679999999999996</v>
      </c>
      <c r="O460" s="45">
        <v>5.7496666666666663</v>
      </c>
      <c r="P460" s="46">
        <v>6.0418333333333329</v>
      </c>
      <c r="Q460" s="45">
        <v>2.4638333333333344</v>
      </c>
      <c r="R460" s="46">
        <v>5.9633333333333365</v>
      </c>
      <c r="S460" s="45">
        <v>1.8296666666666672</v>
      </c>
      <c r="T460" s="46">
        <v>13.380666666666666</v>
      </c>
      <c r="U460" s="45">
        <v>3.4286416666666666</v>
      </c>
      <c r="V460" s="46">
        <v>0</v>
      </c>
      <c r="W460" s="45">
        <v>0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6"/>
        <v>54.922641666666678</v>
      </c>
      <c r="AE460" s="58"/>
    </row>
    <row r="461" spans="2:31" x14ac:dyDescent="0.3">
      <c r="B461" s="4" t="s">
        <v>24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6.004833333333333</v>
      </c>
      <c r="N461" s="46">
        <v>6.5663333333333336</v>
      </c>
      <c r="O461" s="45">
        <v>5.5403333333333356</v>
      </c>
      <c r="P461" s="46">
        <v>2.4574999999999991</v>
      </c>
      <c r="Q461" s="45">
        <v>1.3563333333333334</v>
      </c>
      <c r="R461" s="46">
        <v>4.7254999999999994</v>
      </c>
      <c r="S461" s="45">
        <v>0.90633333333333332</v>
      </c>
      <c r="T461" s="46">
        <v>1.8355000000000001</v>
      </c>
      <c r="U461" s="45">
        <v>8.7491666666666674</v>
      </c>
      <c r="V461" s="46">
        <v>2.2575333333333334</v>
      </c>
      <c r="W461" s="45">
        <v>0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6"/>
        <v>40.399366666666673</v>
      </c>
      <c r="AE461" s="58"/>
    </row>
    <row r="462" spans="2:31" x14ac:dyDescent="0.3">
      <c r="B462" s="4" t="s">
        <v>25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2.8008333333333342</v>
      </c>
      <c r="P462" s="46">
        <v>4.6798333333333337</v>
      </c>
      <c r="Q462" s="45">
        <v>2.5354999999999999</v>
      </c>
      <c r="R462" s="46">
        <v>3.6688333333333332</v>
      </c>
      <c r="S462" s="45">
        <v>6.0114999999999998</v>
      </c>
      <c r="T462" s="46">
        <v>7.6628000000000016</v>
      </c>
      <c r="U462" s="45">
        <v>7.0613333333333346</v>
      </c>
      <c r="V462" s="46">
        <v>1.8015199999999998</v>
      </c>
      <c r="W462" s="45">
        <v>0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6"/>
        <v>36.222153333333331</v>
      </c>
      <c r="AE462" s="58"/>
    </row>
    <row r="463" spans="2:31" x14ac:dyDescent="0.3">
      <c r="B463" s="4" t="s">
        <v>26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0.40799999999999986</v>
      </c>
      <c r="M463" s="45">
        <v>0.7000000000000004</v>
      </c>
      <c r="N463" s="46">
        <v>0.55983333333333307</v>
      </c>
      <c r="O463" s="45">
        <v>0.90999999999999859</v>
      </c>
      <c r="P463" s="46">
        <v>0.89000000000000046</v>
      </c>
      <c r="Q463" s="45">
        <v>0.85999999999999954</v>
      </c>
      <c r="R463" s="46">
        <v>0.78999999999999937</v>
      </c>
      <c r="S463" s="45">
        <v>0.7000000000000004</v>
      </c>
      <c r="T463" s="46">
        <v>0.61380000000000012</v>
      </c>
      <c r="U463" s="45">
        <v>0.64600000000000057</v>
      </c>
      <c r="V463" s="46">
        <v>0.42504000000000003</v>
      </c>
      <c r="W463" s="45">
        <v>0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6"/>
        <v>7.5026733333333322</v>
      </c>
      <c r="AE463" s="58"/>
    </row>
    <row r="464" spans="2:31" x14ac:dyDescent="0.3">
      <c r="B464" s="4" t="s">
        <v>27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7.7580000000000009</v>
      </c>
      <c r="M464" s="45">
        <v>16.429999999999978</v>
      </c>
      <c r="N464" s="46">
        <v>12.73666666666667</v>
      </c>
      <c r="O464" s="45">
        <v>10.342666666666672</v>
      </c>
      <c r="P464" s="46">
        <v>7.069999999999995</v>
      </c>
      <c r="Q464" s="45">
        <v>4.9000000000000012</v>
      </c>
      <c r="R464" s="46">
        <v>4.0600000000000014</v>
      </c>
      <c r="S464" s="45">
        <v>3.2899999999999991</v>
      </c>
      <c r="T464" s="46">
        <v>2.7062999999999993</v>
      </c>
      <c r="U464" s="45">
        <v>2.4989999999999974</v>
      </c>
      <c r="V464" s="46">
        <v>0.54511333333333323</v>
      </c>
      <c r="W464" s="45">
        <v>0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6"/>
        <v>72.337746666666646</v>
      </c>
      <c r="AE464" s="58"/>
    </row>
    <row r="465" spans="2:31" x14ac:dyDescent="0.3">
      <c r="B465" s="4" t="s">
        <v>28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2.1566666666666663</v>
      </c>
      <c r="M465" s="45">
        <v>4.1096666666666684</v>
      </c>
      <c r="N465" s="46">
        <v>3.6899999999999986</v>
      </c>
      <c r="O465" s="45">
        <v>3.5996666666666672</v>
      </c>
      <c r="P465" s="46">
        <v>3.8638333333333352</v>
      </c>
      <c r="Q465" s="45">
        <v>4.2860000000000023</v>
      </c>
      <c r="R465" s="46">
        <v>4.1759999999999966</v>
      </c>
      <c r="S465" s="45">
        <v>3.7723333333333327</v>
      </c>
      <c r="T465" s="46">
        <v>3.3517000000000001</v>
      </c>
      <c r="U465" s="45">
        <v>2.5290833333333342</v>
      </c>
      <c r="V465" s="46">
        <v>1.8189466666666665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6"/>
        <v>37.353896666666664</v>
      </c>
      <c r="AE465" s="58"/>
    </row>
    <row r="466" spans="2:31" x14ac:dyDescent="0.3">
      <c r="B466" s="4" t="s">
        <v>107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4.2126666666666654</v>
      </c>
      <c r="M466" s="45">
        <v>7.3481666666666667</v>
      </c>
      <c r="N466" s="46">
        <v>0.34300000000000008</v>
      </c>
      <c r="O466" s="45">
        <v>0.2986666666666668</v>
      </c>
      <c r="P466" s="46">
        <v>2.5013333333333336</v>
      </c>
      <c r="Q466" s="45">
        <v>3.1026666666666669</v>
      </c>
      <c r="R466" s="46">
        <v>1.5783333333333327</v>
      </c>
      <c r="S466" s="45">
        <v>1.6071666666666666</v>
      </c>
      <c r="T466" s="46">
        <v>0</v>
      </c>
      <c r="U466" s="45">
        <v>0</v>
      </c>
      <c r="V466" s="46">
        <v>0</v>
      </c>
      <c r="W466" s="45">
        <v>0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6"/>
        <v>20.992000000000001</v>
      </c>
      <c r="AE466" s="58"/>
    </row>
    <row r="467" spans="2:31" x14ac:dyDescent="0.3">
      <c r="B467" s="4" t="s">
        <v>29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3.6164999999999989</v>
      </c>
      <c r="M467" s="45">
        <v>7.7893333333333317</v>
      </c>
      <c r="N467" s="46">
        <v>0.59716666666666685</v>
      </c>
      <c r="O467" s="45">
        <v>0.7588333333333328</v>
      </c>
      <c r="P467" s="46">
        <v>2.4489999999999994</v>
      </c>
      <c r="Q467" s="45">
        <v>3.071499999999999</v>
      </c>
      <c r="R467" s="46">
        <v>1.7379999999999998</v>
      </c>
      <c r="S467" s="45">
        <v>2.053833333333333</v>
      </c>
      <c r="T467" s="46">
        <v>0.17577500000000004</v>
      </c>
      <c r="U467" s="45">
        <v>0</v>
      </c>
      <c r="V467" s="46">
        <v>0.40176666666666666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6"/>
        <v>22.651708333333332</v>
      </c>
      <c r="AE467" s="58"/>
    </row>
    <row r="468" spans="2:31" x14ac:dyDescent="0.3">
      <c r="B468" s="4" t="s">
        <v>30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8.6073333333333366</v>
      </c>
      <c r="M468" s="45">
        <v>17.080000000000016</v>
      </c>
      <c r="N468" s="46">
        <v>13.568666666666667</v>
      </c>
      <c r="O468" s="45">
        <v>10.592666666666668</v>
      </c>
      <c r="P468" s="46">
        <v>8.1416666666666764</v>
      </c>
      <c r="Q468" s="45">
        <v>6.8999999999999941</v>
      </c>
      <c r="R468" s="46">
        <v>6.8000000000000069</v>
      </c>
      <c r="S468" s="45">
        <v>6.7473333333333336</v>
      </c>
      <c r="T468" s="46">
        <v>5.7854999999999954</v>
      </c>
      <c r="U468" s="45">
        <v>6.1075000000000017</v>
      </c>
      <c r="V468" s="46">
        <v>3.6433999999999997</v>
      </c>
      <c r="W468" s="45">
        <v>0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6"/>
        <v>93.974066666666701</v>
      </c>
      <c r="AE468" s="58"/>
    </row>
    <row r="469" spans="2:31" x14ac:dyDescent="0.3">
      <c r="B469" s="4" t="s">
        <v>31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1.5600000000000003</v>
      </c>
      <c r="M469" s="45">
        <v>4</v>
      </c>
      <c r="N469" s="46">
        <v>2.0999999999999974</v>
      </c>
      <c r="O469" s="45">
        <v>2.900000000000003</v>
      </c>
      <c r="P469" s="46">
        <v>3.5999999999999961</v>
      </c>
      <c r="Q469" s="45">
        <v>2.400000000000003</v>
      </c>
      <c r="R469" s="46">
        <v>1</v>
      </c>
      <c r="S469" s="45">
        <v>1.2999999999999985</v>
      </c>
      <c r="T469" s="46">
        <v>1.0230000000000015</v>
      </c>
      <c r="U469" s="45">
        <v>0.85000000000000087</v>
      </c>
      <c r="V469" s="46">
        <v>1.1637999999999999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6"/>
        <v>21.896800000000002</v>
      </c>
      <c r="AE469" s="58"/>
    </row>
    <row r="470" spans="2:31" x14ac:dyDescent="0.3">
      <c r="B470" s="4" t="s">
        <v>32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3.4240000000000004</v>
      </c>
      <c r="M470" s="45">
        <v>6.3899999999999908</v>
      </c>
      <c r="N470" s="46">
        <v>5.0251666666666681</v>
      </c>
      <c r="O470" s="45">
        <v>3.9699999999999993</v>
      </c>
      <c r="P470" s="46">
        <v>4.0099999999999962</v>
      </c>
      <c r="Q470" s="45">
        <v>3.5399999999999987</v>
      </c>
      <c r="R470" s="46">
        <v>3</v>
      </c>
      <c r="S470" s="45">
        <v>2.3700000000000019</v>
      </c>
      <c r="T470" s="46">
        <v>2.125366666666666</v>
      </c>
      <c r="U470" s="45">
        <v>0.93300833333333333</v>
      </c>
      <c r="V470" s="46">
        <v>1.1759266666666668</v>
      </c>
      <c r="W470" s="45">
        <v>0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6"/>
        <v>35.963468333333324</v>
      </c>
      <c r="AE470" s="58"/>
    </row>
    <row r="471" spans="2:31" x14ac:dyDescent="0.3">
      <c r="B471" s="4" t="s">
        <v>33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0.60799999999999976</v>
      </c>
      <c r="M471" s="45">
        <v>0.97383333333333355</v>
      </c>
      <c r="N471" s="46">
        <v>0.48699999999999988</v>
      </c>
      <c r="O471" s="45">
        <v>0.71000000000000063</v>
      </c>
      <c r="P471" s="46">
        <v>0.72999999999999932</v>
      </c>
      <c r="Q471" s="45">
        <v>0.7599999999999999</v>
      </c>
      <c r="R471" s="46">
        <v>0.71999999999999942</v>
      </c>
      <c r="S471" s="45">
        <v>0.7000000000000004</v>
      </c>
      <c r="T471" s="46">
        <v>0.63470000000000004</v>
      </c>
      <c r="U471" s="45">
        <v>0.57999999999999907</v>
      </c>
      <c r="V471" s="46">
        <v>0.34979999999999978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6"/>
        <v>7.253333333333333</v>
      </c>
      <c r="AE471" s="58"/>
    </row>
    <row r="472" spans="2:31" x14ac:dyDescent="0.3">
      <c r="B472" s="4" t="s">
        <v>34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0.55999999999999983</v>
      </c>
      <c r="M472" s="45">
        <v>1</v>
      </c>
      <c r="N472" s="46">
        <v>0.60000000000000075</v>
      </c>
      <c r="O472" s="45">
        <v>0.5</v>
      </c>
      <c r="P472" s="46">
        <v>0.60000000000000075</v>
      </c>
      <c r="Q472" s="45">
        <v>0.5</v>
      </c>
      <c r="R472" s="46">
        <v>0.19999999999999982</v>
      </c>
      <c r="S472" s="45">
        <v>0.30000000000000038</v>
      </c>
      <c r="T472" s="46">
        <v>0.18599999999999997</v>
      </c>
      <c r="U472" s="45">
        <v>8.4999999999999978E-2</v>
      </c>
      <c r="V472" s="46">
        <v>0.15179999999999991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6"/>
        <v>4.6828000000000012</v>
      </c>
      <c r="AE472" s="58"/>
    </row>
    <row r="473" spans="2:31" x14ac:dyDescent="0.3">
      <c r="B473" s="4" t="s">
        <v>35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11.756333333333334</v>
      </c>
      <c r="O473" s="45">
        <v>24.363333333333337</v>
      </c>
      <c r="P473" s="46">
        <v>37.845999999999997</v>
      </c>
      <c r="Q473" s="45">
        <v>30.84233333333334</v>
      </c>
      <c r="R473" s="46">
        <v>17.716000000000001</v>
      </c>
      <c r="S473" s="45">
        <v>19.120333333333342</v>
      </c>
      <c r="T473" s="46">
        <v>2.2146666666666674</v>
      </c>
      <c r="U473" s="45">
        <v>0.13099999999999998</v>
      </c>
      <c r="V473" s="46">
        <v>5.2876000000000012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6"/>
        <v>149.27760000000001</v>
      </c>
      <c r="AE473" s="58"/>
    </row>
    <row r="474" spans="2:31" x14ac:dyDescent="0.3">
      <c r="B474" s="4" t="s">
        <v>36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1.4333333333333443E-2</v>
      </c>
      <c r="M474" s="45">
        <v>0.29983333333333234</v>
      </c>
      <c r="N474" s="46">
        <v>0.24349999999999933</v>
      </c>
      <c r="O474" s="45">
        <v>0</v>
      </c>
      <c r="P474" s="46">
        <v>0.92416666666666558</v>
      </c>
      <c r="Q474" s="45">
        <v>1.2224999999999997</v>
      </c>
      <c r="R474" s="46">
        <v>0</v>
      </c>
      <c r="S474" s="45">
        <v>4.5500000000000124E-2</v>
      </c>
      <c r="T474" s="46">
        <v>0.81516666666666748</v>
      </c>
      <c r="U474" s="45">
        <v>6.3500000000000043E-2</v>
      </c>
      <c r="V474" s="46">
        <v>7.0666666666666577E-3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6"/>
        <v>3.6355666666666644</v>
      </c>
      <c r="AE474" s="58"/>
    </row>
    <row r="475" spans="2:31" x14ac:dyDescent="0.3">
      <c r="B475" s="4" t="s">
        <v>108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2.0500000000000008E-2</v>
      </c>
      <c r="M475" s="45">
        <v>0.56349999999999967</v>
      </c>
      <c r="N475" s="46">
        <v>6.031500000000003</v>
      </c>
      <c r="O475" s="45">
        <v>5.3280000000000021</v>
      </c>
      <c r="P475" s="46">
        <v>1.1500000000000017</v>
      </c>
      <c r="Q475" s="45">
        <v>3.1215000000000002</v>
      </c>
      <c r="R475" s="46">
        <v>6.1349999999999998</v>
      </c>
      <c r="S475" s="45">
        <v>8.2011666666666656</v>
      </c>
      <c r="T475" s="46">
        <v>4.8859999999999957</v>
      </c>
      <c r="U475" s="45">
        <v>7.2011666666666647</v>
      </c>
      <c r="V475" s="46">
        <v>6.6440666666666663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6"/>
        <v>49.282400000000003</v>
      </c>
      <c r="AE475" s="58"/>
    </row>
    <row r="476" spans="2:31" x14ac:dyDescent="0.3">
      <c r="B476" s="4" t="s">
        <v>86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6"/>
        <v>0</v>
      </c>
      <c r="AE476" s="58"/>
    </row>
    <row r="477" spans="2:31" x14ac:dyDescent="0.3">
      <c r="B477" s="4" t="s">
        <v>87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0</v>
      </c>
      <c r="N477" s="46">
        <v>0</v>
      </c>
      <c r="O477" s="45">
        <v>0</v>
      </c>
      <c r="P477" s="46">
        <v>0</v>
      </c>
      <c r="Q477" s="45">
        <v>0</v>
      </c>
      <c r="R477" s="46">
        <v>0</v>
      </c>
      <c r="S477" s="45">
        <v>0</v>
      </c>
      <c r="T477" s="46">
        <v>0</v>
      </c>
      <c r="U477" s="45">
        <v>0</v>
      </c>
      <c r="V477" s="46">
        <v>0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6"/>
        <v>0</v>
      </c>
      <c r="AE477" s="58"/>
    </row>
    <row r="478" spans="2:31" x14ac:dyDescent="0.3">
      <c r="B478" s="4" t="s">
        <v>93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0</v>
      </c>
      <c r="N478" s="46">
        <v>0</v>
      </c>
      <c r="O478" s="45">
        <v>0</v>
      </c>
      <c r="P478" s="46">
        <v>0</v>
      </c>
      <c r="Q478" s="45">
        <v>0</v>
      </c>
      <c r="R478" s="46">
        <v>0</v>
      </c>
      <c r="S478" s="45">
        <v>0</v>
      </c>
      <c r="T478" s="46">
        <v>0</v>
      </c>
      <c r="U478" s="45">
        <v>0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6"/>
        <v>0</v>
      </c>
      <c r="AE478" s="58"/>
    </row>
    <row r="479" spans="2:31" x14ac:dyDescent="0.3">
      <c r="B479" s="4" t="s">
        <v>99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3.5813333333333337</v>
      </c>
      <c r="M479" s="45">
        <v>7.4635000000000007</v>
      </c>
      <c r="N479" s="46">
        <v>5.9236666666666657</v>
      </c>
      <c r="O479" s="45">
        <v>4.1193333333333335</v>
      </c>
      <c r="P479" s="46">
        <v>2.5806666666666662</v>
      </c>
      <c r="Q479" s="45">
        <v>1.5995000000000017</v>
      </c>
      <c r="R479" s="46">
        <v>1</v>
      </c>
      <c r="S479" s="45">
        <v>0.78966666666666674</v>
      </c>
      <c r="T479" s="46">
        <v>0.67468666666666643</v>
      </c>
      <c r="U479" s="45">
        <v>0.24549999999999986</v>
      </c>
      <c r="V479" s="46">
        <v>0.41492000000000018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6"/>
        <v>28.392773333333331</v>
      </c>
      <c r="AE479" s="58"/>
    </row>
    <row r="480" spans="2:31" x14ac:dyDescent="0.3">
      <c r="B480" s="4" t="s">
        <v>100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</v>
      </c>
      <c r="N480" s="46">
        <v>0</v>
      </c>
      <c r="O480" s="45">
        <v>0</v>
      </c>
      <c r="P480" s="46">
        <v>7.5980000000000016</v>
      </c>
      <c r="Q480" s="45">
        <v>31.727833333333333</v>
      </c>
      <c r="R480" s="46">
        <v>11.974333333333336</v>
      </c>
      <c r="S480" s="45">
        <v>9.7494999999999958</v>
      </c>
      <c r="T480" s="46">
        <v>7.0728666666666733</v>
      </c>
      <c r="U480" s="45">
        <v>1.7533333333333323</v>
      </c>
      <c r="V480" s="46">
        <v>2.965400000000002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6"/>
        <v>72.841266666666669</v>
      </c>
      <c r="AE480" s="58"/>
    </row>
    <row r="481" spans="2:31" x14ac:dyDescent="0.3">
      <c r="B481" s="4" t="s">
        <v>101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7.0499999999999979E-2</v>
      </c>
      <c r="N481" s="46">
        <v>7.6669999999999998</v>
      </c>
      <c r="O481" s="45">
        <v>12.146333333333335</v>
      </c>
      <c r="P481" s="46">
        <v>14.707499999999985</v>
      </c>
      <c r="Q481" s="45">
        <v>19.700000000000024</v>
      </c>
      <c r="R481" s="46">
        <v>22.099999999999991</v>
      </c>
      <c r="S481" s="45">
        <v>33.515500000000003</v>
      </c>
      <c r="T481" s="46">
        <v>1.3829833333333335</v>
      </c>
      <c r="U481" s="45">
        <v>0</v>
      </c>
      <c r="V481" s="46">
        <v>0</v>
      </c>
      <c r="W481" s="45">
        <v>0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6"/>
        <v>111.28981666666667</v>
      </c>
      <c r="AE481" s="58"/>
    </row>
    <row r="482" spans="2:31" x14ac:dyDescent="0.3">
      <c r="B482" s="4" t="s">
        <v>102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4.054333333333334</v>
      </c>
      <c r="M482" s="45">
        <v>7.9396666666666675</v>
      </c>
      <c r="N482" s="46">
        <v>3.2428333333333326</v>
      </c>
      <c r="O482" s="45">
        <v>3.9021666666666674</v>
      </c>
      <c r="P482" s="46">
        <v>2.9426666666666663</v>
      </c>
      <c r="Q482" s="45">
        <v>2.2905000000000006</v>
      </c>
      <c r="R482" s="46">
        <v>1.8749999999999998</v>
      </c>
      <c r="S482" s="45">
        <v>1.5688333333333333</v>
      </c>
      <c r="T482" s="46">
        <v>1.3425</v>
      </c>
      <c r="U482" s="45">
        <v>1.3821666666666668</v>
      </c>
      <c r="V482" s="46">
        <v>0.90183333333333338</v>
      </c>
      <c r="W482" s="45">
        <v>0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6"/>
        <v>31.442500000000003</v>
      </c>
      <c r="AE482" s="58"/>
    </row>
    <row r="483" spans="2:31" x14ac:dyDescent="0.3">
      <c r="B483" s="4" t="s">
        <v>109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8.6079999999999988</v>
      </c>
      <c r="M483" s="45">
        <v>16.840000000000011</v>
      </c>
      <c r="N483" s="46">
        <v>14.059999999999979</v>
      </c>
      <c r="O483" s="45">
        <v>11.100000000000012</v>
      </c>
      <c r="P483" s="46">
        <v>8.7300000000000075</v>
      </c>
      <c r="Q483" s="45">
        <v>7.790000000000008</v>
      </c>
      <c r="R483" s="46">
        <v>7.3799999999999963</v>
      </c>
      <c r="S483" s="45">
        <v>7.2900000000000071</v>
      </c>
      <c r="T483" s="46">
        <v>6.8541000000000034</v>
      </c>
      <c r="U483" s="45">
        <v>0.94374999999999998</v>
      </c>
      <c r="V483" s="46">
        <v>1.587933333333333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6"/>
        <v>91.183783333333352</v>
      </c>
      <c r="AE483" s="58"/>
    </row>
    <row r="484" spans="2:31" x14ac:dyDescent="0.3">
      <c r="B484" s="4" t="s">
        <v>115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4.9726666666666661</v>
      </c>
      <c r="M484" s="45">
        <v>0</v>
      </c>
      <c r="N484" s="46">
        <v>0</v>
      </c>
      <c r="O484" s="45">
        <v>0.7011666666666666</v>
      </c>
      <c r="P484" s="46">
        <v>0.61533333333333351</v>
      </c>
      <c r="Q484" s="45">
        <v>0</v>
      </c>
      <c r="R484" s="46">
        <v>19.917500000000004</v>
      </c>
      <c r="S484" s="45">
        <v>30.132333333333339</v>
      </c>
      <c r="T484" s="46">
        <v>36.188666666666663</v>
      </c>
      <c r="U484" s="45">
        <v>28.175499999999992</v>
      </c>
      <c r="V484" s="46">
        <v>13.471566666666666</v>
      </c>
      <c r="W484" s="45">
        <v>0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6"/>
        <v>134.17473333333334</v>
      </c>
      <c r="AE484" s="58"/>
    </row>
    <row r="485" spans="2:31" x14ac:dyDescent="0.3">
      <c r="B485" s="4" t="s">
        <v>121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6"/>
        <v>0</v>
      </c>
      <c r="AE485" s="58"/>
    </row>
    <row r="486" spans="2:31" x14ac:dyDescent="0.3">
      <c r="B486" s="4" t="s">
        <v>131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3.903999999999999</v>
      </c>
      <c r="M486" s="45">
        <v>7.4700000000000113</v>
      </c>
      <c r="N486" s="46">
        <v>5.27</v>
      </c>
      <c r="O486" s="45">
        <v>3.240000000000002</v>
      </c>
      <c r="P486" s="46">
        <v>1.8100000000000014</v>
      </c>
      <c r="Q486" s="45">
        <v>0.96999999999999931</v>
      </c>
      <c r="R486" s="46">
        <v>0.39000000000000046</v>
      </c>
      <c r="S486" s="45">
        <v>8.0000000000000071E-2</v>
      </c>
      <c r="T486" s="46">
        <v>0</v>
      </c>
      <c r="U486" s="45">
        <v>0</v>
      </c>
      <c r="V486" s="46">
        <v>8.6900000000000199E-2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6"/>
        <v>23.220900000000015</v>
      </c>
      <c r="AE486" s="58"/>
    </row>
    <row r="487" spans="2:31" x14ac:dyDescent="0.3">
      <c r="B487" s="4" t="s">
        <v>132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0</v>
      </c>
      <c r="Q487" s="45">
        <v>0</v>
      </c>
      <c r="R487" s="46">
        <v>1.5000000000000013E-3</v>
      </c>
      <c r="S487" s="45">
        <v>1.6708333333333334</v>
      </c>
      <c r="T487" s="46">
        <v>2.4939799999999996</v>
      </c>
      <c r="U487" s="45">
        <v>7.513333333333333E-2</v>
      </c>
      <c r="V487" s="46">
        <v>0</v>
      </c>
      <c r="W487" s="45">
        <v>0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6"/>
        <v>4.2414466666666666</v>
      </c>
      <c r="AE487" s="58"/>
    </row>
    <row r="488" spans="2:31" x14ac:dyDescent="0.3">
      <c r="B488" s="12" t="s">
        <v>2</v>
      </c>
      <c r="C488" s="12"/>
      <c r="D488" s="12"/>
      <c r="E488" s="13">
        <f>SUM(E440:E487)</f>
        <v>0</v>
      </c>
      <c r="F488" s="13">
        <f t="shared" ref="F488:AB488" si="17">SUM(F440:F487)</f>
        <v>0</v>
      </c>
      <c r="G488" s="13">
        <f t="shared" si="17"/>
        <v>0</v>
      </c>
      <c r="H488" s="13">
        <f t="shared" si="17"/>
        <v>0</v>
      </c>
      <c r="I488" s="13">
        <f t="shared" si="17"/>
        <v>0</v>
      </c>
      <c r="J488" s="13">
        <f t="shared" si="17"/>
        <v>0</v>
      </c>
      <c r="K488" s="13">
        <f t="shared" si="17"/>
        <v>0</v>
      </c>
      <c r="L488" s="13">
        <f t="shared" si="17"/>
        <v>153.18350000000004</v>
      </c>
      <c r="M488" s="13">
        <f t="shared" si="17"/>
        <v>224.40566666666672</v>
      </c>
      <c r="N488" s="13">
        <f t="shared" si="17"/>
        <v>191.51999999999998</v>
      </c>
      <c r="O488" s="13">
        <f t="shared" si="17"/>
        <v>230.29883333333342</v>
      </c>
      <c r="P488" s="13">
        <f t="shared" si="17"/>
        <v>251.58250000000001</v>
      </c>
      <c r="Q488" s="13">
        <f t="shared" si="17"/>
        <v>287.34550000000013</v>
      </c>
      <c r="R488" s="13">
        <f t="shared" si="17"/>
        <v>372.23033333333336</v>
      </c>
      <c r="S488" s="13">
        <f t="shared" si="17"/>
        <v>401.05416666666673</v>
      </c>
      <c r="T488" s="13">
        <f t="shared" si="17"/>
        <v>378.71843500000011</v>
      </c>
      <c r="U488" s="13">
        <f t="shared" si="17"/>
        <v>378.05419999999992</v>
      </c>
      <c r="V488" s="13">
        <f t="shared" si="17"/>
        <v>142.32079999999996</v>
      </c>
      <c r="W488" s="13">
        <f t="shared" si="17"/>
        <v>0</v>
      </c>
      <c r="X488" s="13">
        <f t="shared" si="17"/>
        <v>0</v>
      </c>
      <c r="Y488" s="13">
        <f t="shared" si="17"/>
        <v>0</v>
      </c>
      <c r="Z488" s="13">
        <f t="shared" si="17"/>
        <v>0</v>
      </c>
      <c r="AA488" s="13">
        <f t="shared" si="17"/>
        <v>0</v>
      </c>
      <c r="AB488" s="13">
        <f t="shared" si="17"/>
        <v>0</v>
      </c>
      <c r="AC488" s="109">
        <f>SUM(AD440:AD487)</f>
        <v>3010.7139350000011</v>
      </c>
      <c r="AD488" s="109"/>
      <c r="AE488" s="109"/>
    </row>
    <row r="491" spans="2:31" x14ac:dyDescent="0.3">
      <c r="B491" s="8">
        <f>'Resumen-Mensual'!$N$24</f>
        <v>45514</v>
      </c>
    </row>
    <row r="492" spans="2:31" x14ac:dyDescent="0.3">
      <c r="B492" s="8"/>
    </row>
    <row r="493" spans="2:31" x14ac:dyDescent="0.3">
      <c r="B493" s="9" t="s">
        <v>81</v>
      </c>
      <c r="C493" s="10"/>
      <c r="D493" s="10"/>
      <c r="E493" s="11">
        <v>1</v>
      </c>
      <c r="F493" s="11">
        <v>2</v>
      </c>
      <c r="G493" s="11">
        <v>3</v>
      </c>
      <c r="H493" s="11">
        <v>4</v>
      </c>
      <c r="I493" s="11">
        <v>5</v>
      </c>
      <c r="J493" s="11">
        <v>6</v>
      </c>
      <c r="K493" s="11">
        <v>7</v>
      </c>
      <c r="L493" s="11">
        <v>8</v>
      </c>
      <c r="M493" s="11">
        <v>9</v>
      </c>
      <c r="N493" s="11">
        <v>10</v>
      </c>
      <c r="O493" s="11">
        <v>11</v>
      </c>
      <c r="P493" s="11">
        <v>12</v>
      </c>
      <c r="Q493" s="11">
        <v>13</v>
      </c>
      <c r="R493" s="11">
        <v>14</v>
      </c>
      <c r="S493" s="11">
        <v>15</v>
      </c>
      <c r="T493" s="11">
        <v>16</v>
      </c>
      <c r="U493" s="11">
        <v>17</v>
      </c>
      <c r="V493" s="11">
        <v>18</v>
      </c>
      <c r="W493" s="11">
        <v>19</v>
      </c>
      <c r="X493" s="11">
        <v>20</v>
      </c>
      <c r="Y493" s="11">
        <v>21</v>
      </c>
      <c r="Z493" s="11">
        <v>22</v>
      </c>
      <c r="AA493" s="11">
        <v>23</v>
      </c>
      <c r="AB493" s="11">
        <v>24</v>
      </c>
      <c r="AC493" s="96" t="s">
        <v>2</v>
      </c>
      <c r="AD493" s="96"/>
      <c r="AE493" s="96"/>
    </row>
    <row r="494" spans="2:31" x14ac:dyDescent="0.3">
      <c r="B494" s="14" t="s">
        <v>4</v>
      </c>
      <c r="C494" s="49"/>
      <c r="D494" s="49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4.3571666666666689</v>
      </c>
      <c r="N494" s="46">
        <v>30.923333333333346</v>
      </c>
      <c r="O494" s="45">
        <v>20.200333333333329</v>
      </c>
      <c r="P494" s="46">
        <v>4.9819999999999993</v>
      </c>
      <c r="Q494" s="45">
        <v>1.2925000000000002</v>
      </c>
      <c r="R494" s="46">
        <v>0</v>
      </c>
      <c r="S494" s="45">
        <v>0</v>
      </c>
      <c r="T494" s="46">
        <v>1.2915000000000039E-2</v>
      </c>
      <c r="U494" s="45">
        <v>0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60"/>
      <c r="AD494" s="61">
        <f>SUM(E494:AB494)</f>
        <v>61.768248333333347</v>
      </c>
      <c r="AE494" s="60"/>
    </row>
    <row r="495" spans="2:31" x14ac:dyDescent="0.3">
      <c r="B495" s="14" t="s">
        <v>5</v>
      </c>
      <c r="C495" s="14"/>
      <c r="D495" s="1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2.331833333333333</v>
      </c>
      <c r="N495" s="46">
        <v>1.2794999999999994</v>
      </c>
      <c r="O495" s="45">
        <v>5.089833333333333</v>
      </c>
      <c r="P495" s="46">
        <v>7.9978333333333342</v>
      </c>
      <c r="Q495" s="45">
        <v>0.83333333333333359</v>
      </c>
      <c r="R495" s="46">
        <v>7.3050000000000024</v>
      </c>
      <c r="S495" s="45">
        <v>0.11016666666666725</v>
      </c>
      <c r="T495" s="46">
        <v>5.4148333333333341</v>
      </c>
      <c r="U495" s="45">
        <v>11.723933333333331</v>
      </c>
      <c r="V495" s="46">
        <v>1.6669400000000001</v>
      </c>
      <c r="W495" s="45">
        <v>0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>SUM(E495:AB495)</f>
        <v>43.753206666666664</v>
      </c>
      <c r="AE495" s="58"/>
    </row>
    <row r="496" spans="2:31" x14ac:dyDescent="0.3">
      <c r="B496" s="14" t="s">
        <v>6</v>
      </c>
      <c r="C496" s="14"/>
      <c r="D496" s="1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0</v>
      </c>
      <c r="N496" s="46">
        <v>3.8390000000000009</v>
      </c>
      <c r="O496" s="45">
        <v>5.0586666666666691</v>
      </c>
      <c r="P496" s="46">
        <v>4.1243333333333325</v>
      </c>
      <c r="Q496" s="45">
        <v>3.8791666666666673</v>
      </c>
      <c r="R496" s="46">
        <v>15.61916666666666</v>
      </c>
      <c r="S496" s="45">
        <v>2.5714999999999986</v>
      </c>
      <c r="T496" s="46">
        <v>13.689566666666662</v>
      </c>
      <c r="U496" s="45">
        <v>16.924833333333332</v>
      </c>
      <c r="V496" s="46">
        <v>2.6665533333333338</v>
      </c>
      <c r="W496" s="45">
        <v>0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ref="AD496:AD541" si="18">SUM(E496:AB496)</f>
        <v>68.37278666666667</v>
      </c>
      <c r="AE496" s="58"/>
    </row>
    <row r="497" spans="2:31" x14ac:dyDescent="0.3">
      <c r="B497" s="14" t="s">
        <v>106</v>
      </c>
      <c r="C497" s="14"/>
      <c r="D497" s="1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0</v>
      </c>
      <c r="N497" s="46">
        <v>0</v>
      </c>
      <c r="O497" s="45">
        <v>0</v>
      </c>
      <c r="P497" s="46">
        <v>0</v>
      </c>
      <c r="Q497" s="45">
        <v>0</v>
      </c>
      <c r="R497" s="46">
        <v>0</v>
      </c>
      <c r="S497" s="45">
        <v>0</v>
      </c>
      <c r="T497" s="46">
        <v>0</v>
      </c>
      <c r="U497" s="45">
        <v>0</v>
      </c>
      <c r="V497" s="46">
        <v>0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8"/>
        <v>0</v>
      </c>
      <c r="AE497" s="58"/>
    </row>
    <row r="498" spans="2:31" x14ac:dyDescent="0.3">
      <c r="B498" s="14" t="s">
        <v>7</v>
      </c>
      <c r="C498" s="14"/>
      <c r="D498" s="1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32.225000000000023</v>
      </c>
      <c r="N498" s="46">
        <v>23.400000000000016</v>
      </c>
      <c r="O498" s="45">
        <v>7.5699999999999941</v>
      </c>
      <c r="P498" s="46">
        <v>2.0799999999999987</v>
      </c>
      <c r="Q498" s="45">
        <v>9.6200000000000028</v>
      </c>
      <c r="R498" s="46">
        <v>40.799999999999997</v>
      </c>
      <c r="S498" s="45">
        <v>92.5</v>
      </c>
      <c r="T498" s="46">
        <v>96.645599999999902</v>
      </c>
      <c r="U498" s="45">
        <v>97.79669999999993</v>
      </c>
      <c r="V498" s="46">
        <v>11.728619999999998</v>
      </c>
      <c r="W498" s="45">
        <v>0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8"/>
        <v>414.36591999999985</v>
      </c>
      <c r="AE498" s="58"/>
    </row>
    <row r="499" spans="2:31" x14ac:dyDescent="0.3">
      <c r="B499" s="14" t="s">
        <v>8</v>
      </c>
      <c r="C499" s="14"/>
      <c r="D499" s="1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0</v>
      </c>
      <c r="N499" s="46">
        <v>7.8500000000000014E-2</v>
      </c>
      <c r="O499" s="45">
        <v>5.9334999999999978</v>
      </c>
      <c r="P499" s="46">
        <v>7.2400000000000055</v>
      </c>
      <c r="Q499" s="45">
        <v>5.9768333333333263</v>
      </c>
      <c r="R499" s="46">
        <v>5.2033333333333323</v>
      </c>
      <c r="S499" s="45">
        <v>0</v>
      </c>
      <c r="T499" s="46">
        <v>0</v>
      </c>
      <c r="U499" s="45">
        <v>1.4235333333333327</v>
      </c>
      <c r="V499" s="46">
        <v>0.97119333333333346</v>
      </c>
      <c r="W499" s="45">
        <v>0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8"/>
        <v>26.826893333333324</v>
      </c>
      <c r="AE499" s="58"/>
    </row>
    <row r="500" spans="2:31" x14ac:dyDescent="0.3">
      <c r="B500" s="14" t="s">
        <v>9</v>
      </c>
      <c r="C500" s="14"/>
      <c r="D500" s="1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0.36350000000000005</v>
      </c>
      <c r="N500" s="46">
        <v>45.225499999999997</v>
      </c>
      <c r="O500" s="45">
        <v>55.147666666666666</v>
      </c>
      <c r="P500" s="46">
        <v>45.302500000000009</v>
      </c>
      <c r="Q500" s="45">
        <v>37.427500000000002</v>
      </c>
      <c r="R500" s="46">
        <v>31.523</v>
      </c>
      <c r="S500" s="45">
        <v>43.343166666666662</v>
      </c>
      <c r="T500" s="46">
        <v>42.480999999999987</v>
      </c>
      <c r="U500" s="45">
        <v>43.428333333333335</v>
      </c>
      <c r="V500" s="46">
        <v>9.1616333333333344</v>
      </c>
      <c r="W500" s="45">
        <v>0</v>
      </c>
      <c r="X500" s="46">
        <v>0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8"/>
        <v>353.40380000000005</v>
      </c>
      <c r="AE500" s="58"/>
    </row>
    <row r="501" spans="2:31" x14ac:dyDescent="0.3">
      <c r="B501" s="14" t="s">
        <v>10</v>
      </c>
      <c r="C501" s="14"/>
      <c r="D501" s="1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29.486000000000001</v>
      </c>
      <c r="N501" s="46">
        <v>34.341999999999985</v>
      </c>
      <c r="O501" s="45">
        <v>49.207166666666666</v>
      </c>
      <c r="P501" s="46">
        <v>28.987833333333334</v>
      </c>
      <c r="Q501" s="45">
        <v>43.92949999999999</v>
      </c>
      <c r="R501" s="46">
        <v>45.786833333333327</v>
      </c>
      <c r="S501" s="45">
        <v>40.220333333333336</v>
      </c>
      <c r="T501" s="46">
        <v>35.196866666666658</v>
      </c>
      <c r="U501" s="45">
        <v>35.040499999999994</v>
      </c>
      <c r="V501" s="46">
        <v>5.0477400000000001</v>
      </c>
      <c r="W501" s="45">
        <v>0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8"/>
        <v>347.24477333333328</v>
      </c>
      <c r="AE501" s="58"/>
    </row>
    <row r="502" spans="2:31" x14ac:dyDescent="0.3">
      <c r="B502" s="14" t="s">
        <v>11</v>
      </c>
      <c r="C502" s="14"/>
      <c r="D502" s="1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0.95133333333333403</v>
      </c>
      <c r="N502" s="46">
        <v>17.115333333333332</v>
      </c>
      <c r="O502" s="45">
        <v>10.128500000000001</v>
      </c>
      <c r="P502" s="46">
        <v>3.2613333333333325</v>
      </c>
      <c r="Q502" s="45">
        <v>31.989166666666684</v>
      </c>
      <c r="R502" s="46">
        <v>35.926666666666669</v>
      </c>
      <c r="S502" s="45">
        <v>15.700833333333339</v>
      </c>
      <c r="T502" s="46">
        <v>18.439833333333333</v>
      </c>
      <c r="U502" s="45">
        <v>19.327700000000007</v>
      </c>
      <c r="V502" s="46">
        <v>2.4272066666666663</v>
      </c>
      <c r="W502" s="45">
        <v>0</v>
      </c>
      <c r="X502" s="46">
        <v>0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8"/>
        <v>155.2679066666667</v>
      </c>
      <c r="AE502" s="58"/>
    </row>
    <row r="503" spans="2:31" x14ac:dyDescent="0.3">
      <c r="B503" s="14" t="s">
        <v>12</v>
      </c>
      <c r="C503" s="14"/>
      <c r="D503" s="1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5.1704999999999988</v>
      </c>
      <c r="N503" s="46">
        <v>23.14683333333334</v>
      </c>
      <c r="O503" s="45">
        <v>32.247833333333325</v>
      </c>
      <c r="P503" s="46">
        <v>20.105999999999995</v>
      </c>
      <c r="Q503" s="45">
        <v>44.063499999999991</v>
      </c>
      <c r="R503" s="46">
        <v>55.473333333333322</v>
      </c>
      <c r="S503" s="45">
        <v>57.955999999999982</v>
      </c>
      <c r="T503" s="46">
        <v>49.321833333333331</v>
      </c>
      <c r="U503" s="45">
        <v>51.875666666666667</v>
      </c>
      <c r="V503" s="46">
        <v>9.257200000000001</v>
      </c>
      <c r="W503" s="45">
        <v>0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8"/>
        <v>348.61869999999999</v>
      </c>
      <c r="AE503" s="58"/>
    </row>
    <row r="504" spans="2:31" x14ac:dyDescent="0.3">
      <c r="B504" s="14" t="s">
        <v>13</v>
      </c>
      <c r="C504" s="14"/>
      <c r="D504" s="1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37.461000000000006</v>
      </c>
      <c r="N504" s="46">
        <v>139.48750000000004</v>
      </c>
      <c r="O504" s="45">
        <v>130.81283333333337</v>
      </c>
      <c r="P504" s="46">
        <v>135.53066666666669</v>
      </c>
      <c r="Q504" s="45">
        <v>137.84616666666665</v>
      </c>
      <c r="R504" s="46">
        <v>90.010499999999965</v>
      </c>
      <c r="S504" s="45">
        <v>64.046666666666653</v>
      </c>
      <c r="T504" s="46">
        <v>61.783100000000019</v>
      </c>
      <c r="U504" s="45">
        <v>68.221533333333312</v>
      </c>
      <c r="V504" s="46">
        <v>7.9830400000000008</v>
      </c>
      <c r="W504" s="45">
        <v>0</v>
      </c>
      <c r="X504" s="46">
        <v>0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8"/>
        <v>873.18300666666676</v>
      </c>
      <c r="AE504" s="58"/>
    </row>
    <row r="505" spans="2:31" x14ac:dyDescent="0.3">
      <c r="B505" s="14" t="s">
        <v>14</v>
      </c>
      <c r="C505" s="14"/>
      <c r="D505" s="1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8"/>
        <v>0</v>
      </c>
      <c r="AE505" s="58"/>
    </row>
    <row r="506" spans="2:31" x14ac:dyDescent="0.3">
      <c r="B506" s="14" t="s">
        <v>15</v>
      </c>
      <c r="C506" s="14"/>
      <c r="D506" s="1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</v>
      </c>
      <c r="N506" s="46">
        <v>8.3788333333333362</v>
      </c>
      <c r="O506" s="45">
        <v>2.3845000000000005</v>
      </c>
      <c r="P506" s="46">
        <v>0</v>
      </c>
      <c r="Q506" s="45">
        <v>0</v>
      </c>
      <c r="R506" s="46">
        <v>39.924833333333332</v>
      </c>
      <c r="S506" s="45">
        <v>40.715999999999994</v>
      </c>
      <c r="T506" s="46">
        <v>33.960833333333333</v>
      </c>
      <c r="U506" s="45">
        <v>27.524166666666659</v>
      </c>
      <c r="V506" s="46">
        <v>4.8084666666666669</v>
      </c>
      <c r="W506" s="45">
        <v>0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8"/>
        <v>157.69763333333333</v>
      </c>
      <c r="AE506" s="58"/>
    </row>
    <row r="507" spans="2:31" x14ac:dyDescent="0.3">
      <c r="B507" s="14" t="s">
        <v>16</v>
      </c>
      <c r="C507" s="14"/>
      <c r="D507" s="1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1.9548333333333352</v>
      </c>
      <c r="N507" s="46">
        <v>4.2343333333333355</v>
      </c>
      <c r="O507" s="45">
        <v>0.32983333333333381</v>
      </c>
      <c r="P507" s="46">
        <v>3.1918333333333337</v>
      </c>
      <c r="Q507" s="45">
        <v>5.4643333333333279</v>
      </c>
      <c r="R507" s="46">
        <v>9.8603333333333314</v>
      </c>
      <c r="S507" s="45">
        <v>11.289666666666671</v>
      </c>
      <c r="T507" s="46">
        <v>11.909233333333335</v>
      </c>
      <c r="U507" s="45">
        <v>9.3176333333333297</v>
      </c>
      <c r="V507" s="46">
        <v>1.0461666666666667</v>
      </c>
      <c r="W507" s="45">
        <v>0</v>
      </c>
      <c r="X507" s="46">
        <v>0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8"/>
        <v>58.598199999999991</v>
      </c>
      <c r="AE507" s="58"/>
    </row>
    <row r="508" spans="2:31" x14ac:dyDescent="0.3">
      <c r="B508" s="14" t="s">
        <v>17</v>
      </c>
      <c r="C508" s="14"/>
      <c r="D508" s="1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3.3345000000000016</v>
      </c>
      <c r="N508" s="46">
        <v>0</v>
      </c>
      <c r="O508" s="45">
        <v>0.30416666666666642</v>
      </c>
      <c r="P508" s="46">
        <v>24.455333333333336</v>
      </c>
      <c r="Q508" s="45">
        <v>21.682666666666673</v>
      </c>
      <c r="R508" s="46">
        <v>25.298166666666667</v>
      </c>
      <c r="S508" s="45">
        <v>15.135333333333332</v>
      </c>
      <c r="T508" s="46">
        <v>14.900000000000006</v>
      </c>
      <c r="U508" s="45">
        <v>9.861166666666664</v>
      </c>
      <c r="V508" s="46">
        <v>1.1184333333333332</v>
      </c>
      <c r="W508" s="45">
        <v>0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8"/>
        <v>116.08976666666668</v>
      </c>
      <c r="AE508" s="58"/>
    </row>
    <row r="509" spans="2:31" x14ac:dyDescent="0.3">
      <c r="B509" s="14" t="s">
        <v>18</v>
      </c>
      <c r="C509" s="14"/>
      <c r="D509" s="1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6.8349999999999982</v>
      </c>
      <c r="N509" s="46">
        <v>35.357499999999995</v>
      </c>
      <c r="O509" s="45">
        <v>19.09183333333333</v>
      </c>
      <c r="P509" s="46">
        <v>3.2268333333333374</v>
      </c>
      <c r="Q509" s="45">
        <v>26.804833333333338</v>
      </c>
      <c r="R509" s="46">
        <v>38.858499999999985</v>
      </c>
      <c r="S509" s="45">
        <v>34.515333333333324</v>
      </c>
      <c r="T509" s="46">
        <v>28.437666666666658</v>
      </c>
      <c r="U509" s="45">
        <v>24.077166666666663</v>
      </c>
      <c r="V509" s="46">
        <v>4.1516333333333337</v>
      </c>
      <c r="W509" s="45">
        <v>0</v>
      </c>
      <c r="X509" s="46">
        <v>0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8"/>
        <v>221.35629999999995</v>
      </c>
      <c r="AE509" s="58"/>
    </row>
    <row r="510" spans="2:31" x14ac:dyDescent="0.3">
      <c r="B510" s="14" t="s">
        <v>19</v>
      </c>
      <c r="C510" s="14"/>
      <c r="D510" s="1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6.9576666666666664</v>
      </c>
      <c r="N510" s="46">
        <v>1.2324999999999995</v>
      </c>
      <c r="O510" s="45">
        <v>0.91166666666666651</v>
      </c>
      <c r="P510" s="46">
        <v>33.425666666666672</v>
      </c>
      <c r="Q510" s="45">
        <v>10.256833333333331</v>
      </c>
      <c r="R510" s="46">
        <v>17.24133333333333</v>
      </c>
      <c r="S510" s="45">
        <v>0</v>
      </c>
      <c r="T510" s="46">
        <v>2.6932233333333304</v>
      </c>
      <c r="U510" s="45">
        <v>2.301333333333333</v>
      </c>
      <c r="V510" s="46">
        <v>1.5675599999999992</v>
      </c>
      <c r="W510" s="45">
        <v>0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8"/>
        <v>76.587783333333334</v>
      </c>
      <c r="AE510" s="58"/>
    </row>
    <row r="511" spans="2:31" x14ac:dyDescent="0.3">
      <c r="B511" s="4" t="s">
        <v>20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2.1455000000000002</v>
      </c>
      <c r="N511" s="46">
        <v>0.5355000000000002</v>
      </c>
      <c r="O511" s="45">
        <v>6.8333333333333354E-3</v>
      </c>
      <c r="P511" s="46">
        <v>14.997166666666665</v>
      </c>
      <c r="Q511" s="45">
        <v>13.944666666666672</v>
      </c>
      <c r="R511" s="46">
        <v>16.641166666666663</v>
      </c>
      <c r="S511" s="45">
        <v>13.891666666666673</v>
      </c>
      <c r="T511" s="46">
        <v>10.549499999999998</v>
      </c>
      <c r="U511" s="45">
        <v>5.6011666666666704</v>
      </c>
      <c r="V511" s="46">
        <v>0.96763333333333323</v>
      </c>
      <c r="W511" s="45">
        <v>0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8"/>
        <v>79.280800000000013</v>
      </c>
      <c r="AE511" s="58"/>
    </row>
    <row r="512" spans="2:31" x14ac:dyDescent="0.3">
      <c r="B512" s="4" t="s">
        <v>21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</v>
      </c>
      <c r="R512" s="46">
        <v>0</v>
      </c>
      <c r="S512" s="45">
        <v>0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8"/>
        <v>0</v>
      </c>
      <c r="AE512" s="58"/>
    </row>
    <row r="513" spans="2:31" x14ac:dyDescent="0.3">
      <c r="B513" s="4" t="s">
        <v>22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0.10033333333333334</v>
      </c>
      <c r="N513" s="46">
        <v>0.10316666666666666</v>
      </c>
      <c r="O513" s="45">
        <v>2.7638333333333334</v>
      </c>
      <c r="P513" s="46">
        <v>3.1540000000000012</v>
      </c>
      <c r="Q513" s="45">
        <v>1.0800000000000003</v>
      </c>
      <c r="R513" s="46">
        <v>5.3413333333333339</v>
      </c>
      <c r="S513" s="45">
        <v>5.4666666666666655E-2</v>
      </c>
      <c r="T513" s="46">
        <v>0</v>
      </c>
      <c r="U513" s="45">
        <v>0.9084000000000001</v>
      </c>
      <c r="V513" s="46">
        <v>0</v>
      </c>
      <c r="W513" s="45">
        <v>0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8"/>
        <v>13.505733333333335</v>
      </c>
      <c r="AE513" s="58"/>
    </row>
    <row r="514" spans="2:31" x14ac:dyDescent="0.3">
      <c r="B514" s="4" t="s">
        <v>23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</v>
      </c>
      <c r="N514" s="46">
        <v>0</v>
      </c>
      <c r="O514" s="45">
        <v>14.2935</v>
      </c>
      <c r="P514" s="46">
        <v>10.351666666666667</v>
      </c>
      <c r="Q514" s="45">
        <v>3.5045000000000006</v>
      </c>
      <c r="R514" s="46">
        <v>8.5183333333333326</v>
      </c>
      <c r="S514" s="45">
        <v>3.3190000000000035</v>
      </c>
      <c r="T514" s="46">
        <v>1.6650000000000868E-3</v>
      </c>
      <c r="U514" s="45">
        <v>0.45733833333333324</v>
      </c>
      <c r="V514" s="46">
        <v>0</v>
      </c>
      <c r="W514" s="45">
        <v>0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8"/>
        <v>40.446003333333337</v>
      </c>
      <c r="AE514" s="58"/>
    </row>
    <row r="515" spans="2:31" x14ac:dyDescent="0.3">
      <c r="B515" s="4" t="s">
        <v>24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0</v>
      </c>
      <c r="N515" s="46">
        <v>0.33333333333333282</v>
      </c>
      <c r="O515" s="45">
        <v>5.783833333333332</v>
      </c>
      <c r="P515" s="46">
        <v>2.7966666666666669</v>
      </c>
      <c r="Q515" s="45">
        <v>10.41583333333333</v>
      </c>
      <c r="R515" s="46">
        <v>13.112500000000001</v>
      </c>
      <c r="S515" s="45">
        <v>21.712333333333323</v>
      </c>
      <c r="T515" s="46">
        <v>19.696866666666669</v>
      </c>
      <c r="U515" s="45">
        <v>12.165599999999996</v>
      </c>
      <c r="V515" s="46">
        <v>2.0074000000000001</v>
      </c>
      <c r="W515" s="45">
        <v>0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8"/>
        <v>88.024366666666651</v>
      </c>
      <c r="AE515" s="58"/>
    </row>
    <row r="516" spans="2:31" x14ac:dyDescent="0.3">
      <c r="B516" s="4" t="s">
        <v>25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0.57383333333333286</v>
      </c>
      <c r="N516" s="46">
        <v>0.80999999999999928</v>
      </c>
      <c r="O516" s="45">
        <v>6.9238333333333344</v>
      </c>
      <c r="P516" s="46">
        <v>11.192000000000002</v>
      </c>
      <c r="Q516" s="45">
        <v>11.282666666666673</v>
      </c>
      <c r="R516" s="46">
        <v>9.0558333333333358</v>
      </c>
      <c r="S516" s="45">
        <v>3.7898333333333349</v>
      </c>
      <c r="T516" s="46">
        <v>2.3787800000000003</v>
      </c>
      <c r="U516" s="45">
        <v>4.359560000000001</v>
      </c>
      <c r="V516" s="46">
        <v>0.7407666666666668</v>
      </c>
      <c r="W516" s="45">
        <v>0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8"/>
        <v>51.107106666666681</v>
      </c>
      <c r="AE516" s="58"/>
    </row>
    <row r="517" spans="2:31" x14ac:dyDescent="0.3">
      <c r="B517" s="4" t="s">
        <v>26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0</v>
      </c>
      <c r="R517" s="46">
        <v>0</v>
      </c>
      <c r="S517" s="45">
        <v>0</v>
      </c>
      <c r="T517" s="46">
        <v>0</v>
      </c>
      <c r="U517" s="45">
        <v>0</v>
      </c>
      <c r="V517" s="46">
        <v>0</v>
      </c>
      <c r="W517" s="45">
        <v>0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8"/>
        <v>0</v>
      </c>
      <c r="AE517" s="58"/>
    </row>
    <row r="518" spans="2:31" x14ac:dyDescent="0.3">
      <c r="B518" s="4" t="s">
        <v>27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2.5</v>
      </c>
      <c r="N518" s="46">
        <v>1.8900000000000003</v>
      </c>
      <c r="O518" s="45">
        <v>1.629999999999999</v>
      </c>
      <c r="P518" s="46">
        <v>1.9800000000000011</v>
      </c>
      <c r="Q518" s="45">
        <v>2.2199999999999993</v>
      </c>
      <c r="R518" s="46">
        <v>2.7400000000000007</v>
      </c>
      <c r="S518" s="45">
        <v>3.7899999999999983</v>
      </c>
      <c r="T518" s="46">
        <v>4.7895000000000003</v>
      </c>
      <c r="U518" s="45">
        <v>1.4383983333333332</v>
      </c>
      <c r="V518" s="46">
        <v>0.23464000000000007</v>
      </c>
      <c r="W518" s="45">
        <v>0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8"/>
        <v>23.212538333333328</v>
      </c>
      <c r="AE518" s="58"/>
    </row>
    <row r="519" spans="2:31" x14ac:dyDescent="0.3">
      <c r="B519" s="4" t="s">
        <v>28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0.55733333333333357</v>
      </c>
      <c r="N519" s="46">
        <v>0.53449999999999986</v>
      </c>
      <c r="O519" s="45">
        <v>1.5894999999999997</v>
      </c>
      <c r="P519" s="46">
        <v>2.7104999999999984</v>
      </c>
      <c r="Q519" s="45">
        <v>2.7883333333333327</v>
      </c>
      <c r="R519" s="46">
        <v>3.2289999999999992</v>
      </c>
      <c r="S519" s="45">
        <v>4.9803333333333342</v>
      </c>
      <c r="T519" s="46">
        <v>6.1577799999999971</v>
      </c>
      <c r="U519" s="45">
        <v>0</v>
      </c>
      <c r="V519" s="46">
        <v>0.27869999999999984</v>
      </c>
      <c r="W519" s="45">
        <v>0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8"/>
        <v>22.825979999999994</v>
      </c>
      <c r="AE519" s="58"/>
    </row>
    <row r="520" spans="2:31" x14ac:dyDescent="0.3">
      <c r="B520" s="4" t="s">
        <v>107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1.9726666666666661</v>
      </c>
      <c r="N520" s="46">
        <v>0.8178333333333333</v>
      </c>
      <c r="O520" s="45">
        <v>0.68250000000000044</v>
      </c>
      <c r="P520" s="46">
        <v>0.80266666666666697</v>
      </c>
      <c r="Q520" s="45">
        <v>0.86366666666666669</v>
      </c>
      <c r="R520" s="46">
        <v>2.4485000000000001</v>
      </c>
      <c r="S520" s="45">
        <v>4.4065000000000003</v>
      </c>
      <c r="T520" s="46">
        <v>2.3413866666666672</v>
      </c>
      <c r="U520" s="45">
        <v>0</v>
      </c>
      <c r="V520" s="46">
        <v>5.6466666666666809E-3</v>
      </c>
      <c r="W520" s="45">
        <v>0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8"/>
        <v>14.341366666666667</v>
      </c>
      <c r="AE520" s="58"/>
    </row>
    <row r="521" spans="2:31" x14ac:dyDescent="0.3">
      <c r="B521" s="4" t="s">
        <v>29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0.97116666666666696</v>
      </c>
      <c r="N521" s="46">
        <v>0.29183333333333322</v>
      </c>
      <c r="O521" s="45">
        <v>0</v>
      </c>
      <c r="P521" s="46">
        <v>0.11716666666666668</v>
      </c>
      <c r="Q521" s="45">
        <v>0.45183333333333336</v>
      </c>
      <c r="R521" s="46">
        <v>1.7673333333333332</v>
      </c>
      <c r="S521" s="45">
        <v>4.2946666666666689</v>
      </c>
      <c r="T521" s="46">
        <v>5.3456333333333337</v>
      </c>
      <c r="U521" s="45">
        <v>7.0228666666666673</v>
      </c>
      <c r="V521" s="46">
        <v>1.7446799999999998</v>
      </c>
      <c r="W521" s="45">
        <v>0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8"/>
        <v>22.007180000000002</v>
      </c>
      <c r="AE521" s="58"/>
    </row>
    <row r="522" spans="2:31" x14ac:dyDescent="0.3">
      <c r="B522" s="4" t="s">
        <v>30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0.34166666666666673</v>
      </c>
      <c r="N522" s="46">
        <v>0</v>
      </c>
      <c r="O522" s="45">
        <v>1.3100000000000012</v>
      </c>
      <c r="P522" s="46">
        <v>2.7099999999999995</v>
      </c>
      <c r="Q522" s="45">
        <v>2.9099999999999975</v>
      </c>
      <c r="R522" s="46">
        <v>4.3100000000000014</v>
      </c>
      <c r="S522" s="45">
        <v>7.8100000000000014</v>
      </c>
      <c r="T522" s="46">
        <v>12.823666666666663</v>
      </c>
      <c r="U522" s="45">
        <v>18.161666666666676</v>
      </c>
      <c r="V522" s="46">
        <v>5.4738999999999995</v>
      </c>
      <c r="W522" s="45">
        <v>0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8"/>
        <v>55.85090000000001</v>
      </c>
      <c r="AE522" s="58"/>
    </row>
    <row r="523" spans="2:31" x14ac:dyDescent="0.3">
      <c r="B523" s="4" t="s">
        <v>31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</v>
      </c>
      <c r="R523" s="46">
        <v>0</v>
      </c>
      <c r="S523" s="45">
        <v>0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8"/>
        <v>0</v>
      </c>
      <c r="AE523" s="58"/>
    </row>
    <row r="524" spans="2:31" x14ac:dyDescent="0.3">
      <c r="B524" s="4" t="s">
        <v>32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0.64166666666666694</v>
      </c>
      <c r="N524" s="46">
        <v>0.46999999999999964</v>
      </c>
      <c r="O524" s="45">
        <v>1.2399999999999998</v>
      </c>
      <c r="P524" s="46">
        <v>1.9399999999999984</v>
      </c>
      <c r="Q524" s="45">
        <v>2.2000000000000015</v>
      </c>
      <c r="R524" s="46">
        <v>2.9099999999999975</v>
      </c>
      <c r="S524" s="45">
        <v>4.0900000000000025</v>
      </c>
      <c r="T524" s="46">
        <v>5.9984000000000028</v>
      </c>
      <c r="U524" s="45">
        <v>6.7932000000000077</v>
      </c>
      <c r="V524" s="46">
        <v>1.6983933333333339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8"/>
        <v>27.981660000000012</v>
      </c>
      <c r="AE524" s="58"/>
    </row>
    <row r="525" spans="2:31" x14ac:dyDescent="0.3">
      <c r="B525" s="4" t="s">
        <v>33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</v>
      </c>
      <c r="N525" s="46">
        <v>0</v>
      </c>
      <c r="O525" s="45">
        <v>0</v>
      </c>
      <c r="P525" s="46">
        <v>0</v>
      </c>
      <c r="Q525" s="45">
        <v>0</v>
      </c>
      <c r="R525" s="46">
        <v>0</v>
      </c>
      <c r="S525" s="45">
        <v>0</v>
      </c>
      <c r="T525" s="46">
        <v>0</v>
      </c>
      <c r="U525" s="45">
        <v>0</v>
      </c>
      <c r="V525" s="46">
        <v>0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8"/>
        <v>0</v>
      </c>
      <c r="AE525" s="58"/>
    </row>
    <row r="526" spans="2:31" x14ac:dyDescent="0.3">
      <c r="B526" s="4" t="s">
        <v>34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0</v>
      </c>
      <c r="O526" s="45">
        <v>0</v>
      </c>
      <c r="P526" s="46">
        <v>0</v>
      </c>
      <c r="Q526" s="45">
        <v>0</v>
      </c>
      <c r="R526" s="46">
        <v>0</v>
      </c>
      <c r="S526" s="45">
        <v>0</v>
      </c>
      <c r="T526" s="46">
        <v>0</v>
      </c>
      <c r="U526" s="45">
        <v>0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8"/>
        <v>0</v>
      </c>
      <c r="AE526" s="58"/>
    </row>
    <row r="527" spans="2:31" x14ac:dyDescent="0.3">
      <c r="B527" s="4" t="s">
        <v>35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0</v>
      </c>
      <c r="O527" s="45">
        <v>0</v>
      </c>
      <c r="P527" s="46">
        <v>0</v>
      </c>
      <c r="Q527" s="45">
        <v>2.9241666666666655</v>
      </c>
      <c r="R527" s="46">
        <v>2.9925000000000002</v>
      </c>
      <c r="S527" s="45">
        <v>7.9058333333333319</v>
      </c>
      <c r="T527" s="46">
        <v>21.227666666666664</v>
      </c>
      <c r="U527" s="45">
        <v>16.143500000000003</v>
      </c>
      <c r="V527" s="46">
        <v>2.4401000000000002</v>
      </c>
      <c r="W527" s="45">
        <v>0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8"/>
        <v>53.633766666666666</v>
      </c>
      <c r="AE527" s="58"/>
    </row>
    <row r="528" spans="2:31" x14ac:dyDescent="0.3">
      <c r="B528" s="4" t="s">
        <v>36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</v>
      </c>
      <c r="O528" s="45">
        <v>0</v>
      </c>
      <c r="P528" s="46">
        <v>0</v>
      </c>
      <c r="Q528" s="45">
        <v>0</v>
      </c>
      <c r="R528" s="46">
        <v>0</v>
      </c>
      <c r="S528" s="45">
        <v>0.56333333333333324</v>
      </c>
      <c r="T528" s="46">
        <v>2.3860666666666672</v>
      </c>
      <c r="U528" s="45">
        <v>0.50843333333333329</v>
      </c>
      <c r="V528" s="46">
        <v>9.2666666666666817E-3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8"/>
        <v>3.4671000000000007</v>
      </c>
      <c r="AE528" s="58"/>
    </row>
    <row r="529" spans="2:31" x14ac:dyDescent="0.3">
      <c r="B529" s="4" t="s">
        <v>108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4.1834999999999987</v>
      </c>
      <c r="N529" s="46">
        <v>0.22749999999999998</v>
      </c>
      <c r="O529" s="45">
        <v>0</v>
      </c>
      <c r="P529" s="46">
        <v>0</v>
      </c>
      <c r="Q529" s="45">
        <v>0</v>
      </c>
      <c r="R529" s="46">
        <v>0.21550000000000011</v>
      </c>
      <c r="S529" s="45">
        <v>3.2435000000000005</v>
      </c>
      <c r="T529" s="46">
        <v>6.3614000000000015</v>
      </c>
      <c r="U529" s="45">
        <v>4.7058666666666662</v>
      </c>
      <c r="V529" s="46">
        <v>0.44080000000000008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8"/>
        <v>19.378066666666665</v>
      </c>
      <c r="AE529" s="58"/>
    </row>
    <row r="530" spans="2:31" x14ac:dyDescent="0.3">
      <c r="B530" s="4" t="s">
        <v>86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0</v>
      </c>
      <c r="P530" s="46">
        <v>0</v>
      </c>
      <c r="Q530" s="45">
        <v>0</v>
      </c>
      <c r="R530" s="46">
        <v>0</v>
      </c>
      <c r="S530" s="45">
        <v>0</v>
      </c>
      <c r="T530" s="46">
        <v>0</v>
      </c>
      <c r="U530" s="45">
        <v>0</v>
      </c>
      <c r="V530" s="46">
        <v>0</v>
      </c>
      <c r="W530" s="45">
        <v>0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8"/>
        <v>0</v>
      </c>
      <c r="AE530" s="58"/>
    </row>
    <row r="531" spans="2:31" x14ac:dyDescent="0.3">
      <c r="B531" s="4" t="s">
        <v>87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</v>
      </c>
      <c r="R531" s="46">
        <v>0</v>
      </c>
      <c r="S531" s="45">
        <v>0</v>
      </c>
      <c r="T531" s="46">
        <v>0</v>
      </c>
      <c r="U531" s="45">
        <v>0</v>
      </c>
      <c r="V531" s="46">
        <v>0</v>
      </c>
      <c r="W531" s="45">
        <v>0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8"/>
        <v>0</v>
      </c>
      <c r="AE531" s="58"/>
    </row>
    <row r="532" spans="2:31" x14ac:dyDescent="0.3">
      <c r="B532" s="4" t="s">
        <v>93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0</v>
      </c>
      <c r="O532" s="45">
        <v>0</v>
      </c>
      <c r="P532" s="46">
        <v>0</v>
      </c>
      <c r="Q532" s="45">
        <v>0</v>
      </c>
      <c r="R532" s="46">
        <v>0</v>
      </c>
      <c r="S532" s="45">
        <v>0</v>
      </c>
      <c r="T532" s="46">
        <v>0</v>
      </c>
      <c r="U532" s="45">
        <v>0</v>
      </c>
      <c r="V532" s="46">
        <v>0</v>
      </c>
      <c r="W532" s="45">
        <v>0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8"/>
        <v>0</v>
      </c>
      <c r="AE532" s="58"/>
    </row>
    <row r="533" spans="2:31" x14ac:dyDescent="0.3">
      <c r="B533" s="4" t="s">
        <v>99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2.930166666666667</v>
      </c>
      <c r="N533" s="46">
        <v>1.950000000000002</v>
      </c>
      <c r="O533" s="45">
        <v>1.4478333333333337</v>
      </c>
      <c r="P533" s="46">
        <v>1.1388333333333334</v>
      </c>
      <c r="Q533" s="45">
        <v>0.67166666666666675</v>
      </c>
      <c r="R533" s="46">
        <v>0.96299999999999997</v>
      </c>
      <c r="S533" s="45">
        <v>1.2884999999999993</v>
      </c>
      <c r="T533" s="46">
        <v>2.3291999999999997</v>
      </c>
      <c r="U533" s="45">
        <v>3.1739333333333337</v>
      </c>
      <c r="V533" s="46">
        <v>0.74674666666666667</v>
      </c>
      <c r="W533" s="45">
        <v>0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8"/>
        <v>16.639880000000002</v>
      </c>
      <c r="AE533" s="58"/>
    </row>
    <row r="534" spans="2:31" x14ac:dyDescent="0.3">
      <c r="B534" s="4" t="s">
        <v>100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6.3990000000000054</v>
      </c>
      <c r="N534" s="46">
        <v>2.1793333333333336</v>
      </c>
      <c r="O534" s="45">
        <v>19.340833333333329</v>
      </c>
      <c r="P534" s="46">
        <v>18.361333333333334</v>
      </c>
      <c r="Q534" s="45">
        <v>19.180999999999997</v>
      </c>
      <c r="R534" s="46">
        <v>14.088999999999999</v>
      </c>
      <c r="S534" s="45">
        <v>5.9868333333333332</v>
      </c>
      <c r="T534" s="46">
        <v>12.973833333333335</v>
      </c>
      <c r="U534" s="45">
        <v>10.413766666666666</v>
      </c>
      <c r="V534" s="46">
        <v>2.3744999999999998</v>
      </c>
      <c r="W534" s="45">
        <v>0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8"/>
        <v>111.29943333333333</v>
      </c>
      <c r="AE534" s="58"/>
    </row>
    <row r="535" spans="2:31" x14ac:dyDescent="0.3">
      <c r="B535" s="4" t="s">
        <v>101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5.3333333333333313</v>
      </c>
      <c r="N535" s="46">
        <v>12.29999999999999</v>
      </c>
      <c r="O535" s="45">
        <v>13.5</v>
      </c>
      <c r="P535" s="46">
        <v>13</v>
      </c>
      <c r="Q535" s="45">
        <v>22.122333333333334</v>
      </c>
      <c r="R535" s="46">
        <v>30.777500000000007</v>
      </c>
      <c r="S535" s="45">
        <v>0</v>
      </c>
      <c r="T535" s="46">
        <v>5.391799999999999</v>
      </c>
      <c r="U535" s="45">
        <v>7.4599999999999991</v>
      </c>
      <c r="V535" s="46">
        <v>2.360000000000113E-2</v>
      </c>
      <c r="W535" s="45">
        <v>0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8"/>
        <v>109.90856666666666</v>
      </c>
      <c r="AE535" s="58"/>
    </row>
    <row r="536" spans="2:31" x14ac:dyDescent="0.3">
      <c r="B536" s="4" t="s">
        <v>102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2.4200000000000004</v>
      </c>
      <c r="N536" s="46">
        <v>1.3210000000000004</v>
      </c>
      <c r="O536" s="45">
        <v>0.84683333333333322</v>
      </c>
      <c r="P536" s="46">
        <v>1.2413333333333334</v>
      </c>
      <c r="Q536" s="45">
        <v>1.5</v>
      </c>
      <c r="R536" s="46">
        <v>1.7238333333333331</v>
      </c>
      <c r="S536" s="45">
        <v>2.2166666666666677</v>
      </c>
      <c r="T536" s="46">
        <v>3.0589999999999997</v>
      </c>
      <c r="U536" s="45">
        <v>4.9346666666666676</v>
      </c>
      <c r="V536" s="46">
        <v>1.3293333333333335</v>
      </c>
      <c r="W536" s="45">
        <v>0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8"/>
        <v>20.59266666666667</v>
      </c>
      <c r="AE536" s="58"/>
    </row>
    <row r="537" spans="2:31" x14ac:dyDescent="0.3">
      <c r="B537" s="4" t="s">
        <v>109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2.9833333333333356</v>
      </c>
      <c r="N537" s="46">
        <v>2.7299999999999986</v>
      </c>
      <c r="O537" s="45">
        <v>2.949999999999998</v>
      </c>
      <c r="P537" s="46">
        <v>4.1200000000000028</v>
      </c>
      <c r="Q537" s="45">
        <v>4.6200000000000028</v>
      </c>
      <c r="R537" s="46">
        <v>5.7400000000000047</v>
      </c>
      <c r="S537" s="45">
        <v>8.9700000000000149</v>
      </c>
      <c r="T537" s="46">
        <v>9.4037866666666705</v>
      </c>
      <c r="U537" s="45">
        <v>1.5685333333333347</v>
      </c>
      <c r="V537" s="46">
        <v>1.5324199999999999</v>
      </c>
      <c r="W537" s="45">
        <v>0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8"/>
        <v>44.618073333333363</v>
      </c>
      <c r="AE537" s="58"/>
    </row>
    <row r="538" spans="2:31" x14ac:dyDescent="0.3">
      <c r="B538" s="4" t="s">
        <v>115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36.499500000000005</v>
      </c>
      <c r="N538" s="46">
        <v>67.741166666666658</v>
      </c>
      <c r="O538" s="45">
        <v>82.54249999999999</v>
      </c>
      <c r="P538" s="46">
        <v>76.413333333333341</v>
      </c>
      <c r="Q538" s="45">
        <v>99.89016666666663</v>
      </c>
      <c r="R538" s="46">
        <v>113.36883333333336</v>
      </c>
      <c r="S538" s="45">
        <v>101.11899999999997</v>
      </c>
      <c r="T538" s="46">
        <v>89.281833333333381</v>
      </c>
      <c r="U538" s="45">
        <v>78.584000000000017</v>
      </c>
      <c r="V538" s="46">
        <v>7.0756333333333332</v>
      </c>
      <c r="W538" s="45">
        <v>0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8"/>
        <v>752.51596666666671</v>
      </c>
      <c r="AE538" s="58"/>
    </row>
    <row r="539" spans="2:31" x14ac:dyDescent="0.3">
      <c r="B539" s="4" t="s">
        <v>121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8"/>
        <v>0</v>
      </c>
      <c r="AE539" s="58"/>
    </row>
    <row r="540" spans="2:31" x14ac:dyDescent="0.3">
      <c r="B540" s="4" t="s">
        <v>131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2.0083333333333315</v>
      </c>
      <c r="N540" s="46">
        <v>0.21000000000000027</v>
      </c>
      <c r="O540" s="45">
        <v>0</v>
      </c>
      <c r="P540" s="46">
        <v>0</v>
      </c>
      <c r="Q540" s="45">
        <v>3.0000000000000249E-2</v>
      </c>
      <c r="R540" s="46">
        <v>0.39000000000000046</v>
      </c>
      <c r="S540" s="45">
        <v>1.0799999999999987</v>
      </c>
      <c r="T540" s="46">
        <v>2.0420000000000011</v>
      </c>
      <c r="U540" s="45">
        <v>3.6223999999999994</v>
      </c>
      <c r="V540" s="46">
        <v>1.2270599999999996</v>
      </c>
      <c r="W540" s="45">
        <v>0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8"/>
        <v>10.609793333333332</v>
      </c>
      <c r="AE540" s="58"/>
    </row>
    <row r="541" spans="2:31" x14ac:dyDescent="0.3">
      <c r="B541" s="4" t="s">
        <v>132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0</v>
      </c>
      <c r="P541" s="46">
        <v>0</v>
      </c>
      <c r="Q541" s="45">
        <v>0</v>
      </c>
      <c r="R541" s="46">
        <v>0</v>
      </c>
      <c r="S541" s="45">
        <v>0</v>
      </c>
      <c r="T541" s="46">
        <v>0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8"/>
        <v>0</v>
      </c>
      <c r="AE541" s="58"/>
    </row>
    <row r="542" spans="2:31" x14ac:dyDescent="0.3">
      <c r="B542" s="12" t="s">
        <v>2</v>
      </c>
      <c r="C542" s="12"/>
      <c r="D542" s="12"/>
      <c r="E542" s="13">
        <f>SUM(E494:E541)</f>
        <v>0</v>
      </c>
      <c r="F542" s="13">
        <f t="shared" ref="F542:AB542" si="19">SUM(F494:F541)</f>
        <v>0</v>
      </c>
      <c r="G542" s="13">
        <f t="shared" si="19"/>
        <v>0</v>
      </c>
      <c r="H542" s="13">
        <f t="shared" si="19"/>
        <v>0</v>
      </c>
      <c r="I542" s="13">
        <f t="shared" si="19"/>
        <v>0</v>
      </c>
      <c r="J542" s="13">
        <f t="shared" si="19"/>
        <v>0</v>
      </c>
      <c r="K542" s="13">
        <f t="shared" si="19"/>
        <v>0</v>
      </c>
      <c r="L542" s="13">
        <f t="shared" si="19"/>
        <v>0</v>
      </c>
      <c r="M542" s="13">
        <f t="shared" si="19"/>
        <v>203.98966666666678</v>
      </c>
      <c r="N542" s="13">
        <f t="shared" si="19"/>
        <v>462.48583333333346</v>
      </c>
      <c r="O542" s="13">
        <f t="shared" si="19"/>
        <v>501.27016666666668</v>
      </c>
      <c r="P542" s="13">
        <f t="shared" si="19"/>
        <v>490.93883333333332</v>
      </c>
      <c r="Q542" s="13">
        <f t="shared" si="19"/>
        <v>583.66716666666673</v>
      </c>
      <c r="R542" s="13">
        <f t="shared" si="19"/>
        <v>699.16516666666644</v>
      </c>
      <c r="S542" s="13">
        <f t="shared" si="19"/>
        <v>622.61766666666665</v>
      </c>
      <c r="T542" s="13">
        <f t="shared" si="19"/>
        <v>639.42626999999993</v>
      </c>
      <c r="U542" s="13">
        <f t="shared" si="19"/>
        <v>606.86749666666663</v>
      </c>
      <c r="V542" s="13">
        <f t="shared" si="19"/>
        <v>93.953606666666673</v>
      </c>
      <c r="W542" s="13">
        <f t="shared" si="19"/>
        <v>0</v>
      </c>
      <c r="X542" s="13">
        <f t="shared" si="19"/>
        <v>0</v>
      </c>
      <c r="Y542" s="13">
        <f t="shared" si="19"/>
        <v>0</v>
      </c>
      <c r="Z542" s="13">
        <f t="shared" si="19"/>
        <v>0</v>
      </c>
      <c r="AA542" s="13">
        <f t="shared" si="19"/>
        <v>0</v>
      </c>
      <c r="AB542" s="13">
        <f t="shared" si="19"/>
        <v>0</v>
      </c>
      <c r="AC542" s="109">
        <f>SUM(AC494:AE541)</f>
        <v>4904.3818733333328</v>
      </c>
      <c r="AD542" s="109"/>
      <c r="AE542" s="109"/>
    </row>
    <row r="545" spans="2:31" x14ac:dyDescent="0.3">
      <c r="B545" s="8">
        <f>'Resumen-Mensual'!$O$24</f>
        <v>45515</v>
      </c>
    </row>
    <row r="546" spans="2:31" x14ac:dyDescent="0.3">
      <c r="B546" s="8"/>
    </row>
    <row r="547" spans="2:31" x14ac:dyDescent="0.3">
      <c r="B547" s="9" t="s">
        <v>81</v>
      </c>
      <c r="C547" s="10"/>
      <c r="D547" s="10"/>
      <c r="E547" s="11">
        <v>1</v>
      </c>
      <c r="F547" s="11">
        <v>2</v>
      </c>
      <c r="G547" s="11">
        <v>3</v>
      </c>
      <c r="H547" s="11">
        <v>4</v>
      </c>
      <c r="I547" s="11">
        <v>5</v>
      </c>
      <c r="J547" s="11">
        <v>6</v>
      </c>
      <c r="K547" s="11">
        <v>7</v>
      </c>
      <c r="L547" s="11">
        <v>8</v>
      </c>
      <c r="M547" s="11">
        <v>9</v>
      </c>
      <c r="N547" s="11">
        <v>10</v>
      </c>
      <c r="O547" s="11">
        <v>11</v>
      </c>
      <c r="P547" s="11">
        <v>12</v>
      </c>
      <c r="Q547" s="11">
        <v>13</v>
      </c>
      <c r="R547" s="11">
        <v>14</v>
      </c>
      <c r="S547" s="11">
        <v>15</v>
      </c>
      <c r="T547" s="11">
        <v>16</v>
      </c>
      <c r="U547" s="11">
        <v>17</v>
      </c>
      <c r="V547" s="11">
        <v>18</v>
      </c>
      <c r="W547" s="11">
        <v>19</v>
      </c>
      <c r="X547" s="11">
        <v>20</v>
      </c>
      <c r="Y547" s="11">
        <v>21</v>
      </c>
      <c r="Z547" s="11">
        <v>22</v>
      </c>
      <c r="AA547" s="11">
        <v>23</v>
      </c>
      <c r="AB547" s="11">
        <v>24</v>
      </c>
      <c r="AC547" s="96" t="s">
        <v>2</v>
      </c>
      <c r="AD547" s="96"/>
      <c r="AE547" s="96"/>
    </row>
    <row r="548" spans="2:31" x14ac:dyDescent="0.3">
      <c r="B548" s="14" t="s">
        <v>4</v>
      </c>
      <c r="C548" s="49"/>
      <c r="D548" s="49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3.9156666666666675</v>
      </c>
      <c r="N548" s="46">
        <v>85.78416666666665</v>
      </c>
      <c r="O548" s="45">
        <v>26.361666666666661</v>
      </c>
      <c r="P548" s="46">
        <v>5.9236666666666684</v>
      </c>
      <c r="Q548" s="45">
        <v>0.69299999999999995</v>
      </c>
      <c r="R548" s="46">
        <v>2.1331666666666664</v>
      </c>
      <c r="S548" s="45">
        <v>3.1339999999999999</v>
      </c>
      <c r="T548" s="46">
        <v>1.7985749999999985</v>
      </c>
      <c r="U548" s="45">
        <v>5.278033333333334</v>
      </c>
      <c r="V548" s="46">
        <v>7.2222666666666653</v>
      </c>
      <c r="W548" s="45">
        <v>0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60"/>
      <c r="AD548" s="61">
        <f>SUM(E548:AB548)</f>
        <v>142.24420833333329</v>
      </c>
      <c r="AE548" s="60"/>
    </row>
    <row r="549" spans="2:31" x14ac:dyDescent="0.3">
      <c r="B549" s="14" t="s">
        <v>5</v>
      </c>
      <c r="C549" s="14"/>
      <c r="D549" s="1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7.8051666666666701</v>
      </c>
      <c r="N549" s="46">
        <v>25.886833333333332</v>
      </c>
      <c r="O549" s="45">
        <v>4.6385000000000014</v>
      </c>
      <c r="P549" s="46">
        <v>6.192499999999999</v>
      </c>
      <c r="Q549" s="45">
        <v>8.0833333333333321</v>
      </c>
      <c r="R549" s="46">
        <v>6.689166666666666</v>
      </c>
      <c r="S549" s="45">
        <v>8.6633333333333304</v>
      </c>
      <c r="T549" s="46">
        <v>14.77606666666667</v>
      </c>
      <c r="U549" s="45">
        <v>17.266099999999998</v>
      </c>
      <c r="V549" s="46">
        <v>11.244779999999999</v>
      </c>
      <c r="W549" s="45">
        <v>0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>SUM(E549:AB549)</f>
        <v>111.24577999999997</v>
      </c>
      <c r="AE549" s="58"/>
    </row>
    <row r="550" spans="2:31" x14ac:dyDescent="0.3">
      <c r="B550" s="14" t="s">
        <v>6</v>
      </c>
      <c r="C550" s="14"/>
      <c r="D550" s="1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0</v>
      </c>
      <c r="P550" s="46">
        <v>2.3684999999999992</v>
      </c>
      <c r="Q550" s="45">
        <v>4.778833333333333</v>
      </c>
      <c r="R550" s="46">
        <v>11.901666666666674</v>
      </c>
      <c r="S550" s="45">
        <v>16.275666666666663</v>
      </c>
      <c r="T550" s="46">
        <v>14.16503333333333</v>
      </c>
      <c r="U550" s="45">
        <v>13.269466666666668</v>
      </c>
      <c r="V550" s="46">
        <v>8.6673866666666655</v>
      </c>
      <c r="W550" s="45">
        <v>0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ref="AD550:AD595" si="20">SUM(E550:AB550)</f>
        <v>71.426553333333331</v>
      </c>
      <c r="AE550" s="58"/>
    </row>
    <row r="551" spans="2:31" x14ac:dyDescent="0.3">
      <c r="B551" s="14" t="s">
        <v>106</v>
      </c>
      <c r="C551" s="14"/>
      <c r="D551" s="1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0</v>
      </c>
      <c r="N551" s="46">
        <v>0</v>
      </c>
      <c r="O551" s="45">
        <v>0</v>
      </c>
      <c r="P551" s="46">
        <v>0</v>
      </c>
      <c r="Q551" s="45">
        <v>0</v>
      </c>
      <c r="R551" s="46">
        <v>0</v>
      </c>
      <c r="S551" s="45">
        <v>0</v>
      </c>
      <c r="T551" s="46">
        <v>0</v>
      </c>
      <c r="U551" s="45">
        <v>0</v>
      </c>
      <c r="V551" s="46">
        <v>0</v>
      </c>
      <c r="W551" s="45">
        <v>0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20"/>
        <v>0</v>
      </c>
      <c r="AE551" s="58"/>
    </row>
    <row r="552" spans="2:31" x14ac:dyDescent="0.3">
      <c r="B552" s="14" t="s">
        <v>7</v>
      </c>
      <c r="C552" s="14"/>
      <c r="D552" s="1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0</v>
      </c>
      <c r="N552" s="46">
        <v>0</v>
      </c>
      <c r="O552" s="45">
        <v>2.9999999999999359E-3</v>
      </c>
      <c r="P552" s="46">
        <v>0.29116666666666668</v>
      </c>
      <c r="Q552" s="45">
        <v>0.64233333333333342</v>
      </c>
      <c r="R552" s="46">
        <v>5.2428333333333361</v>
      </c>
      <c r="S552" s="45">
        <v>9.0116666666666649</v>
      </c>
      <c r="T552" s="46">
        <v>25.049966666666659</v>
      </c>
      <c r="U552" s="45">
        <v>8.4544799999999984</v>
      </c>
      <c r="V552" s="46">
        <v>13.791680000000001</v>
      </c>
      <c r="W552" s="45">
        <v>0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20"/>
        <v>62.487126666666654</v>
      </c>
      <c r="AE552" s="58"/>
    </row>
    <row r="553" spans="2:31" x14ac:dyDescent="0.3">
      <c r="B553" s="14" t="s">
        <v>8</v>
      </c>
      <c r="C553" s="14"/>
      <c r="D553" s="1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0.11200000000000025</v>
      </c>
      <c r="N553" s="46">
        <v>0</v>
      </c>
      <c r="O553" s="45">
        <v>0</v>
      </c>
      <c r="P553" s="46">
        <v>0</v>
      </c>
      <c r="Q553" s="45">
        <v>0.38000000000000017</v>
      </c>
      <c r="R553" s="46">
        <v>1.38</v>
      </c>
      <c r="S553" s="45">
        <v>6.1835000000000058</v>
      </c>
      <c r="T553" s="46">
        <v>3.1417933333333345</v>
      </c>
      <c r="U553" s="45">
        <v>0.25028000000000011</v>
      </c>
      <c r="V553" s="46">
        <v>1.7674466666666668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20"/>
        <v>13.215020000000006</v>
      </c>
      <c r="AE553" s="58"/>
    </row>
    <row r="554" spans="2:31" x14ac:dyDescent="0.3">
      <c r="B554" s="14" t="s">
        <v>9</v>
      </c>
      <c r="C554" s="14"/>
      <c r="D554" s="1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15.084333333333337</v>
      </c>
      <c r="N554" s="46">
        <v>16.325333333333347</v>
      </c>
      <c r="O554" s="45">
        <v>15.367500000000005</v>
      </c>
      <c r="P554" s="46">
        <v>17.08400000000001</v>
      </c>
      <c r="Q554" s="45">
        <v>20.450833333333328</v>
      </c>
      <c r="R554" s="46">
        <v>26.243333333333336</v>
      </c>
      <c r="S554" s="45">
        <v>32.664833333333341</v>
      </c>
      <c r="T554" s="46">
        <v>8.4445000000000014</v>
      </c>
      <c r="U554" s="45">
        <v>37.710000000000015</v>
      </c>
      <c r="V554" s="46">
        <v>37.401100000000007</v>
      </c>
      <c r="W554" s="45">
        <v>0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20"/>
        <v>226.77576666666673</v>
      </c>
      <c r="AE554" s="58"/>
    </row>
    <row r="555" spans="2:31" x14ac:dyDescent="0.3">
      <c r="B555" s="14" t="s">
        <v>10</v>
      </c>
      <c r="C555" s="14"/>
      <c r="D555" s="1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17.195166666666669</v>
      </c>
      <c r="N555" s="46">
        <v>18.037166666666664</v>
      </c>
      <c r="O555" s="45">
        <v>17.119666666666664</v>
      </c>
      <c r="P555" s="46">
        <v>17.892999999999994</v>
      </c>
      <c r="Q555" s="45">
        <v>14.603166666666672</v>
      </c>
      <c r="R555" s="46">
        <v>13.371666666666666</v>
      </c>
      <c r="S555" s="45">
        <v>7.7818333333333332</v>
      </c>
      <c r="T555" s="46">
        <v>1.2061999999999975</v>
      </c>
      <c r="U555" s="45">
        <v>8.8447333333333304</v>
      </c>
      <c r="V555" s="46">
        <v>5.9138666666666664</v>
      </c>
      <c r="W555" s="45">
        <v>0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20"/>
        <v>121.96646666666665</v>
      </c>
      <c r="AE555" s="58"/>
    </row>
    <row r="556" spans="2:31" x14ac:dyDescent="0.3">
      <c r="B556" s="14" t="s">
        <v>11</v>
      </c>
      <c r="C556" s="14"/>
      <c r="D556" s="1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13.458333333333332</v>
      </c>
      <c r="N556" s="46">
        <v>13.186833333333331</v>
      </c>
      <c r="O556" s="45">
        <v>10.080000000000004</v>
      </c>
      <c r="P556" s="46">
        <v>9.499666666666668</v>
      </c>
      <c r="Q556" s="45">
        <v>7.8143333333333347</v>
      </c>
      <c r="R556" s="46">
        <v>5.3330000000000002</v>
      </c>
      <c r="S556" s="45">
        <v>0.95266666666666733</v>
      </c>
      <c r="T556" s="46">
        <v>0.3950166666666669</v>
      </c>
      <c r="U556" s="45">
        <v>9.5299000000000014</v>
      </c>
      <c r="V556" s="46">
        <v>4.3755999999999995</v>
      </c>
      <c r="W556" s="45">
        <v>0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20"/>
        <v>74.625350000000012</v>
      </c>
      <c r="AE556" s="58"/>
    </row>
    <row r="557" spans="2:31" x14ac:dyDescent="0.3">
      <c r="B557" s="14" t="s">
        <v>12</v>
      </c>
      <c r="C557" s="14"/>
      <c r="D557" s="1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21.860833333333328</v>
      </c>
      <c r="N557" s="46">
        <v>26.102166666666669</v>
      </c>
      <c r="O557" s="45">
        <v>27.512999999999995</v>
      </c>
      <c r="P557" s="46">
        <v>26.202166666666667</v>
      </c>
      <c r="Q557" s="45">
        <v>26.875000000000011</v>
      </c>
      <c r="R557" s="46">
        <v>23.860666666666667</v>
      </c>
      <c r="S557" s="45">
        <v>11.118666666666666</v>
      </c>
      <c r="T557" s="46">
        <v>0.8662500000000003</v>
      </c>
      <c r="U557" s="45">
        <v>9.2366999999999955</v>
      </c>
      <c r="V557" s="46">
        <v>4.8201666666666636</v>
      </c>
      <c r="W557" s="45">
        <v>0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20"/>
        <v>178.45561666666666</v>
      </c>
      <c r="AE557" s="58"/>
    </row>
    <row r="558" spans="2:31" x14ac:dyDescent="0.3">
      <c r="B558" s="14" t="s">
        <v>13</v>
      </c>
      <c r="C558" s="14"/>
      <c r="D558" s="1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9.2769999999999921</v>
      </c>
      <c r="N558" s="46">
        <v>3.5381666666666671</v>
      </c>
      <c r="O558" s="45">
        <v>4.5690000000000008</v>
      </c>
      <c r="P558" s="46">
        <v>12.798833333333333</v>
      </c>
      <c r="Q558" s="45">
        <v>17.634500000000003</v>
      </c>
      <c r="R558" s="46">
        <v>42.810833333333328</v>
      </c>
      <c r="S558" s="45">
        <v>48.718000000000032</v>
      </c>
      <c r="T558" s="46">
        <v>40.021633333333334</v>
      </c>
      <c r="U558" s="45">
        <v>51.686666666666675</v>
      </c>
      <c r="V558" s="46">
        <v>42.387460000000004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20"/>
        <v>273.44209333333333</v>
      </c>
      <c r="AE558" s="58"/>
    </row>
    <row r="559" spans="2:31" x14ac:dyDescent="0.3">
      <c r="B559" s="14" t="s">
        <v>14</v>
      </c>
      <c r="C559" s="14"/>
      <c r="D559" s="1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20"/>
        <v>0</v>
      </c>
      <c r="AE559" s="58"/>
    </row>
    <row r="560" spans="2:31" x14ac:dyDescent="0.3">
      <c r="B560" s="14" t="s">
        <v>15</v>
      </c>
      <c r="C560" s="14"/>
      <c r="D560" s="1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25.747333333333337</v>
      </c>
      <c r="N560" s="46">
        <v>26.980000000000022</v>
      </c>
      <c r="O560" s="45">
        <v>27.68783333333333</v>
      </c>
      <c r="P560" s="46">
        <v>0</v>
      </c>
      <c r="Q560" s="45">
        <v>0</v>
      </c>
      <c r="R560" s="46">
        <v>17.471666666666671</v>
      </c>
      <c r="S560" s="45">
        <v>22.588166666666659</v>
      </c>
      <c r="T560" s="46">
        <v>25.524666666666665</v>
      </c>
      <c r="U560" s="45">
        <v>26.551166666666671</v>
      </c>
      <c r="V560" s="46">
        <v>6.9773333333333349</v>
      </c>
      <c r="W560" s="45">
        <v>0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20"/>
        <v>179.52816666666669</v>
      </c>
      <c r="AE560" s="58"/>
    </row>
    <row r="561" spans="2:31" x14ac:dyDescent="0.3">
      <c r="B561" s="14" t="s">
        <v>16</v>
      </c>
      <c r="C561" s="14"/>
      <c r="D561" s="1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</v>
      </c>
      <c r="N561" s="46">
        <v>9.9041666666666615</v>
      </c>
      <c r="O561" s="45">
        <v>7.7266666666666683</v>
      </c>
      <c r="P561" s="46">
        <v>8.6855000000000011</v>
      </c>
      <c r="Q561" s="45">
        <v>12.632500000000004</v>
      </c>
      <c r="R561" s="46">
        <v>16.69533333333333</v>
      </c>
      <c r="S561" s="45">
        <v>20.85883333333333</v>
      </c>
      <c r="T561" s="46">
        <v>19.439666666666664</v>
      </c>
      <c r="U561" s="45">
        <v>17.776099999999996</v>
      </c>
      <c r="V561" s="46">
        <v>4.5063000000000013</v>
      </c>
      <c r="W561" s="45">
        <v>0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20"/>
        <v>118.22506666666665</v>
      </c>
      <c r="AE561" s="58"/>
    </row>
    <row r="562" spans="2:31" x14ac:dyDescent="0.3">
      <c r="B562" s="14" t="s">
        <v>17</v>
      </c>
      <c r="C562" s="14"/>
      <c r="D562" s="1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10.548500000000001</v>
      </c>
      <c r="N562" s="46">
        <v>6.8331666666666662</v>
      </c>
      <c r="O562" s="45">
        <v>0.29116666666666691</v>
      </c>
      <c r="P562" s="46">
        <v>0</v>
      </c>
      <c r="Q562" s="45">
        <v>8.0984999999999978</v>
      </c>
      <c r="R562" s="46">
        <v>19.036833333333327</v>
      </c>
      <c r="S562" s="45">
        <v>27.652499999999993</v>
      </c>
      <c r="T562" s="46">
        <v>28.192500000000006</v>
      </c>
      <c r="U562" s="45">
        <v>24.436400000000013</v>
      </c>
      <c r="V562" s="46">
        <v>5.403366666666666</v>
      </c>
      <c r="W562" s="45">
        <v>0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20"/>
        <v>130.49293333333335</v>
      </c>
      <c r="AE562" s="58"/>
    </row>
    <row r="563" spans="2:31" x14ac:dyDescent="0.3">
      <c r="B563" s="14" t="s">
        <v>18</v>
      </c>
      <c r="C563" s="14"/>
      <c r="D563" s="1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2.9833333333333319E-2</v>
      </c>
      <c r="N563" s="46">
        <v>5.3350000000000026</v>
      </c>
      <c r="O563" s="45">
        <v>3.0338333333333334</v>
      </c>
      <c r="P563" s="46">
        <v>8.6666666666667183E-3</v>
      </c>
      <c r="Q563" s="45">
        <v>16.899166666666666</v>
      </c>
      <c r="R563" s="46">
        <v>35.156833333333353</v>
      </c>
      <c r="S563" s="45">
        <v>41.640000000000008</v>
      </c>
      <c r="T563" s="46">
        <v>40.010499999999993</v>
      </c>
      <c r="U563" s="45">
        <v>38.057500000000005</v>
      </c>
      <c r="V563" s="46">
        <v>9.2127999999999997</v>
      </c>
      <c r="W563" s="45">
        <v>0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20"/>
        <v>189.38413333333332</v>
      </c>
      <c r="AE563" s="58"/>
    </row>
    <row r="564" spans="2:31" x14ac:dyDescent="0.3">
      <c r="B564" s="14" t="s">
        <v>19</v>
      </c>
      <c r="C564" s="14"/>
      <c r="D564" s="1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1.8468333333333335</v>
      </c>
      <c r="N564" s="46">
        <v>0.57816666666666683</v>
      </c>
      <c r="O564" s="45">
        <v>1.2666666666666666</v>
      </c>
      <c r="P564" s="46">
        <v>0</v>
      </c>
      <c r="Q564" s="45">
        <v>1.5726666666666667</v>
      </c>
      <c r="R564" s="46">
        <v>8.0740000000000016</v>
      </c>
      <c r="S564" s="45">
        <v>5.4746666666666659</v>
      </c>
      <c r="T564" s="46">
        <v>11.685500000000003</v>
      </c>
      <c r="U564" s="45">
        <v>12.220366666666667</v>
      </c>
      <c r="V564" s="46">
        <v>10.002633333333334</v>
      </c>
      <c r="W564" s="45">
        <v>0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20"/>
        <v>52.721500000000006</v>
      </c>
      <c r="AE564" s="58"/>
    </row>
    <row r="565" spans="2:31" x14ac:dyDescent="0.3">
      <c r="B565" s="4" t="s">
        <v>20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6.4039999999999981</v>
      </c>
      <c r="N565" s="46">
        <v>6.8579999999999997</v>
      </c>
      <c r="O565" s="45">
        <v>4.0828333333333324</v>
      </c>
      <c r="P565" s="46">
        <v>9.366833333333334</v>
      </c>
      <c r="Q565" s="45">
        <v>11.978833333333332</v>
      </c>
      <c r="R565" s="46">
        <v>12.129499999999998</v>
      </c>
      <c r="S565" s="45">
        <v>11.455333333333332</v>
      </c>
      <c r="T565" s="46">
        <v>10.375499999999997</v>
      </c>
      <c r="U565" s="45">
        <v>9.2378333333333309</v>
      </c>
      <c r="V565" s="46">
        <v>5.0977999999999986</v>
      </c>
      <c r="W565" s="45">
        <v>0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20"/>
        <v>86.986466666666658</v>
      </c>
      <c r="AE565" s="58"/>
    </row>
    <row r="566" spans="2:31" x14ac:dyDescent="0.3">
      <c r="B566" s="4" t="s">
        <v>21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5.1774999999999984</v>
      </c>
      <c r="N566" s="46">
        <v>12.135666666666662</v>
      </c>
      <c r="O566" s="45">
        <v>9.2285000000000004</v>
      </c>
      <c r="P566" s="46">
        <v>9.5545000000000009</v>
      </c>
      <c r="Q566" s="45">
        <v>9.5563333333333293</v>
      </c>
      <c r="R566" s="46">
        <v>10.946500000000002</v>
      </c>
      <c r="S566" s="45">
        <v>10.05666666666667</v>
      </c>
      <c r="T566" s="46">
        <v>11.075833333333334</v>
      </c>
      <c r="U566" s="45">
        <v>11.770333333333326</v>
      </c>
      <c r="V566" s="46">
        <v>3.6340333333333334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20"/>
        <v>93.135866666666658</v>
      </c>
      <c r="AE566" s="58"/>
    </row>
    <row r="567" spans="2:31" x14ac:dyDescent="0.3">
      <c r="B567" s="4" t="s">
        <v>22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1.4415000000000004</v>
      </c>
      <c r="N567" s="46">
        <v>0.34033333333333349</v>
      </c>
      <c r="O567" s="45">
        <v>0</v>
      </c>
      <c r="P567" s="46">
        <v>0.40333333333333327</v>
      </c>
      <c r="Q567" s="45">
        <v>1.895833333333333</v>
      </c>
      <c r="R567" s="46">
        <v>3.8406666666666678</v>
      </c>
      <c r="S567" s="45">
        <v>4.2386666666666661</v>
      </c>
      <c r="T567" s="46">
        <v>0</v>
      </c>
      <c r="U567" s="45">
        <v>0</v>
      </c>
      <c r="V567" s="46">
        <v>0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20"/>
        <v>12.160333333333334</v>
      </c>
      <c r="AE567" s="58"/>
    </row>
    <row r="568" spans="2:31" x14ac:dyDescent="0.3">
      <c r="B568" s="4" t="s">
        <v>23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4.5778333333333334</v>
      </c>
      <c r="N568" s="46">
        <v>3.9773333333333318</v>
      </c>
      <c r="O568" s="45">
        <v>3.8849999999999985</v>
      </c>
      <c r="P568" s="46">
        <v>7.5029999999999957</v>
      </c>
      <c r="Q568" s="45">
        <v>10.628000000000002</v>
      </c>
      <c r="R568" s="46">
        <v>13.387833333333337</v>
      </c>
      <c r="S568" s="45">
        <v>14.73966666666667</v>
      </c>
      <c r="T568" s="46">
        <v>10.653799999999999</v>
      </c>
      <c r="U568" s="45">
        <v>12.327166666666661</v>
      </c>
      <c r="V568" s="46">
        <v>1.7967800000000007</v>
      </c>
      <c r="W568" s="45">
        <v>0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20"/>
        <v>83.476413333333326</v>
      </c>
      <c r="AE568" s="58"/>
    </row>
    <row r="569" spans="2:31" x14ac:dyDescent="0.3">
      <c r="B569" s="4" t="s">
        <v>24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6.2333333333333393E-2</v>
      </c>
      <c r="N569" s="46">
        <v>4.0891666666666646</v>
      </c>
      <c r="O569" s="45">
        <v>5.5653333333333332</v>
      </c>
      <c r="P569" s="46">
        <v>3.4358333333333335</v>
      </c>
      <c r="Q569" s="45">
        <v>8.7020000000000035</v>
      </c>
      <c r="R569" s="46">
        <v>7.5278333333333345</v>
      </c>
      <c r="S569" s="45">
        <v>6.6909999999999998</v>
      </c>
      <c r="T569" s="46">
        <v>7.504599999999999</v>
      </c>
      <c r="U569" s="45">
        <v>6.268766666666667</v>
      </c>
      <c r="V569" s="46">
        <v>0.32169333333333322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20"/>
        <v>50.168559999999999</v>
      </c>
      <c r="AE569" s="58"/>
    </row>
    <row r="570" spans="2:31" x14ac:dyDescent="0.3">
      <c r="B570" s="4" t="s">
        <v>25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2.2581666666666678</v>
      </c>
      <c r="N570" s="46">
        <v>9.0995000000000044</v>
      </c>
      <c r="O570" s="45">
        <v>1.4999999999999991</v>
      </c>
      <c r="P570" s="46">
        <v>0.67999999999999972</v>
      </c>
      <c r="Q570" s="45">
        <v>5.6018333333333352</v>
      </c>
      <c r="R570" s="46">
        <v>5.8653333333333357</v>
      </c>
      <c r="S570" s="45">
        <v>6.4769999999999994</v>
      </c>
      <c r="T570" s="46">
        <v>6.7340999999999989</v>
      </c>
      <c r="U570" s="45">
        <v>5.5163666666666655</v>
      </c>
      <c r="V570" s="46">
        <v>4.1481733333333324</v>
      </c>
      <c r="W570" s="45">
        <v>0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20"/>
        <v>47.880473333333335</v>
      </c>
      <c r="AE570" s="58"/>
    </row>
    <row r="571" spans="2:31" x14ac:dyDescent="0.3">
      <c r="B571" s="4" t="s">
        <v>26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0</v>
      </c>
      <c r="N571" s="46">
        <v>0</v>
      </c>
      <c r="O571" s="45">
        <v>0</v>
      </c>
      <c r="P571" s="46">
        <v>0</v>
      </c>
      <c r="Q571" s="45">
        <v>0</v>
      </c>
      <c r="R571" s="46">
        <v>0</v>
      </c>
      <c r="S571" s="45">
        <v>0</v>
      </c>
      <c r="T571" s="46">
        <v>0</v>
      </c>
      <c r="U571" s="45">
        <v>0</v>
      </c>
      <c r="V571" s="46">
        <v>0</v>
      </c>
      <c r="W571" s="45">
        <v>0</v>
      </c>
      <c r="X571" s="46">
        <v>0</v>
      </c>
      <c r="Y571" s="45">
        <v>0</v>
      </c>
      <c r="Z571" s="46">
        <v>0</v>
      </c>
      <c r="AA571" s="45">
        <v>0</v>
      </c>
      <c r="AB571" s="46">
        <v>0.49974999999999964</v>
      </c>
      <c r="AC571" s="58"/>
      <c r="AD571" s="59">
        <f t="shared" si="20"/>
        <v>0.49974999999999964</v>
      </c>
      <c r="AE571" s="58"/>
    </row>
    <row r="572" spans="2:31" x14ac:dyDescent="0.3">
      <c r="B572" s="4" t="s">
        <v>27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1.1658333333333344</v>
      </c>
      <c r="N572" s="46">
        <v>11.544833333333333</v>
      </c>
      <c r="O572" s="45">
        <v>7.7560000000000056</v>
      </c>
      <c r="P572" s="46">
        <v>3.4300000000000046</v>
      </c>
      <c r="Q572" s="45">
        <v>2.9461666666666675</v>
      </c>
      <c r="R572" s="46">
        <v>0.20566666666666766</v>
      </c>
      <c r="S572" s="45">
        <v>4.4996666666666663</v>
      </c>
      <c r="T572" s="46">
        <v>10.741099999999994</v>
      </c>
      <c r="U572" s="45">
        <v>8.616209999999997</v>
      </c>
      <c r="V572" s="46">
        <v>2.0259333333333336</v>
      </c>
      <c r="W572" s="45">
        <v>0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0"/>
        <v>52.931410000000007</v>
      </c>
      <c r="AE572" s="58"/>
    </row>
    <row r="573" spans="2:31" x14ac:dyDescent="0.3">
      <c r="B573" s="4" t="s">
        <v>28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0.23733333333333395</v>
      </c>
      <c r="M573" s="45">
        <v>0</v>
      </c>
      <c r="N573" s="46">
        <v>9.0690000000000044</v>
      </c>
      <c r="O573" s="45">
        <v>15.649833333333333</v>
      </c>
      <c r="P573" s="46">
        <v>24.015666666666657</v>
      </c>
      <c r="Q573" s="45">
        <v>26.616</v>
      </c>
      <c r="R573" s="46">
        <v>29.639999999999993</v>
      </c>
      <c r="S573" s="45">
        <v>33.95216666666667</v>
      </c>
      <c r="T573" s="46">
        <v>35.630133333333319</v>
      </c>
      <c r="U573" s="45">
        <v>35.224900000000012</v>
      </c>
      <c r="V573" s="46">
        <v>9.903533333333332</v>
      </c>
      <c r="W573" s="45">
        <v>0</v>
      </c>
      <c r="X573" s="46">
        <v>0</v>
      </c>
      <c r="Y573" s="45">
        <v>0</v>
      </c>
      <c r="Z573" s="46">
        <v>0.39631500000000108</v>
      </c>
      <c r="AA573" s="45">
        <v>1.6688333333333325</v>
      </c>
      <c r="AB573" s="46">
        <v>0</v>
      </c>
      <c r="AC573" s="58"/>
      <c r="AD573" s="59">
        <f t="shared" si="20"/>
        <v>222.00371499999997</v>
      </c>
      <c r="AE573" s="58"/>
    </row>
    <row r="574" spans="2:31" x14ac:dyDescent="0.3">
      <c r="B574" s="4" t="s">
        <v>107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0</v>
      </c>
      <c r="N574" s="46">
        <v>0</v>
      </c>
      <c r="O574" s="45">
        <v>0</v>
      </c>
      <c r="P574" s="46">
        <v>0</v>
      </c>
      <c r="Q574" s="45">
        <v>4.9034999999999966</v>
      </c>
      <c r="R574" s="46">
        <v>6.6785000000000005</v>
      </c>
      <c r="S574" s="45">
        <v>0.16933333333333317</v>
      </c>
      <c r="T574" s="46">
        <v>3.303699999999997</v>
      </c>
      <c r="U574" s="45">
        <v>7.055355000000004</v>
      </c>
      <c r="V574" s="46">
        <v>1.1808333333333336</v>
      </c>
      <c r="W574" s="45">
        <v>0</v>
      </c>
      <c r="X574" s="46">
        <v>0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0"/>
        <v>23.291221666666665</v>
      </c>
      <c r="AE574" s="58"/>
    </row>
    <row r="575" spans="2:31" x14ac:dyDescent="0.3">
      <c r="B575" s="4" t="s">
        <v>29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0.27333333333333321</v>
      </c>
      <c r="N575" s="46">
        <v>3.1290000000000018</v>
      </c>
      <c r="O575" s="45">
        <v>0</v>
      </c>
      <c r="P575" s="46">
        <v>0.14200000000000018</v>
      </c>
      <c r="Q575" s="45">
        <v>2.1956666666666655</v>
      </c>
      <c r="R575" s="46">
        <v>2.9788333333333337</v>
      </c>
      <c r="S575" s="45">
        <v>5.7380000000000004</v>
      </c>
      <c r="T575" s="46">
        <v>12.535799999999993</v>
      </c>
      <c r="U575" s="45">
        <v>14.324299999999999</v>
      </c>
      <c r="V575" s="46">
        <v>1.9961733333333329</v>
      </c>
      <c r="W575" s="45">
        <v>0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0"/>
        <v>43.313106666666663</v>
      </c>
      <c r="AE575" s="58"/>
    </row>
    <row r="576" spans="2:31" x14ac:dyDescent="0.3">
      <c r="B576" s="4" t="s">
        <v>30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3.1666666666666289E-3</v>
      </c>
      <c r="M576" s="45">
        <v>58.344999999999985</v>
      </c>
      <c r="N576" s="46">
        <v>54.824499999999993</v>
      </c>
      <c r="O576" s="45">
        <v>24.738833333333339</v>
      </c>
      <c r="P576" s="46">
        <v>30.613499999999998</v>
      </c>
      <c r="Q576" s="45">
        <v>33.830333333333328</v>
      </c>
      <c r="R576" s="46">
        <v>36.845333333333329</v>
      </c>
      <c r="S576" s="45">
        <v>47.161333333333324</v>
      </c>
      <c r="T576" s="46">
        <v>61.725333333333332</v>
      </c>
      <c r="U576" s="45">
        <v>12.654633333333338</v>
      </c>
      <c r="V576" s="46">
        <v>24.213666666666665</v>
      </c>
      <c r="W576" s="45">
        <v>0</v>
      </c>
      <c r="X576" s="46">
        <v>0</v>
      </c>
      <c r="Y576" s="45">
        <v>0</v>
      </c>
      <c r="Z576" s="46">
        <v>0</v>
      </c>
      <c r="AA576" s="45">
        <v>1.0451666666666706</v>
      </c>
      <c r="AB576" s="46">
        <v>0</v>
      </c>
      <c r="AC576" s="58"/>
      <c r="AD576" s="59">
        <f t="shared" si="20"/>
        <v>386.00079999999991</v>
      </c>
      <c r="AE576" s="58"/>
    </row>
    <row r="577" spans="2:31" x14ac:dyDescent="0.3">
      <c r="B577" s="4" t="s">
        <v>31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6.7049999999999974</v>
      </c>
      <c r="L577" s="46">
        <v>7.2333333333333334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0</v>
      </c>
      <c r="S577" s="45">
        <v>0</v>
      </c>
      <c r="T577" s="46">
        <v>0</v>
      </c>
      <c r="U577" s="45">
        <v>0</v>
      </c>
      <c r="V577" s="46">
        <v>0</v>
      </c>
      <c r="W577" s="45">
        <v>0</v>
      </c>
      <c r="X577" s="46">
        <v>0</v>
      </c>
      <c r="Y577" s="45">
        <v>0</v>
      </c>
      <c r="Z577" s="46">
        <v>5.9160000000000004</v>
      </c>
      <c r="AA577" s="45">
        <v>6.1539999999999999</v>
      </c>
      <c r="AB577" s="46">
        <v>3.8900000000000006</v>
      </c>
      <c r="AC577" s="58"/>
      <c r="AD577" s="59">
        <f t="shared" si="20"/>
        <v>29.89833333333333</v>
      </c>
      <c r="AE577" s="58"/>
    </row>
    <row r="578" spans="2:31" x14ac:dyDescent="0.3">
      <c r="B578" s="4" t="s">
        <v>32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21.202500000000001</v>
      </c>
      <c r="N578" s="46">
        <v>9.5683333333333334</v>
      </c>
      <c r="O578" s="45">
        <v>1.6500000000000032E-2</v>
      </c>
      <c r="P578" s="46">
        <v>11.893166666666664</v>
      </c>
      <c r="Q578" s="45">
        <v>17.119166666666665</v>
      </c>
      <c r="R578" s="46">
        <v>19.540833333333335</v>
      </c>
      <c r="S578" s="45">
        <v>11.138666666666664</v>
      </c>
      <c r="T578" s="46">
        <v>0.32006666666666655</v>
      </c>
      <c r="U578" s="45">
        <v>5.6766800000000002</v>
      </c>
      <c r="V578" s="46">
        <v>1.9416333333333335</v>
      </c>
      <c r="W578" s="45">
        <v>0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0"/>
        <v>98.417546666666667</v>
      </c>
      <c r="AE578" s="58"/>
    </row>
    <row r="579" spans="2:31" x14ac:dyDescent="0.3">
      <c r="B579" s="4" t="s">
        <v>33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0</v>
      </c>
      <c r="N579" s="46">
        <v>0</v>
      </c>
      <c r="O579" s="45">
        <v>0</v>
      </c>
      <c r="P579" s="46">
        <v>0</v>
      </c>
      <c r="Q579" s="45">
        <v>0</v>
      </c>
      <c r="R579" s="46">
        <v>0</v>
      </c>
      <c r="S579" s="45">
        <v>0</v>
      </c>
      <c r="T579" s="46">
        <v>0</v>
      </c>
      <c r="U579" s="45">
        <v>0</v>
      </c>
      <c r="V579" s="46">
        <v>0</v>
      </c>
      <c r="W579" s="45">
        <v>0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20"/>
        <v>0</v>
      </c>
      <c r="AE579" s="58"/>
    </row>
    <row r="580" spans="2:31" x14ac:dyDescent="0.3">
      <c r="B580" s="4" t="s">
        <v>34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0</v>
      </c>
      <c r="N580" s="46">
        <v>0</v>
      </c>
      <c r="O580" s="45">
        <v>0</v>
      </c>
      <c r="P580" s="46">
        <v>0</v>
      </c>
      <c r="Q580" s="45">
        <v>0</v>
      </c>
      <c r="R580" s="46">
        <v>0</v>
      </c>
      <c r="S580" s="45">
        <v>0</v>
      </c>
      <c r="T580" s="46">
        <v>0</v>
      </c>
      <c r="U580" s="45">
        <v>0</v>
      </c>
      <c r="V580" s="46">
        <v>0</v>
      </c>
      <c r="W580" s="45">
        <v>0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20"/>
        <v>0</v>
      </c>
      <c r="AE580" s="58"/>
    </row>
    <row r="581" spans="2:31" x14ac:dyDescent="0.3">
      <c r="B581" s="4" t="s">
        <v>35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0.26583333333333348</v>
      </c>
      <c r="L581" s="46">
        <v>1.5879999999999996</v>
      </c>
      <c r="M581" s="45">
        <v>0.16983333333333342</v>
      </c>
      <c r="N581" s="46">
        <v>0.23016666666666671</v>
      </c>
      <c r="O581" s="45">
        <v>1.8943333333333328</v>
      </c>
      <c r="P581" s="46">
        <v>1.2510000000000001</v>
      </c>
      <c r="Q581" s="45">
        <v>0</v>
      </c>
      <c r="R581" s="46">
        <v>0</v>
      </c>
      <c r="S581" s="45">
        <v>0.47133333333333322</v>
      </c>
      <c r="T581" s="46">
        <v>0.41716666666666641</v>
      </c>
      <c r="U581" s="45">
        <v>2.4E-2</v>
      </c>
      <c r="V581" s="46">
        <v>0</v>
      </c>
      <c r="W581" s="45">
        <v>0</v>
      </c>
      <c r="X581" s="46">
        <v>5.6739333333333333</v>
      </c>
      <c r="Y581" s="45">
        <v>5.4358333333333357</v>
      </c>
      <c r="Z581" s="46">
        <v>3.2706666666666679</v>
      </c>
      <c r="AA581" s="45">
        <v>2.9224999999999999</v>
      </c>
      <c r="AB581" s="46">
        <v>4.4185000000000008</v>
      </c>
      <c r="AC581" s="58"/>
      <c r="AD581" s="59">
        <f t="shared" si="20"/>
        <v>28.033100000000005</v>
      </c>
      <c r="AE581" s="58"/>
    </row>
    <row r="582" spans="2:31" x14ac:dyDescent="0.3">
      <c r="B582" s="4" t="s">
        <v>36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0.51866666666666672</v>
      </c>
      <c r="L582" s="46">
        <v>0.77983333333333349</v>
      </c>
      <c r="M582" s="45">
        <v>0.11050000000000001</v>
      </c>
      <c r="N582" s="46">
        <v>6.483333333333334E-2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0"/>
        <v>1.4738333333333336</v>
      </c>
      <c r="AE582" s="58"/>
    </row>
    <row r="583" spans="2:31" x14ac:dyDescent="0.3">
      <c r="B583" s="4" t="s">
        <v>108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0.92249999999999954</v>
      </c>
      <c r="L583" s="46">
        <v>1.1938333333333335</v>
      </c>
      <c r="M583" s="45">
        <v>1.1285000000000001</v>
      </c>
      <c r="N583" s="46">
        <v>0.20733333333333318</v>
      </c>
      <c r="O583" s="45">
        <v>0</v>
      </c>
      <c r="P583" s="46">
        <v>0</v>
      </c>
      <c r="Q583" s="45">
        <v>0</v>
      </c>
      <c r="R583" s="46">
        <v>0</v>
      </c>
      <c r="S583" s="45">
        <v>0</v>
      </c>
      <c r="T583" s="46">
        <v>0</v>
      </c>
      <c r="U583" s="45">
        <v>0</v>
      </c>
      <c r="V583" s="46">
        <v>0</v>
      </c>
      <c r="W583" s="45">
        <v>0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0"/>
        <v>3.4521666666666664</v>
      </c>
      <c r="AE583" s="58"/>
    </row>
    <row r="584" spans="2:31" x14ac:dyDescent="0.3">
      <c r="B584" s="4" t="s">
        <v>86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</v>
      </c>
      <c r="O584" s="45">
        <v>0</v>
      </c>
      <c r="P584" s="46">
        <v>0</v>
      </c>
      <c r="Q584" s="45">
        <v>0</v>
      </c>
      <c r="R584" s="46">
        <v>0</v>
      </c>
      <c r="S584" s="45">
        <v>0</v>
      </c>
      <c r="T584" s="46">
        <v>0</v>
      </c>
      <c r="U584" s="45">
        <v>0</v>
      </c>
      <c r="V584" s="46">
        <v>0</v>
      </c>
      <c r="W584" s="45">
        <v>0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0"/>
        <v>0</v>
      </c>
      <c r="AE584" s="58"/>
    </row>
    <row r="585" spans="2:31" x14ac:dyDescent="0.3">
      <c r="B585" s="4" t="s">
        <v>87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0</v>
      </c>
      <c r="N585" s="46">
        <v>0</v>
      </c>
      <c r="O585" s="45">
        <v>0</v>
      </c>
      <c r="P585" s="46">
        <v>0</v>
      </c>
      <c r="Q585" s="45">
        <v>0</v>
      </c>
      <c r="R585" s="46">
        <v>0</v>
      </c>
      <c r="S585" s="45">
        <v>0</v>
      </c>
      <c r="T585" s="46">
        <v>0</v>
      </c>
      <c r="U585" s="45">
        <v>0</v>
      </c>
      <c r="V585" s="46">
        <v>0</v>
      </c>
      <c r="W585" s="45">
        <v>0</v>
      </c>
      <c r="X585" s="46">
        <v>0</v>
      </c>
      <c r="Y585" s="45">
        <v>0</v>
      </c>
      <c r="Z585" s="46">
        <v>0</v>
      </c>
      <c r="AA585" s="45">
        <v>0</v>
      </c>
      <c r="AB585" s="46">
        <v>0.34579333333333423</v>
      </c>
      <c r="AC585" s="58"/>
      <c r="AD585" s="59">
        <f t="shared" si="20"/>
        <v>0.34579333333333423</v>
      </c>
      <c r="AE585" s="58"/>
    </row>
    <row r="586" spans="2:31" x14ac:dyDescent="0.3">
      <c r="B586" s="4" t="s">
        <v>93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0</v>
      </c>
      <c r="N586" s="46">
        <v>0</v>
      </c>
      <c r="O586" s="45">
        <v>0</v>
      </c>
      <c r="P586" s="46">
        <v>0</v>
      </c>
      <c r="Q586" s="45">
        <v>0</v>
      </c>
      <c r="R586" s="46">
        <v>0</v>
      </c>
      <c r="S586" s="45">
        <v>0</v>
      </c>
      <c r="T586" s="46">
        <v>0</v>
      </c>
      <c r="U586" s="45">
        <v>0</v>
      </c>
      <c r="V586" s="46">
        <v>0</v>
      </c>
      <c r="W586" s="45">
        <v>0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20"/>
        <v>0</v>
      </c>
      <c r="AE586" s="58"/>
    </row>
    <row r="587" spans="2:31" x14ac:dyDescent="0.3">
      <c r="B587" s="4" t="s">
        <v>99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9.9941666666666666</v>
      </c>
      <c r="N587" s="46">
        <v>12.522833333333331</v>
      </c>
      <c r="O587" s="45">
        <v>0.74949999999999972</v>
      </c>
      <c r="P587" s="46">
        <v>0.12916666666666674</v>
      </c>
      <c r="Q587" s="45">
        <v>7.5</v>
      </c>
      <c r="R587" s="46">
        <v>4.538000000000002</v>
      </c>
      <c r="S587" s="45">
        <v>5.620333333333333</v>
      </c>
      <c r="T587" s="46">
        <v>6.0067999999999984</v>
      </c>
      <c r="U587" s="45">
        <v>5.3927000000000014</v>
      </c>
      <c r="V587" s="46">
        <v>0.79866666666666675</v>
      </c>
      <c r="W587" s="45">
        <v>0</v>
      </c>
      <c r="X587" s="46">
        <v>0</v>
      </c>
      <c r="Y587" s="45">
        <v>4.1933333333333184E-2</v>
      </c>
      <c r="Z587" s="46">
        <v>0</v>
      </c>
      <c r="AA587" s="45">
        <v>3.5455999999999981</v>
      </c>
      <c r="AB587" s="46">
        <v>0</v>
      </c>
      <c r="AC587" s="58"/>
      <c r="AD587" s="59">
        <f t="shared" si="20"/>
        <v>56.839700000000008</v>
      </c>
      <c r="AE587" s="58"/>
    </row>
    <row r="588" spans="2:31" x14ac:dyDescent="0.3">
      <c r="B588" s="4" t="s">
        <v>100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3.2013333333333338</v>
      </c>
      <c r="L588" s="46">
        <v>3.1796666666666664</v>
      </c>
      <c r="M588" s="45">
        <v>7.5033333333333356</v>
      </c>
      <c r="N588" s="46">
        <v>6.2836666666666678</v>
      </c>
      <c r="O588" s="45">
        <v>4.0521666666666674</v>
      </c>
      <c r="P588" s="46">
        <v>1.9618333333333338</v>
      </c>
      <c r="Q588" s="45">
        <v>0.74699999999999989</v>
      </c>
      <c r="R588" s="46">
        <v>1.0465</v>
      </c>
      <c r="S588" s="45">
        <v>1.8711666666666664</v>
      </c>
      <c r="T588" s="46">
        <v>1.4071666666666673</v>
      </c>
      <c r="U588" s="45">
        <v>0.7765000000000003</v>
      </c>
      <c r="V588" s="46">
        <v>0.65266666666666662</v>
      </c>
      <c r="W588" s="45">
        <v>0</v>
      </c>
      <c r="X588" s="46">
        <v>1.9350000000000018</v>
      </c>
      <c r="Y588" s="45">
        <v>1.2741666666666667</v>
      </c>
      <c r="Z588" s="46">
        <v>0.91666666666666574</v>
      </c>
      <c r="AA588" s="45">
        <v>1.705999999999998</v>
      </c>
      <c r="AB588" s="46">
        <v>1.4895000000000003</v>
      </c>
      <c r="AC588" s="58"/>
      <c r="AD588" s="59">
        <f t="shared" si="20"/>
        <v>40.004333333333335</v>
      </c>
      <c r="AE588" s="58"/>
    </row>
    <row r="589" spans="2:31" x14ac:dyDescent="0.3">
      <c r="B589" s="4" t="s">
        <v>101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0.15100000000000005</v>
      </c>
      <c r="N589" s="46">
        <v>5.7211666666666661</v>
      </c>
      <c r="O589" s="45">
        <v>11.200000000000006</v>
      </c>
      <c r="P589" s="46">
        <v>13</v>
      </c>
      <c r="Q589" s="45">
        <v>17.899999999999988</v>
      </c>
      <c r="R589" s="46">
        <v>21.061166666666661</v>
      </c>
      <c r="S589" s="45">
        <v>24.908999999999995</v>
      </c>
      <c r="T589" s="46">
        <v>19.727166666666676</v>
      </c>
      <c r="U589" s="45">
        <v>36.345500000000015</v>
      </c>
      <c r="V589" s="46">
        <v>4.6634000000000011</v>
      </c>
      <c r="W589" s="45">
        <v>0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0"/>
        <v>154.67839999999998</v>
      </c>
      <c r="AE589" s="58"/>
    </row>
    <row r="590" spans="2:31" x14ac:dyDescent="0.3">
      <c r="B590" s="4" t="s">
        <v>102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0.25700000000000001</v>
      </c>
      <c r="N590" s="46">
        <v>6.2356666666666651</v>
      </c>
      <c r="O590" s="45">
        <v>1.9605000000000017</v>
      </c>
      <c r="P590" s="46">
        <v>0.19350000000000184</v>
      </c>
      <c r="Q590" s="45">
        <v>2.2384999999999979</v>
      </c>
      <c r="R590" s="46">
        <v>4.5528333333333384</v>
      </c>
      <c r="S590" s="45">
        <v>13.072333333333335</v>
      </c>
      <c r="T590" s="46">
        <v>20.309166666666659</v>
      </c>
      <c r="U590" s="45">
        <v>16.545666666666655</v>
      </c>
      <c r="V590" s="46">
        <v>6.8368333333333338</v>
      </c>
      <c r="W590" s="45">
        <v>0</v>
      </c>
      <c r="X590" s="46">
        <v>0</v>
      </c>
      <c r="Y590" s="45">
        <v>0.37650000000000039</v>
      </c>
      <c r="Z590" s="46">
        <v>0</v>
      </c>
      <c r="AA590" s="45">
        <v>4.116666666666665E-2</v>
      </c>
      <c r="AB590" s="46">
        <v>0</v>
      </c>
      <c r="AC590" s="58"/>
      <c r="AD590" s="59">
        <f t="shared" si="20"/>
        <v>72.61966666666666</v>
      </c>
      <c r="AE590" s="58"/>
    </row>
    <row r="591" spans="2:31" x14ac:dyDescent="0.3">
      <c r="B591" s="4" t="s">
        <v>109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0</v>
      </c>
      <c r="N591" s="46">
        <v>13.999833333333333</v>
      </c>
      <c r="O591" s="45">
        <v>16.839833333333331</v>
      </c>
      <c r="P591" s="46">
        <v>17.397833333333338</v>
      </c>
      <c r="Q591" s="45">
        <v>26.034999999999993</v>
      </c>
      <c r="R591" s="46">
        <v>32.199666666666666</v>
      </c>
      <c r="S591" s="45">
        <v>40.750000000000007</v>
      </c>
      <c r="T591" s="46">
        <v>43.917966666666644</v>
      </c>
      <c r="U591" s="45">
        <v>43.916266666666665</v>
      </c>
      <c r="V591" s="46">
        <v>13.082953333333332</v>
      </c>
      <c r="W591" s="45">
        <v>0</v>
      </c>
      <c r="X591" s="46">
        <v>0</v>
      </c>
      <c r="Y591" s="45">
        <v>0</v>
      </c>
      <c r="Z591" s="46">
        <v>0</v>
      </c>
      <c r="AA591" s="45">
        <v>4.5459999999999924E-2</v>
      </c>
      <c r="AB591" s="46">
        <v>0</v>
      </c>
      <c r="AC591" s="58"/>
      <c r="AD591" s="59">
        <f t="shared" si="20"/>
        <v>248.1848133333333</v>
      </c>
      <c r="AE591" s="58"/>
    </row>
    <row r="592" spans="2:31" x14ac:dyDescent="0.3">
      <c r="B592" s="4" t="s">
        <v>115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4.1196666666666646</v>
      </c>
      <c r="N592" s="46">
        <v>6.8573333333333295</v>
      </c>
      <c r="O592" s="45">
        <v>7.1416666666666684</v>
      </c>
      <c r="P592" s="46">
        <v>11.497166666666663</v>
      </c>
      <c r="Q592" s="45">
        <v>23.760666666666669</v>
      </c>
      <c r="R592" s="46">
        <v>19.238500000000002</v>
      </c>
      <c r="S592" s="45">
        <v>34.407333333333327</v>
      </c>
      <c r="T592" s="46">
        <v>38.907833333333336</v>
      </c>
      <c r="U592" s="45">
        <v>48.700333333333319</v>
      </c>
      <c r="V592" s="46">
        <v>22.317099999999993</v>
      </c>
      <c r="W592" s="45">
        <v>0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20"/>
        <v>216.94759999999997</v>
      </c>
      <c r="AE592" s="58"/>
    </row>
    <row r="593" spans="2:31" x14ac:dyDescent="0.3">
      <c r="B593" s="4" t="s">
        <v>121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0</v>
      </c>
      <c r="O593" s="45">
        <v>0</v>
      </c>
      <c r="P593" s="46">
        <v>0</v>
      </c>
      <c r="Q593" s="45">
        <v>0</v>
      </c>
      <c r="R593" s="46">
        <v>0</v>
      </c>
      <c r="S593" s="45">
        <v>0</v>
      </c>
      <c r="T593" s="46">
        <v>0</v>
      </c>
      <c r="U593" s="45">
        <v>0</v>
      </c>
      <c r="V593" s="46">
        <v>0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20"/>
        <v>0</v>
      </c>
      <c r="AE593" s="58"/>
    </row>
    <row r="594" spans="2:31" x14ac:dyDescent="0.3">
      <c r="B594" s="4" t="s">
        <v>131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13.329000000000001</v>
      </c>
      <c r="L594" s="46">
        <v>15.330000000000007</v>
      </c>
      <c r="M594" s="45">
        <v>0</v>
      </c>
      <c r="N594" s="46">
        <v>35.30999999999996</v>
      </c>
      <c r="O594" s="45">
        <v>33.5</v>
      </c>
      <c r="P594" s="46">
        <v>33.960000000000022</v>
      </c>
      <c r="Q594" s="45">
        <v>35.19000000000004</v>
      </c>
      <c r="R594" s="46">
        <v>36.55999999999996</v>
      </c>
      <c r="S594" s="45">
        <v>37.859999999999971</v>
      </c>
      <c r="T594" s="46">
        <v>36.36830000000004</v>
      </c>
      <c r="U594" s="45">
        <v>36.795499999999976</v>
      </c>
      <c r="V594" s="46">
        <v>0</v>
      </c>
      <c r="W594" s="45">
        <v>0</v>
      </c>
      <c r="X594" s="46">
        <v>49.915660000000024</v>
      </c>
      <c r="Y594" s="45">
        <v>53.021000000000051</v>
      </c>
      <c r="Z594" s="46">
        <v>53.432699999999954</v>
      </c>
      <c r="AA594" s="45">
        <v>54.274800000000035</v>
      </c>
      <c r="AB594" s="46">
        <v>50.282000000000032</v>
      </c>
      <c r="AC594" s="58"/>
      <c r="AD594" s="59">
        <f t="shared" si="20"/>
        <v>575.12896000000001</v>
      </c>
      <c r="AE594" s="58"/>
    </row>
    <row r="595" spans="2:31" x14ac:dyDescent="0.3">
      <c r="B595" s="4" t="s">
        <v>132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</v>
      </c>
      <c r="S595" s="45">
        <v>0</v>
      </c>
      <c r="T595" s="46">
        <v>0</v>
      </c>
      <c r="U595" s="45">
        <v>0</v>
      </c>
      <c r="V595" s="46">
        <v>0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0"/>
        <v>0</v>
      </c>
      <c r="AE595" s="58"/>
    </row>
    <row r="596" spans="2:31" x14ac:dyDescent="0.3">
      <c r="B596" s="12" t="s">
        <v>2</v>
      </c>
      <c r="C596" s="12"/>
      <c r="D596" s="12"/>
      <c r="E596" s="13">
        <f>SUM(E548:E595)</f>
        <v>0</v>
      </c>
      <c r="F596" s="13">
        <f t="shared" ref="F596:AB596" si="21">SUM(F548:F595)</f>
        <v>0</v>
      </c>
      <c r="G596" s="13">
        <f t="shared" si="21"/>
        <v>0</v>
      </c>
      <c r="H596" s="13">
        <f t="shared" si="21"/>
        <v>0</v>
      </c>
      <c r="I596" s="13">
        <f t="shared" si="21"/>
        <v>0</v>
      </c>
      <c r="J596" s="13">
        <f t="shared" si="21"/>
        <v>0</v>
      </c>
      <c r="K596" s="13">
        <f t="shared" si="21"/>
        <v>24.94233333333333</v>
      </c>
      <c r="L596" s="13">
        <f t="shared" si="21"/>
        <v>29.545166666666674</v>
      </c>
      <c r="M596" s="13">
        <f t="shared" si="21"/>
        <v>251.22299999999996</v>
      </c>
      <c r="N596" s="13">
        <f t="shared" si="21"/>
        <v>450.55966666666654</v>
      </c>
      <c r="O596" s="13">
        <f t="shared" si="21"/>
        <v>295.41933333333333</v>
      </c>
      <c r="P596" s="13">
        <f t="shared" si="21"/>
        <v>287.37600000000003</v>
      </c>
      <c r="Q596" s="13">
        <f t="shared" si="21"/>
        <v>390.5030000000001</v>
      </c>
      <c r="R596" s="13">
        <f t="shared" si="21"/>
        <v>504.18450000000001</v>
      </c>
      <c r="S596" s="13">
        <f t="shared" si="21"/>
        <v>577.99733333333347</v>
      </c>
      <c r="T596" s="13">
        <f t="shared" si="21"/>
        <v>572.37940166666669</v>
      </c>
      <c r="U596" s="13">
        <f t="shared" si="21"/>
        <v>597.73690499999998</v>
      </c>
      <c r="V596" s="13">
        <f t="shared" si="21"/>
        <v>278.30606000000006</v>
      </c>
      <c r="W596" s="13">
        <f t="shared" si="21"/>
        <v>0</v>
      </c>
      <c r="X596" s="13">
        <f t="shared" si="21"/>
        <v>57.524593333333357</v>
      </c>
      <c r="Y596" s="13">
        <f t="shared" si="21"/>
        <v>60.149433333333384</v>
      </c>
      <c r="Z596" s="13">
        <f t="shared" si="21"/>
        <v>63.932348333333287</v>
      </c>
      <c r="AA596" s="13">
        <f t="shared" si="21"/>
        <v>71.403526666666693</v>
      </c>
      <c r="AB596" s="13">
        <f t="shared" si="21"/>
        <v>60.925543333333366</v>
      </c>
      <c r="AC596" s="109">
        <f>SUM(AC548:AE595)</f>
        <v>4574.1081449999992</v>
      </c>
      <c r="AD596" s="109"/>
      <c r="AE596" s="109"/>
    </row>
    <row r="599" spans="2:31" x14ac:dyDescent="0.3">
      <c r="B599" s="8">
        <f>'Resumen-Mensual'!$P$24</f>
        <v>45516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96" t="s">
        <v>2</v>
      </c>
      <c r="AD601" s="96"/>
      <c r="AE601" s="96"/>
    </row>
    <row r="602" spans="2:31" x14ac:dyDescent="0.3">
      <c r="B602" s="14" t="s">
        <v>4</v>
      </c>
      <c r="C602" s="49"/>
      <c r="D602" s="49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12.583833333333333</v>
      </c>
      <c r="N602" s="46">
        <v>43.205000000000005</v>
      </c>
      <c r="O602" s="45">
        <v>15.357166666666668</v>
      </c>
      <c r="P602" s="46">
        <v>5.870166666666667</v>
      </c>
      <c r="Q602" s="45">
        <v>1.198</v>
      </c>
      <c r="R602" s="46">
        <v>0</v>
      </c>
      <c r="S602" s="45">
        <v>0</v>
      </c>
      <c r="T602" s="46">
        <v>0</v>
      </c>
      <c r="U602" s="45">
        <v>0</v>
      </c>
      <c r="V602" s="46">
        <v>0</v>
      </c>
      <c r="W602" s="45">
        <v>0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60"/>
      <c r="AD602" s="61">
        <f>SUM(E602:AB602)</f>
        <v>78.214166666666657</v>
      </c>
      <c r="AE602" s="60"/>
    </row>
    <row r="603" spans="2:31" x14ac:dyDescent="0.3">
      <c r="B603" s="14" t="s">
        <v>5</v>
      </c>
      <c r="C603" s="14"/>
      <c r="D603" s="1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0</v>
      </c>
      <c r="N603" s="46">
        <v>0</v>
      </c>
      <c r="O603" s="45">
        <v>0</v>
      </c>
      <c r="P603" s="46">
        <v>0</v>
      </c>
      <c r="Q603" s="45">
        <v>0</v>
      </c>
      <c r="R603" s="46">
        <v>0</v>
      </c>
      <c r="S603" s="45">
        <v>0</v>
      </c>
      <c r="T603" s="46">
        <v>0</v>
      </c>
      <c r="U603" s="45">
        <v>0</v>
      </c>
      <c r="V603" s="46">
        <v>0</v>
      </c>
      <c r="W603" s="45">
        <v>0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>SUM(E603:AB603)</f>
        <v>0</v>
      </c>
      <c r="AE603" s="58"/>
    </row>
    <row r="604" spans="2:31" x14ac:dyDescent="0.3">
      <c r="B604" s="14" t="s">
        <v>6</v>
      </c>
      <c r="C604" s="14"/>
      <c r="D604" s="1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5.0745000000000022</v>
      </c>
      <c r="N604" s="46">
        <v>5.6149999999999967</v>
      </c>
      <c r="O604" s="45">
        <v>4.5603333333333325</v>
      </c>
      <c r="P604" s="46">
        <v>4.4559999999999995</v>
      </c>
      <c r="Q604" s="45">
        <v>6.5615000000000006</v>
      </c>
      <c r="R604" s="46">
        <v>9.5888333333333442</v>
      </c>
      <c r="S604" s="45">
        <v>21.162666666666674</v>
      </c>
      <c r="T604" s="46">
        <v>7.8297999999999979</v>
      </c>
      <c r="U604" s="45">
        <v>3.518833333333335</v>
      </c>
      <c r="V604" s="46">
        <v>0</v>
      </c>
      <c r="W604" s="45">
        <v>0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ref="AD604:AD649" si="22">SUM(E604:AB604)</f>
        <v>68.367466666666687</v>
      </c>
      <c r="AE604" s="58"/>
    </row>
    <row r="605" spans="2:31" x14ac:dyDescent="0.3">
      <c r="B605" s="14" t="s">
        <v>106</v>
      </c>
      <c r="C605" s="14"/>
      <c r="D605" s="1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0</v>
      </c>
      <c r="N605" s="46">
        <v>0</v>
      </c>
      <c r="O605" s="45">
        <v>0</v>
      </c>
      <c r="P605" s="46">
        <v>0</v>
      </c>
      <c r="Q605" s="45">
        <v>0</v>
      </c>
      <c r="R605" s="46">
        <v>0</v>
      </c>
      <c r="S605" s="45">
        <v>0</v>
      </c>
      <c r="T605" s="46">
        <v>0</v>
      </c>
      <c r="U605" s="45">
        <v>0</v>
      </c>
      <c r="V605" s="46">
        <v>0</v>
      </c>
      <c r="W605" s="45">
        <v>0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2"/>
        <v>0</v>
      </c>
      <c r="AE605" s="58"/>
    </row>
    <row r="606" spans="2:31" x14ac:dyDescent="0.3">
      <c r="B606" s="14" t="s">
        <v>7</v>
      </c>
      <c r="C606" s="14"/>
      <c r="D606" s="1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6.4703333333333308</v>
      </c>
      <c r="N606" s="46">
        <v>6.2545000000000037</v>
      </c>
      <c r="O606" s="45">
        <v>3.0333333333333323</v>
      </c>
      <c r="P606" s="46">
        <v>0.55000000000000004</v>
      </c>
      <c r="Q606" s="45">
        <v>0.82433333333333347</v>
      </c>
      <c r="R606" s="46">
        <v>4.1579999999999995</v>
      </c>
      <c r="S606" s="45">
        <v>34.725833333333334</v>
      </c>
      <c r="T606" s="46">
        <v>42.349099999999979</v>
      </c>
      <c r="U606" s="45">
        <v>5.5247499999999956</v>
      </c>
      <c r="V606" s="46">
        <v>0</v>
      </c>
      <c r="W606" s="45">
        <v>0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2"/>
        <v>103.89018333333331</v>
      </c>
      <c r="AE606" s="58"/>
    </row>
    <row r="607" spans="2:31" x14ac:dyDescent="0.3">
      <c r="B607" s="14" t="s">
        <v>8</v>
      </c>
      <c r="C607" s="14"/>
      <c r="D607" s="1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0</v>
      </c>
      <c r="O607" s="45">
        <v>0</v>
      </c>
      <c r="P607" s="46">
        <v>1.4213333333333333</v>
      </c>
      <c r="Q607" s="45">
        <v>3.9396666666666627</v>
      </c>
      <c r="R607" s="46">
        <v>4.4306666666666654</v>
      </c>
      <c r="S607" s="45">
        <v>1.1211666666666662</v>
      </c>
      <c r="T607" s="46">
        <v>2.0021666666666663E-2</v>
      </c>
      <c r="U607" s="45">
        <v>1.0784999999999996</v>
      </c>
      <c r="V607" s="46">
        <v>0</v>
      </c>
      <c r="W607" s="45">
        <v>0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22"/>
        <v>12.011354999999993</v>
      </c>
      <c r="AE607" s="58"/>
    </row>
    <row r="608" spans="2:31" x14ac:dyDescent="0.3">
      <c r="B608" s="14" t="s">
        <v>9</v>
      </c>
      <c r="C608" s="14"/>
      <c r="D608" s="1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10.770166666666665</v>
      </c>
      <c r="N608" s="46">
        <v>9.3969999999999985</v>
      </c>
      <c r="O608" s="45">
        <v>5.1506666666666714</v>
      </c>
      <c r="P608" s="46">
        <v>0</v>
      </c>
      <c r="Q608" s="45">
        <v>0.75</v>
      </c>
      <c r="R608" s="46">
        <v>0.18616666666666692</v>
      </c>
      <c r="S608" s="45">
        <v>5.4953333333333321</v>
      </c>
      <c r="T608" s="46">
        <v>0.95589999999999997</v>
      </c>
      <c r="U608" s="45">
        <v>3.1443333333333334</v>
      </c>
      <c r="V608" s="46">
        <v>0</v>
      </c>
      <c r="W608" s="45">
        <v>0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2"/>
        <v>35.849566666666668</v>
      </c>
      <c r="AE608" s="58"/>
    </row>
    <row r="609" spans="2:31" x14ac:dyDescent="0.3">
      <c r="B609" s="14" t="s">
        <v>10</v>
      </c>
      <c r="C609" s="14"/>
      <c r="D609" s="1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9.516</v>
      </c>
      <c r="N609" s="46">
        <v>0.73616666666666686</v>
      </c>
      <c r="O609" s="45">
        <v>0</v>
      </c>
      <c r="P609" s="46">
        <v>0</v>
      </c>
      <c r="Q609" s="45">
        <v>0</v>
      </c>
      <c r="R609" s="46">
        <v>0</v>
      </c>
      <c r="S609" s="45">
        <v>0</v>
      </c>
      <c r="T609" s="46">
        <v>4.8314500000000002</v>
      </c>
      <c r="U609" s="45">
        <v>8.3539166666666667</v>
      </c>
      <c r="V609" s="46">
        <v>0</v>
      </c>
      <c r="W609" s="45">
        <v>0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2"/>
        <v>23.437533333333334</v>
      </c>
      <c r="AE609" s="58"/>
    </row>
    <row r="610" spans="2:31" x14ac:dyDescent="0.3">
      <c r="B610" s="14" t="s">
        <v>11</v>
      </c>
      <c r="C610" s="14"/>
      <c r="D610" s="1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</v>
      </c>
      <c r="M610" s="45">
        <v>5.9751666666666674</v>
      </c>
      <c r="N610" s="46">
        <v>0</v>
      </c>
      <c r="O610" s="45">
        <v>0</v>
      </c>
      <c r="P610" s="46">
        <v>0</v>
      </c>
      <c r="Q610" s="45">
        <v>0</v>
      </c>
      <c r="R610" s="46">
        <v>0</v>
      </c>
      <c r="S610" s="45">
        <v>0</v>
      </c>
      <c r="T610" s="46">
        <v>1.2655433333333335</v>
      </c>
      <c r="U610" s="45">
        <v>5.1514999999999995</v>
      </c>
      <c r="V610" s="46">
        <v>0</v>
      </c>
      <c r="W610" s="45">
        <v>0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2"/>
        <v>12.39221</v>
      </c>
      <c r="AE610" s="58"/>
    </row>
    <row r="611" spans="2:31" x14ac:dyDescent="0.3">
      <c r="B611" s="14" t="s">
        <v>12</v>
      </c>
      <c r="C611" s="14"/>
      <c r="D611" s="1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17.874499999999998</v>
      </c>
      <c r="N611" s="46">
        <v>10.844333333333333</v>
      </c>
      <c r="O611" s="45">
        <v>1.0628333333333333</v>
      </c>
      <c r="P611" s="46">
        <v>0</v>
      </c>
      <c r="Q611" s="45">
        <v>0</v>
      </c>
      <c r="R611" s="46">
        <v>0</v>
      </c>
      <c r="S611" s="45">
        <v>0</v>
      </c>
      <c r="T611" s="46">
        <v>1.4773000000000007</v>
      </c>
      <c r="U611" s="45">
        <v>3.5528333333333322</v>
      </c>
      <c r="V611" s="46">
        <v>0</v>
      </c>
      <c r="W611" s="45">
        <v>0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22"/>
        <v>34.811799999999991</v>
      </c>
      <c r="AE611" s="58"/>
    </row>
    <row r="612" spans="2:31" x14ac:dyDescent="0.3">
      <c r="B612" s="14" t="s">
        <v>13</v>
      </c>
      <c r="C612" s="14"/>
      <c r="D612" s="1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43.656833333333338</v>
      </c>
      <c r="N612" s="46">
        <v>11.4565</v>
      </c>
      <c r="O612" s="45">
        <v>0</v>
      </c>
      <c r="P612" s="46">
        <v>0</v>
      </c>
      <c r="Q612" s="45">
        <v>0</v>
      </c>
      <c r="R612" s="46">
        <v>0</v>
      </c>
      <c r="S612" s="45">
        <v>0</v>
      </c>
      <c r="T612" s="46">
        <v>0</v>
      </c>
      <c r="U612" s="45">
        <v>5.7799999999999983E-2</v>
      </c>
      <c r="V612" s="46">
        <v>0</v>
      </c>
      <c r="W612" s="45">
        <v>0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2"/>
        <v>55.171133333333337</v>
      </c>
      <c r="AE612" s="58"/>
    </row>
    <row r="613" spans="2:31" x14ac:dyDescent="0.3">
      <c r="B613" s="14" t="s">
        <v>14</v>
      </c>
      <c r="C613" s="14"/>
      <c r="D613" s="1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2"/>
        <v>0</v>
      </c>
      <c r="AE613" s="58"/>
    </row>
    <row r="614" spans="2:31" x14ac:dyDescent="0.3">
      <c r="B614" s="14" t="s">
        <v>15</v>
      </c>
      <c r="C614" s="14"/>
      <c r="D614" s="1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5.9286666666666665</v>
      </c>
      <c r="N614" s="46">
        <v>19.157333333333334</v>
      </c>
      <c r="O614" s="45">
        <v>20.073666666666661</v>
      </c>
      <c r="P614" s="46">
        <v>0</v>
      </c>
      <c r="Q614" s="45">
        <v>0</v>
      </c>
      <c r="R614" s="46">
        <v>4.3131666666666648</v>
      </c>
      <c r="S614" s="45">
        <v>1.7709999999999988</v>
      </c>
      <c r="T614" s="46">
        <v>11.815000000000003</v>
      </c>
      <c r="U614" s="45">
        <v>11.742000000000003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2"/>
        <v>74.80083333333333</v>
      </c>
      <c r="AE614" s="58"/>
    </row>
    <row r="615" spans="2:31" x14ac:dyDescent="0.3">
      <c r="B615" s="14" t="s">
        <v>16</v>
      </c>
      <c r="C615" s="14"/>
      <c r="D615" s="1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1.040666666666666</v>
      </c>
      <c r="N615" s="46">
        <v>0.13283333333333344</v>
      </c>
      <c r="O615" s="45">
        <v>0.25116666666666648</v>
      </c>
      <c r="P615" s="46">
        <v>0.28600000000000048</v>
      </c>
      <c r="Q615" s="45">
        <v>0</v>
      </c>
      <c r="R615" s="46">
        <v>2.1000000000000085E-2</v>
      </c>
      <c r="S615" s="45">
        <v>10.570333333333332</v>
      </c>
      <c r="T615" s="46">
        <v>20.902966666666668</v>
      </c>
      <c r="U615" s="45">
        <v>16.892416666666669</v>
      </c>
      <c r="V615" s="46">
        <v>0</v>
      </c>
      <c r="W615" s="45">
        <v>0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22"/>
        <v>50.097383333333333</v>
      </c>
      <c r="AE615" s="58"/>
    </row>
    <row r="616" spans="2:31" x14ac:dyDescent="0.3">
      <c r="B616" s="14" t="s">
        <v>17</v>
      </c>
      <c r="C616" s="14"/>
      <c r="D616" s="1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4.0181666666666658</v>
      </c>
      <c r="N616" s="46">
        <v>8.225500000000002</v>
      </c>
      <c r="O616" s="45">
        <v>12.234166666666669</v>
      </c>
      <c r="P616" s="46">
        <v>11.97</v>
      </c>
      <c r="Q616" s="45">
        <v>18.582666666666643</v>
      </c>
      <c r="R616" s="46">
        <v>10.197333333333336</v>
      </c>
      <c r="S616" s="45">
        <v>18.908666666666665</v>
      </c>
      <c r="T616" s="46">
        <v>32.274533333333338</v>
      </c>
      <c r="U616" s="45">
        <v>23.055666666666664</v>
      </c>
      <c r="V616" s="46">
        <v>0</v>
      </c>
      <c r="W616" s="45">
        <v>0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22"/>
        <v>139.46669999999997</v>
      </c>
      <c r="AE616" s="58"/>
    </row>
    <row r="617" spans="2:31" x14ac:dyDescent="0.3">
      <c r="B617" s="14" t="s">
        <v>18</v>
      </c>
      <c r="C617" s="14"/>
      <c r="D617" s="1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2.5604999999999998</v>
      </c>
      <c r="N617" s="46">
        <v>3.5828333333333333</v>
      </c>
      <c r="O617" s="45">
        <v>8.2553333333333345</v>
      </c>
      <c r="P617" s="46">
        <v>9.5518333333333363</v>
      </c>
      <c r="Q617" s="45">
        <v>13.199666666666667</v>
      </c>
      <c r="R617" s="46">
        <v>13.25433333333333</v>
      </c>
      <c r="S617" s="45">
        <v>19.766500000000004</v>
      </c>
      <c r="T617" s="46">
        <v>25.277833333333326</v>
      </c>
      <c r="U617" s="45">
        <v>27.186833333333329</v>
      </c>
      <c r="V617" s="46">
        <v>0</v>
      </c>
      <c r="W617" s="45">
        <v>0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22"/>
        <v>122.63566666666667</v>
      </c>
      <c r="AE617" s="58"/>
    </row>
    <row r="618" spans="2:31" x14ac:dyDescent="0.3">
      <c r="B618" s="14" t="s">
        <v>19</v>
      </c>
      <c r="C618" s="14"/>
      <c r="D618" s="1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2.2061666666666664</v>
      </c>
      <c r="N618" s="46">
        <v>2.9593333333333325</v>
      </c>
      <c r="O618" s="45">
        <v>3.406166666666667</v>
      </c>
      <c r="P618" s="46">
        <v>3.7526666666666673</v>
      </c>
      <c r="Q618" s="45">
        <v>3.7903333333333342</v>
      </c>
      <c r="R618" s="46">
        <v>0</v>
      </c>
      <c r="S618" s="45">
        <v>3.9646666666666652</v>
      </c>
      <c r="T618" s="46">
        <v>14.4642</v>
      </c>
      <c r="U618" s="45">
        <v>12.540250000000004</v>
      </c>
      <c r="V618" s="46">
        <v>0</v>
      </c>
      <c r="W618" s="45">
        <v>0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22"/>
        <v>47.083783333333329</v>
      </c>
      <c r="AE618" s="58"/>
    </row>
    <row r="619" spans="2:31" x14ac:dyDescent="0.3">
      <c r="B619" s="4" t="s">
        <v>20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2.8333333333333335</v>
      </c>
      <c r="N619" s="46">
        <v>3.7918333333333316</v>
      </c>
      <c r="O619" s="45">
        <v>6.2654999999999994</v>
      </c>
      <c r="P619" s="46">
        <v>7.4516666666666653</v>
      </c>
      <c r="Q619" s="45">
        <v>8.2541666666666664</v>
      </c>
      <c r="R619" s="46">
        <v>4.6701666666666677</v>
      </c>
      <c r="S619" s="45">
        <v>5.7918333333333329</v>
      </c>
      <c r="T619" s="46">
        <v>7.6479999999999988</v>
      </c>
      <c r="U619" s="45">
        <v>6.1661666666666646</v>
      </c>
      <c r="V619" s="46">
        <v>0</v>
      </c>
      <c r="W619" s="45">
        <v>0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22"/>
        <v>52.872666666666653</v>
      </c>
      <c r="AE619" s="58"/>
    </row>
    <row r="620" spans="2:31" x14ac:dyDescent="0.3">
      <c r="B620" s="4" t="s">
        <v>21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3.194</v>
      </c>
      <c r="N620" s="46">
        <v>4.3356666666666657</v>
      </c>
      <c r="O620" s="45">
        <v>3.4769999999999981</v>
      </c>
      <c r="P620" s="46">
        <v>3.3695000000000013</v>
      </c>
      <c r="Q620" s="45">
        <v>1.6764999999999994</v>
      </c>
      <c r="R620" s="46">
        <v>9.500000000000005E-3</v>
      </c>
      <c r="S620" s="45">
        <v>0.44283333333333352</v>
      </c>
      <c r="T620" s="46">
        <v>3.7095000000000002</v>
      </c>
      <c r="U620" s="45">
        <v>6.9115000000000011</v>
      </c>
      <c r="V620" s="46">
        <v>0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22"/>
        <v>27.126000000000001</v>
      </c>
      <c r="AE620" s="58"/>
    </row>
    <row r="621" spans="2:31" x14ac:dyDescent="0.3">
      <c r="B621" s="4" t="s">
        <v>22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1.5519999999999998</v>
      </c>
      <c r="N621" s="46">
        <v>1.0558333333333332</v>
      </c>
      <c r="O621" s="45">
        <v>0.51583333333333337</v>
      </c>
      <c r="P621" s="46">
        <v>1.0523333333333338</v>
      </c>
      <c r="Q621" s="45">
        <v>0.30883333333333318</v>
      </c>
      <c r="R621" s="46">
        <v>5.1666666666666701E-2</v>
      </c>
      <c r="S621" s="45">
        <v>0</v>
      </c>
      <c r="T621" s="46">
        <v>0.44416666666666665</v>
      </c>
      <c r="U621" s="45">
        <v>1.2156666666666667</v>
      </c>
      <c r="V621" s="46">
        <v>0</v>
      </c>
      <c r="W621" s="45">
        <v>0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22"/>
        <v>6.1963333333333335</v>
      </c>
      <c r="AE621" s="58"/>
    </row>
    <row r="622" spans="2:31" x14ac:dyDescent="0.3">
      <c r="B622" s="4" t="s">
        <v>23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5.7909999999999995</v>
      </c>
      <c r="N622" s="46">
        <v>3.1615000000000006</v>
      </c>
      <c r="O622" s="45">
        <v>0</v>
      </c>
      <c r="P622" s="46">
        <v>1.9178333333333346</v>
      </c>
      <c r="Q622" s="45">
        <v>6.8244999999999951</v>
      </c>
      <c r="R622" s="46">
        <v>4.5956666666666637</v>
      </c>
      <c r="S622" s="45">
        <v>4.7108333333333361</v>
      </c>
      <c r="T622" s="46">
        <v>1.4891466666666655</v>
      </c>
      <c r="U622" s="45">
        <v>2.9651666666666667</v>
      </c>
      <c r="V622" s="46">
        <v>0</v>
      </c>
      <c r="W622" s="45">
        <v>0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22"/>
        <v>31.455646666666659</v>
      </c>
      <c r="AE622" s="58"/>
    </row>
    <row r="623" spans="2:31" x14ac:dyDescent="0.3">
      <c r="B623" s="4" t="s">
        <v>24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0.73016666666666619</v>
      </c>
      <c r="N623" s="46">
        <v>5.1278333333333324</v>
      </c>
      <c r="O623" s="45">
        <v>5.6521666666666679</v>
      </c>
      <c r="P623" s="46">
        <v>7.7193333333333323</v>
      </c>
      <c r="Q623" s="45">
        <v>8.0151666666666657</v>
      </c>
      <c r="R623" s="46">
        <v>7.4568333333333356</v>
      </c>
      <c r="S623" s="45">
        <v>5.4183333333333312</v>
      </c>
      <c r="T623" s="46">
        <v>7.0070333333333341</v>
      </c>
      <c r="U623" s="45">
        <v>8.723749999999999</v>
      </c>
      <c r="V623" s="46">
        <v>0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22"/>
        <v>55.850616666666653</v>
      </c>
      <c r="AE623" s="58"/>
    </row>
    <row r="624" spans="2:31" x14ac:dyDescent="0.3">
      <c r="B624" s="4" t="s">
        <v>25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3.5164999999999997</v>
      </c>
      <c r="N624" s="46">
        <v>3.376833333333332</v>
      </c>
      <c r="O624" s="45">
        <v>4.015833333333334</v>
      </c>
      <c r="P624" s="46">
        <v>4.6795000000000009</v>
      </c>
      <c r="Q624" s="45">
        <v>3.9929999999999994</v>
      </c>
      <c r="R624" s="46">
        <v>4.8636666666666661</v>
      </c>
      <c r="S624" s="45">
        <v>5.7923333333333327</v>
      </c>
      <c r="T624" s="46">
        <v>6.386866666666668</v>
      </c>
      <c r="U624" s="45">
        <v>5.4844166666666663</v>
      </c>
      <c r="V624" s="46">
        <v>0</v>
      </c>
      <c r="W624" s="45">
        <v>0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22"/>
        <v>42.10895</v>
      </c>
      <c r="AE624" s="58"/>
    </row>
    <row r="625" spans="2:31" x14ac:dyDescent="0.3">
      <c r="B625" s="4" t="s">
        <v>26</v>
      </c>
      <c r="C625" s="4"/>
      <c r="D625" s="4"/>
      <c r="E625" s="45">
        <v>4.2731666666666674</v>
      </c>
      <c r="F625" s="46">
        <v>3.8103333333333333</v>
      </c>
      <c r="G625" s="45">
        <v>2.6421666666666654</v>
      </c>
      <c r="H625" s="46">
        <v>1.1853333333333318</v>
      </c>
      <c r="I625" s="45">
        <v>0.53133333333333299</v>
      </c>
      <c r="J625" s="46">
        <v>0.23083333333333347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22"/>
        <v>12.673166666666663</v>
      </c>
      <c r="AE625" s="58"/>
    </row>
    <row r="626" spans="2:31" x14ac:dyDescent="0.3">
      <c r="B626" s="4" t="s">
        <v>27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3.8116666666666665</v>
      </c>
      <c r="O626" s="45">
        <v>7.7333333333333462E-2</v>
      </c>
      <c r="P626" s="46">
        <v>0.23516666666666636</v>
      </c>
      <c r="Q626" s="45">
        <v>10.421833333333334</v>
      </c>
      <c r="R626" s="46">
        <v>8.6506666666666643</v>
      </c>
      <c r="S626" s="45">
        <v>6.2110000000000012</v>
      </c>
      <c r="T626" s="46">
        <v>1.0932666666666673</v>
      </c>
      <c r="U626" s="45">
        <v>0</v>
      </c>
      <c r="V626" s="46">
        <v>0</v>
      </c>
      <c r="W626" s="45">
        <v>0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22"/>
        <v>30.500933333333336</v>
      </c>
      <c r="AE626" s="58"/>
    </row>
    <row r="627" spans="2:31" x14ac:dyDescent="0.3">
      <c r="B627" s="4" t="s">
        <v>28</v>
      </c>
      <c r="C627" s="4"/>
      <c r="D627" s="4"/>
      <c r="E627" s="45">
        <v>6.6449999999999942</v>
      </c>
      <c r="F627" s="46">
        <v>8.3168333333333297</v>
      </c>
      <c r="G627" s="45">
        <v>5.9043333333333292</v>
      </c>
      <c r="H627" s="46">
        <v>2.694333333333331</v>
      </c>
      <c r="I627" s="45">
        <v>0</v>
      </c>
      <c r="J627" s="46">
        <v>0</v>
      </c>
      <c r="K627" s="45">
        <v>0</v>
      </c>
      <c r="L627" s="46">
        <v>0</v>
      </c>
      <c r="M627" s="45">
        <v>0</v>
      </c>
      <c r="N627" s="46">
        <v>0</v>
      </c>
      <c r="O627" s="45">
        <v>0.58666666666666645</v>
      </c>
      <c r="P627" s="46">
        <v>3.3553333333333328</v>
      </c>
      <c r="Q627" s="45">
        <v>13.420999999999999</v>
      </c>
      <c r="R627" s="46">
        <v>4.6340000000000003</v>
      </c>
      <c r="S627" s="45">
        <v>0.39566666666666689</v>
      </c>
      <c r="T627" s="46">
        <v>0</v>
      </c>
      <c r="U627" s="45">
        <v>9.1199999999999906E-2</v>
      </c>
      <c r="V627" s="46">
        <v>0</v>
      </c>
      <c r="W627" s="45">
        <v>0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22"/>
        <v>46.044366666666647</v>
      </c>
      <c r="AE627" s="58"/>
    </row>
    <row r="628" spans="2:31" x14ac:dyDescent="0.3">
      <c r="B628" s="4" t="s">
        <v>107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2.404000000000003</v>
      </c>
      <c r="N628" s="46">
        <v>0.23766666666666664</v>
      </c>
      <c r="O628" s="45">
        <v>0</v>
      </c>
      <c r="P628" s="46">
        <v>3.4258333333333337</v>
      </c>
      <c r="Q628" s="45">
        <v>7.6801666666666639</v>
      </c>
      <c r="R628" s="46">
        <v>4.1891666666666669</v>
      </c>
      <c r="S628" s="45">
        <v>5.2678333333333303</v>
      </c>
      <c r="T628" s="46">
        <v>0.43104666666666758</v>
      </c>
      <c r="U628" s="45">
        <v>0.12133333333333306</v>
      </c>
      <c r="V628" s="46">
        <v>0</v>
      </c>
      <c r="W628" s="45">
        <v>0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22"/>
        <v>23.75704666666666</v>
      </c>
      <c r="AE628" s="58"/>
    </row>
    <row r="629" spans="2:31" x14ac:dyDescent="0.3">
      <c r="B629" s="4" t="s">
        <v>29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2.664499999999999</v>
      </c>
      <c r="N629" s="46">
        <v>0.22016666666666798</v>
      </c>
      <c r="O629" s="45">
        <v>0</v>
      </c>
      <c r="P629" s="46">
        <v>4.7571666666666674</v>
      </c>
      <c r="Q629" s="45">
        <v>8.6843333333333348</v>
      </c>
      <c r="R629" s="46">
        <v>5.7776666666666676</v>
      </c>
      <c r="S629" s="45">
        <v>7.687833333333332</v>
      </c>
      <c r="T629" s="46">
        <v>0</v>
      </c>
      <c r="U629" s="45">
        <v>0.86296666666666766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22"/>
        <v>30.65463333333334</v>
      </c>
      <c r="AE629" s="58"/>
    </row>
    <row r="630" spans="2:31" x14ac:dyDescent="0.3">
      <c r="B630" s="4" t="s">
        <v>30</v>
      </c>
      <c r="C630" s="4"/>
      <c r="D630" s="4"/>
      <c r="E630" s="45">
        <v>18.412666666666681</v>
      </c>
      <c r="F630" s="46">
        <v>23.185833333333342</v>
      </c>
      <c r="G630" s="45">
        <v>19.367333333333342</v>
      </c>
      <c r="H630" s="46">
        <v>15.015000000000009</v>
      </c>
      <c r="I630" s="45">
        <v>11.084166666666665</v>
      </c>
      <c r="J630" s="46">
        <v>8.9836666666666556</v>
      </c>
      <c r="K630" s="45">
        <v>0.94116666666666238</v>
      </c>
      <c r="L630" s="46">
        <v>0</v>
      </c>
      <c r="M630" s="45">
        <v>1.3493333333333339</v>
      </c>
      <c r="N630" s="46">
        <v>7.2875000000000023</v>
      </c>
      <c r="O630" s="45">
        <v>2.5643333333333356</v>
      </c>
      <c r="P630" s="46">
        <v>6.0760000000000014</v>
      </c>
      <c r="Q630" s="45">
        <v>31.098000000000003</v>
      </c>
      <c r="R630" s="46">
        <v>25.16766666666668</v>
      </c>
      <c r="S630" s="45">
        <v>19.495666666666661</v>
      </c>
      <c r="T630" s="46">
        <v>2.0382999999999996</v>
      </c>
      <c r="U630" s="45">
        <v>6.3500000000000154E-2</v>
      </c>
      <c r="V630" s="46">
        <v>0</v>
      </c>
      <c r="W630" s="45">
        <v>0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22"/>
        <v>192.13013333333339</v>
      </c>
      <c r="AE630" s="58"/>
    </row>
    <row r="631" spans="2:31" x14ac:dyDescent="0.3">
      <c r="B631" s="4" t="s">
        <v>31</v>
      </c>
      <c r="C631" s="4"/>
      <c r="D631" s="4"/>
      <c r="E631" s="45">
        <v>9.73</v>
      </c>
      <c r="F631" s="46">
        <v>10.919999999999998</v>
      </c>
      <c r="G631" s="45">
        <v>9.120000000000001</v>
      </c>
      <c r="H631" s="46">
        <v>7.9499999999999993</v>
      </c>
      <c r="I631" s="45">
        <v>8.18</v>
      </c>
      <c r="J631" s="46">
        <v>6.25</v>
      </c>
      <c r="K631" s="45">
        <v>4.9800000000000004</v>
      </c>
      <c r="L631" s="46">
        <v>11.409999999999997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0</v>
      </c>
      <c r="V631" s="46">
        <v>0</v>
      </c>
      <c r="W631" s="45">
        <v>0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22"/>
        <v>68.539999999999992</v>
      </c>
      <c r="AE631" s="58"/>
    </row>
    <row r="632" spans="2:31" x14ac:dyDescent="0.3">
      <c r="B632" s="4" t="s">
        <v>32</v>
      </c>
      <c r="C632" s="4"/>
      <c r="D632" s="4"/>
      <c r="E632" s="45">
        <v>1.8044999999999998</v>
      </c>
      <c r="F632" s="46">
        <v>5.297333333333337</v>
      </c>
      <c r="G632" s="45">
        <v>3.8768333333333307</v>
      </c>
      <c r="H632" s="46">
        <v>2.0040000000000062</v>
      </c>
      <c r="I632" s="45">
        <v>0.9494999999999999</v>
      </c>
      <c r="J632" s="46">
        <v>0</v>
      </c>
      <c r="K632" s="45">
        <v>0</v>
      </c>
      <c r="L632" s="46">
        <v>0</v>
      </c>
      <c r="M632" s="45">
        <v>1.0999999999999944E-2</v>
      </c>
      <c r="N632" s="46">
        <v>0</v>
      </c>
      <c r="O632" s="45">
        <v>4.9726666666666652</v>
      </c>
      <c r="P632" s="46">
        <v>11.57133333333333</v>
      </c>
      <c r="Q632" s="45">
        <v>16.868833333333335</v>
      </c>
      <c r="R632" s="46">
        <v>5.0169999999999986</v>
      </c>
      <c r="S632" s="45">
        <v>0.49066666666666697</v>
      </c>
      <c r="T632" s="46">
        <v>0</v>
      </c>
      <c r="U632" s="45">
        <v>0.27563333333333329</v>
      </c>
      <c r="V632" s="46">
        <v>0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22"/>
        <v>53.139299999999999</v>
      </c>
      <c r="AE632" s="58"/>
    </row>
    <row r="633" spans="2:31" x14ac:dyDescent="0.3">
      <c r="B633" s="4" t="s">
        <v>33</v>
      </c>
      <c r="C633" s="4"/>
      <c r="D633" s="4"/>
      <c r="E633" s="45">
        <v>2.5989999999999998</v>
      </c>
      <c r="F633" s="46">
        <v>1.7653333333333332</v>
      </c>
      <c r="G633" s="45">
        <v>0.63716666666666766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22"/>
        <v>5.0015000000000001</v>
      </c>
      <c r="AE633" s="58"/>
    </row>
    <row r="634" spans="2:31" x14ac:dyDescent="0.3">
      <c r="B634" s="4" t="s">
        <v>34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1.7666666666666674E-2</v>
      </c>
      <c r="J634" s="46">
        <v>3.0166666666666616E-2</v>
      </c>
      <c r="K634" s="45">
        <v>0</v>
      </c>
      <c r="L634" s="46">
        <v>0</v>
      </c>
      <c r="M634" s="45">
        <v>0</v>
      </c>
      <c r="N634" s="46">
        <v>0</v>
      </c>
      <c r="O634" s="45">
        <v>0</v>
      </c>
      <c r="P634" s="46">
        <v>0</v>
      </c>
      <c r="Q634" s="45">
        <v>0</v>
      </c>
      <c r="R634" s="46">
        <v>0</v>
      </c>
      <c r="S634" s="45">
        <v>0</v>
      </c>
      <c r="T634" s="46">
        <v>0</v>
      </c>
      <c r="U634" s="45">
        <v>0</v>
      </c>
      <c r="V634" s="46">
        <v>0</v>
      </c>
      <c r="W634" s="45">
        <v>0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22"/>
        <v>4.783333333333329E-2</v>
      </c>
      <c r="AE634" s="58"/>
    </row>
    <row r="635" spans="2:31" x14ac:dyDescent="0.3">
      <c r="B635" s="4" t="s">
        <v>35</v>
      </c>
      <c r="C635" s="4"/>
      <c r="D635" s="4"/>
      <c r="E635" s="45">
        <v>4.3660000000000023</v>
      </c>
      <c r="F635" s="46">
        <v>0</v>
      </c>
      <c r="G635" s="45">
        <v>1.8091666666666668</v>
      </c>
      <c r="H635" s="46">
        <v>6.0181666666666676</v>
      </c>
      <c r="I635" s="45">
        <v>2.4138333333333342</v>
      </c>
      <c r="J635" s="46">
        <v>2.3671666666666664</v>
      </c>
      <c r="K635" s="45">
        <v>5.9516666666666671</v>
      </c>
      <c r="L635" s="46">
        <v>4.3580000000000014</v>
      </c>
      <c r="M635" s="45">
        <v>1.9450000000000001</v>
      </c>
      <c r="N635" s="46">
        <v>0.17916666666666667</v>
      </c>
      <c r="O635" s="45">
        <v>2.9410000000000007</v>
      </c>
      <c r="P635" s="46">
        <v>6.892833333333332</v>
      </c>
      <c r="Q635" s="45">
        <v>4.2586666666666684</v>
      </c>
      <c r="R635" s="46">
        <v>6.4473333333333338</v>
      </c>
      <c r="S635" s="45">
        <v>8.5913333333333348</v>
      </c>
      <c r="T635" s="46">
        <v>10.252166666666664</v>
      </c>
      <c r="U635" s="45">
        <v>10.723333333333342</v>
      </c>
      <c r="V635" s="46">
        <v>0</v>
      </c>
      <c r="W635" s="45">
        <v>0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22"/>
        <v>79.514833333333357</v>
      </c>
      <c r="AE635" s="58"/>
    </row>
    <row r="636" spans="2:31" x14ac:dyDescent="0.3">
      <c r="B636" s="4" t="s">
        <v>36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0.77666666666666651</v>
      </c>
      <c r="J636" s="46">
        <v>0</v>
      </c>
      <c r="K636" s="45">
        <v>0</v>
      </c>
      <c r="L636" s="46">
        <v>0</v>
      </c>
      <c r="M636" s="45">
        <v>0.20083333333333325</v>
      </c>
      <c r="N636" s="46">
        <v>2.3183333333333338</v>
      </c>
      <c r="O636" s="45">
        <v>1.6726666666666665</v>
      </c>
      <c r="P636" s="46">
        <v>0.3791666666666666</v>
      </c>
      <c r="Q636" s="45">
        <v>1.9980000000000013</v>
      </c>
      <c r="R636" s="46">
        <v>5.7216666666666676</v>
      </c>
      <c r="S636" s="45">
        <v>7.3604999999999956</v>
      </c>
      <c r="T636" s="46">
        <v>2.9246666666666661</v>
      </c>
      <c r="U636" s="45">
        <v>2.0391666666666666</v>
      </c>
      <c r="V636" s="46">
        <v>0</v>
      </c>
      <c r="W636" s="45">
        <v>0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2"/>
        <v>25.391666666666662</v>
      </c>
      <c r="AE636" s="58"/>
    </row>
    <row r="637" spans="2:31" x14ac:dyDescent="0.3">
      <c r="B637" s="4" t="s">
        <v>108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0</v>
      </c>
      <c r="N637" s="46">
        <v>0</v>
      </c>
      <c r="O637" s="45">
        <v>0</v>
      </c>
      <c r="P637" s="46">
        <v>0</v>
      </c>
      <c r="Q637" s="45">
        <v>1.0491666666666661</v>
      </c>
      <c r="R637" s="46">
        <v>7.4939999999999989</v>
      </c>
      <c r="S637" s="45">
        <v>6.3086666666666655</v>
      </c>
      <c r="T637" s="46">
        <v>3.7666666666666517E-3</v>
      </c>
      <c r="U637" s="45">
        <v>0.10566666666666678</v>
      </c>
      <c r="V637" s="46">
        <v>0</v>
      </c>
      <c r="W637" s="45">
        <v>0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2"/>
        <v>14.961266666666663</v>
      </c>
      <c r="AE637" s="58"/>
    </row>
    <row r="638" spans="2:31" x14ac:dyDescent="0.3">
      <c r="B638" s="4" t="s">
        <v>86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0</v>
      </c>
      <c r="O638" s="45">
        <v>0</v>
      </c>
      <c r="P638" s="46">
        <v>0</v>
      </c>
      <c r="Q638" s="45">
        <v>0</v>
      </c>
      <c r="R638" s="46">
        <v>0</v>
      </c>
      <c r="S638" s="45">
        <v>0</v>
      </c>
      <c r="T638" s="46">
        <v>0</v>
      </c>
      <c r="U638" s="45">
        <v>0</v>
      </c>
      <c r="V638" s="46">
        <v>0</v>
      </c>
      <c r="W638" s="45">
        <v>0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2"/>
        <v>0</v>
      </c>
      <c r="AE638" s="58"/>
    </row>
    <row r="639" spans="2:31" x14ac:dyDescent="0.3">
      <c r="B639" s="4" t="s">
        <v>87</v>
      </c>
      <c r="C639" s="4"/>
      <c r="D639" s="4"/>
      <c r="E639" s="45">
        <v>12.011833333333332</v>
      </c>
      <c r="F639" s="46">
        <v>6.4118333333333286</v>
      </c>
      <c r="G639" s="45">
        <v>5.418499999999999</v>
      </c>
      <c r="H639" s="46">
        <v>2.5739999999999998</v>
      </c>
      <c r="I639" s="45">
        <v>12.112833333333334</v>
      </c>
      <c r="J639" s="46">
        <v>3.8201666666666663</v>
      </c>
      <c r="K639" s="45">
        <v>0</v>
      </c>
      <c r="L639" s="46">
        <v>0</v>
      </c>
      <c r="M639" s="45">
        <v>0</v>
      </c>
      <c r="N639" s="46">
        <v>0</v>
      </c>
      <c r="O639" s="45">
        <v>0</v>
      </c>
      <c r="P639" s="46">
        <v>0</v>
      </c>
      <c r="Q639" s="45">
        <v>0</v>
      </c>
      <c r="R639" s="46">
        <v>0</v>
      </c>
      <c r="S639" s="45">
        <v>0</v>
      </c>
      <c r="T639" s="46">
        <v>0</v>
      </c>
      <c r="U639" s="45">
        <v>0</v>
      </c>
      <c r="V639" s="46">
        <v>0</v>
      </c>
      <c r="W639" s="45">
        <v>0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22"/>
        <v>42.349166666666662</v>
      </c>
      <c r="AE639" s="58"/>
    </row>
    <row r="640" spans="2:31" x14ac:dyDescent="0.3">
      <c r="B640" s="4" t="s">
        <v>93</v>
      </c>
      <c r="C640" s="4"/>
      <c r="D640" s="4"/>
      <c r="E640" s="45">
        <v>0</v>
      </c>
      <c r="F640" s="46">
        <v>1.9166666666666523E-2</v>
      </c>
      <c r="G640" s="45">
        <v>0</v>
      </c>
      <c r="H640" s="46">
        <v>2.9166666666666667E-2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22"/>
        <v>4.8333333333333187E-2</v>
      </c>
      <c r="AE640" s="58"/>
    </row>
    <row r="641" spans="2:31" x14ac:dyDescent="0.3">
      <c r="B641" s="4" t="s">
        <v>99</v>
      </c>
      <c r="C641" s="4"/>
      <c r="D641" s="4"/>
      <c r="E641" s="45">
        <v>0</v>
      </c>
      <c r="F641" s="46">
        <v>0.11216666666666496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0</v>
      </c>
      <c r="N641" s="46">
        <v>3.6189999999999989</v>
      </c>
      <c r="O641" s="45">
        <v>1.8785000000000003</v>
      </c>
      <c r="P641" s="46">
        <v>0</v>
      </c>
      <c r="Q641" s="45">
        <v>6.9953333333333338</v>
      </c>
      <c r="R641" s="46">
        <v>5.6321666666666692</v>
      </c>
      <c r="S641" s="45">
        <v>4.8789999999999987</v>
      </c>
      <c r="T641" s="46">
        <v>2.0259</v>
      </c>
      <c r="U641" s="45">
        <v>0.76366666666666705</v>
      </c>
      <c r="V641" s="46">
        <v>0</v>
      </c>
      <c r="W641" s="45">
        <v>0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22"/>
        <v>25.90573333333333</v>
      </c>
      <c r="AE641" s="58"/>
    </row>
    <row r="642" spans="2:31" x14ac:dyDescent="0.3">
      <c r="B642" s="4" t="s">
        <v>100</v>
      </c>
      <c r="C642" s="4"/>
      <c r="D642" s="4"/>
      <c r="E642" s="45">
        <v>4.0456666666666665</v>
      </c>
      <c r="F642" s="46">
        <v>6.9160000000000021</v>
      </c>
      <c r="G642" s="45">
        <v>7.4141666666666728</v>
      </c>
      <c r="H642" s="46">
        <v>7.1165000000000056</v>
      </c>
      <c r="I642" s="45">
        <v>3.7104999999999966</v>
      </c>
      <c r="J642" s="46">
        <v>6.5038333333333345</v>
      </c>
      <c r="K642" s="45">
        <v>8.6820000000000093</v>
      </c>
      <c r="L642" s="46">
        <v>9.7341666666666615</v>
      </c>
      <c r="M642" s="45">
        <v>9.3298333333333296</v>
      </c>
      <c r="N642" s="46">
        <v>9.9086666666666634</v>
      </c>
      <c r="O642" s="45">
        <v>11.671666666666663</v>
      </c>
      <c r="P642" s="46">
        <v>11.902666666666669</v>
      </c>
      <c r="Q642" s="45">
        <v>12.275333333333334</v>
      </c>
      <c r="R642" s="46">
        <v>13.95166666666667</v>
      </c>
      <c r="S642" s="45">
        <v>13.591833333333334</v>
      </c>
      <c r="T642" s="46">
        <v>14.064000000000012</v>
      </c>
      <c r="U642" s="45">
        <v>12.060666666666663</v>
      </c>
      <c r="V642" s="46">
        <v>0</v>
      </c>
      <c r="W642" s="45">
        <v>0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22"/>
        <v>162.87916666666669</v>
      </c>
      <c r="AE642" s="58"/>
    </row>
    <row r="643" spans="2:31" x14ac:dyDescent="0.3">
      <c r="B643" s="4" t="s">
        <v>101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</v>
      </c>
      <c r="M643" s="45">
        <v>0</v>
      </c>
      <c r="N643" s="46">
        <v>0</v>
      </c>
      <c r="O643" s="45">
        <v>0</v>
      </c>
      <c r="P643" s="46">
        <v>0</v>
      </c>
      <c r="Q643" s="45">
        <v>0</v>
      </c>
      <c r="R643" s="46">
        <v>0</v>
      </c>
      <c r="S643" s="45">
        <v>0</v>
      </c>
      <c r="T643" s="46">
        <v>0</v>
      </c>
      <c r="U643" s="45">
        <v>0</v>
      </c>
      <c r="V643" s="46">
        <v>0</v>
      </c>
      <c r="W643" s="45">
        <v>0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2"/>
        <v>0</v>
      </c>
      <c r="AE643" s="58"/>
    </row>
    <row r="644" spans="2:31" x14ac:dyDescent="0.3">
      <c r="B644" s="4" t="s">
        <v>102</v>
      </c>
      <c r="C644" s="4"/>
      <c r="D644" s="4"/>
      <c r="E644" s="45">
        <v>0</v>
      </c>
      <c r="F644" s="46">
        <v>0.23566666666666952</v>
      </c>
      <c r="G644" s="45">
        <v>0</v>
      </c>
      <c r="H644" s="46">
        <v>0</v>
      </c>
      <c r="I644" s="45">
        <v>0.90383333333333371</v>
      </c>
      <c r="J644" s="46">
        <v>9.4321666666666637</v>
      </c>
      <c r="K644" s="45">
        <v>10.047833333333324</v>
      </c>
      <c r="L644" s="46">
        <v>4.9678333333333304</v>
      </c>
      <c r="M644" s="45">
        <v>3.6751666666666667</v>
      </c>
      <c r="N644" s="46">
        <v>6.8293333333333344</v>
      </c>
      <c r="O644" s="45">
        <v>6.3796666666666653</v>
      </c>
      <c r="P644" s="46">
        <v>4.238833333333333</v>
      </c>
      <c r="Q644" s="45">
        <v>6.2793333333333328</v>
      </c>
      <c r="R644" s="46">
        <v>6.0413333333333332</v>
      </c>
      <c r="S644" s="45">
        <v>5.3975000000000053</v>
      </c>
      <c r="T644" s="46">
        <v>3.0450000000000008</v>
      </c>
      <c r="U644" s="45">
        <v>1.0706666666666664</v>
      </c>
      <c r="V644" s="46">
        <v>0</v>
      </c>
      <c r="W644" s="45">
        <v>0</v>
      </c>
      <c r="X644" s="46">
        <v>0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2"/>
        <v>68.544166666666669</v>
      </c>
      <c r="AE644" s="58"/>
    </row>
    <row r="645" spans="2:31" x14ac:dyDescent="0.3">
      <c r="B645" s="4" t="s">
        <v>109</v>
      </c>
      <c r="C645" s="4"/>
      <c r="D645" s="4"/>
      <c r="E645" s="45">
        <v>10.593500000000004</v>
      </c>
      <c r="F645" s="46">
        <v>14.909333333333334</v>
      </c>
      <c r="G645" s="45">
        <v>13.353833333333345</v>
      </c>
      <c r="H645" s="46">
        <v>10.418666666666661</v>
      </c>
      <c r="I645" s="45">
        <v>6.709833333333334</v>
      </c>
      <c r="J645" s="46">
        <v>4.0783333333333269</v>
      </c>
      <c r="K645" s="45">
        <v>0.73516666666666197</v>
      </c>
      <c r="L645" s="46">
        <v>0</v>
      </c>
      <c r="M645" s="45">
        <v>3.8525000000000005</v>
      </c>
      <c r="N645" s="46">
        <v>1.8086666666666646</v>
      </c>
      <c r="O645" s="45">
        <v>0</v>
      </c>
      <c r="P645" s="46">
        <v>1.7801666666666669</v>
      </c>
      <c r="Q645" s="45">
        <v>19.913500000000003</v>
      </c>
      <c r="R645" s="46">
        <v>9.4698333333333338</v>
      </c>
      <c r="S645" s="45">
        <v>3.1254999999999993</v>
      </c>
      <c r="T645" s="46">
        <v>0</v>
      </c>
      <c r="U645" s="45">
        <v>0</v>
      </c>
      <c r="V645" s="46">
        <v>0</v>
      </c>
      <c r="W645" s="45">
        <v>0</v>
      </c>
      <c r="X645" s="46">
        <v>0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22"/>
        <v>100.74883333333334</v>
      </c>
      <c r="AE645" s="58"/>
    </row>
    <row r="646" spans="2:31" x14ac:dyDescent="0.3">
      <c r="B646" s="4" t="s">
        <v>115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5.8333333333333345E-3</v>
      </c>
      <c r="N646" s="46">
        <v>0</v>
      </c>
      <c r="O646" s="45">
        <v>0</v>
      </c>
      <c r="P646" s="46">
        <v>1.2281666666666669</v>
      </c>
      <c r="Q646" s="45">
        <v>12.08183333333333</v>
      </c>
      <c r="R646" s="46">
        <v>18.587666666666667</v>
      </c>
      <c r="S646" s="45">
        <v>28.248499999999996</v>
      </c>
      <c r="T646" s="46">
        <v>26.221999999999994</v>
      </c>
      <c r="U646" s="45">
        <v>8.4623333333333335</v>
      </c>
      <c r="V646" s="46">
        <v>0</v>
      </c>
      <c r="W646" s="45">
        <v>0</v>
      </c>
      <c r="X646" s="46">
        <v>0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2"/>
        <v>94.836333333333329</v>
      </c>
      <c r="AE646" s="58"/>
    </row>
    <row r="647" spans="2:31" x14ac:dyDescent="0.3">
      <c r="B647" s="4" t="s">
        <v>121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22"/>
        <v>0</v>
      </c>
      <c r="AE647" s="58"/>
    </row>
    <row r="648" spans="2:31" x14ac:dyDescent="0.3">
      <c r="B648" s="4" t="s">
        <v>131</v>
      </c>
      <c r="C648" s="4"/>
      <c r="D648" s="4"/>
      <c r="E648" s="45">
        <v>58.079999999999956</v>
      </c>
      <c r="F648" s="46">
        <v>56.590000000000039</v>
      </c>
      <c r="G648" s="45">
        <v>54.860000000000021</v>
      </c>
      <c r="H648" s="46">
        <v>53.280000000000058</v>
      </c>
      <c r="I648" s="45">
        <v>51.409999999999975</v>
      </c>
      <c r="J648" s="46">
        <v>49.289999999999978</v>
      </c>
      <c r="K648" s="45">
        <v>46.329999999999963</v>
      </c>
      <c r="L648" s="46">
        <v>29.65899999999997</v>
      </c>
      <c r="M648" s="45">
        <v>27.219000000000008</v>
      </c>
      <c r="N648" s="46">
        <v>32.5</v>
      </c>
      <c r="O648" s="45">
        <v>24.559999999999963</v>
      </c>
      <c r="P648" s="46">
        <v>17.36000000000001</v>
      </c>
      <c r="Q648" s="45">
        <v>14.240000000000007</v>
      </c>
      <c r="R648" s="46">
        <v>12.919999999999993</v>
      </c>
      <c r="S648" s="45">
        <v>12.289999999999994</v>
      </c>
      <c r="T648" s="46">
        <v>11.834899999999987</v>
      </c>
      <c r="U648" s="45">
        <v>11.197500000000009</v>
      </c>
      <c r="V648" s="46">
        <v>0</v>
      </c>
      <c r="W648" s="45">
        <v>0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2"/>
        <v>563.62039999999979</v>
      </c>
      <c r="AE648" s="58"/>
    </row>
    <row r="649" spans="2:31" x14ac:dyDescent="0.3">
      <c r="B649" s="4" t="s">
        <v>132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7.9999999999999974E-2</v>
      </c>
      <c r="N649" s="46">
        <v>0.62716666666666632</v>
      </c>
      <c r="O649" s="45">
        <v>1.0925</v>
      </c>
      <c r="P649" s="46">
        <v>1.1463333333333334</v>
      </c>
      <c r="Q649" s="45">
        <v>0</v>
      </c>
      <c r="R649" s="46">
        <v>0</v>
      </c>
      <c r="S649" s="45">
        <v>0</v>
      </c>
      <c r="T649" s="46">
        <v>0</v>
      </c>
      <c r="U649" s="45">
        <v>0</v>
      </c>
      <c r="V649" s="46">
        <v>0</v>
      </c>
      <c r="W649" s="45">
        <v>0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2"/>
        <v>2.9459999999999997</v>
      </c>
      <c r="AE649" s="58"/>
    </row>
    <row r="650" spans="2:31" x14ac:dyDescent="0.3">
      <c r="B650" s="12" t="s">
        <v>2</v>
      </c>
      <c r="C650" s="12"/>
      <c r="D650" s="12"/>
      <c r="E650" s="13">
        <f>SUM(E602:E649)</f>
        <v>132.56133333333329</v>
      </c>
      <c r="F650" s="13">
        <f>SUM(F602:F649)</f>
        <v>138.48983333333337</v>
      </c>
      <c r="G650" s="13">
        <f t="shared" ref="G650:AB650" si="23">SUM(G602:G649)</f>
        <v>124.40350000000004</v>
      </c>
      <c r="H650" s="13">
        <f t="shared" si="23"/>
        <v>108.28516666666673</v>
      </c>
      <c r="I650" s="13">
        <f t="shared" si="23"/>
        <v>98.800166666666641</v>
      </c>
      <c r="J650" s="13">
        <f>SUM(J602:J649)</f>
        <v>90.986333333333278</v>
      </c>
      <c r="K650" s="13">
        <f t="shared" si="23"/>
        <v>77.667833333333292</v>
      </c>
      <c r="L650" s="13">
        <f t="shared" si="23"/>
        <v>60.128999999999962</v>
      </c>
      <c r="M650" s="13">
        <f t="shared" si="23"/>
        <v>198.02949999999996</v>
      </c>
      <c r="N650" s="13">
        <f t="shared" si="23"/>
        <v>211.76316666666662</v>
      </c>
      <c r="O650" s="13">
        <f t="shared" si="23"/>
        <v>151.70816666666667</v>
      </c>
      <c r="P650" s="13">
        <f>SUM(P602:P649)</f>
        <v>138.39716666666666</v>
      </c>
      <c r="Q650" s="13">
        <f t="shared" si="23"/>
        <v>245.18366666666662</v>
      </c>
      <c r="R650" s="13">
        <f t="shared" si="23"/>
        <v>207.49883333333338</v>
      </c>
      <c r="S650" s="13">
        <f>SUM(S602:S649)</f>
        <v>268.98383333333334</v>
      </c>
      <c r="T650" s="13">
        <f t="shared" si="23"/>
        <v>264.08337499999999</v>
      </c>
      <c r="U650" s="13">
        <f t="shared" si="23"/>
        <v>201.10393333333332</v>
      </c>
      <c r="V650" s="13">
        <f>SUM(V602:V649)</f>
        <v>0</v>
      </c>
      <c r="W650" s="13">
        <f t="shared" si="23"/>
        <v>0</v>
      </c>
      <c r="X650" s="13">
        <f t="shared" si="23"/>
        <v>0</v>
      </c>
      <c r="Y650" s="13">
        <f t="shared" si="23"/>
        <v>0</v>
      </c>
      <c r="Z650" s="13">
        <f t="shared" si="23"/>
        <v>0</v>
      </c>
      <c r="AA650" s="13">
        <f t="shared" si="23"/>
        <v>0</v>
      </c>
      <c r="AB650" s="13">
        <f t="shared" si="23"/>
        <v>0</v>
      </c>
      <c r="AC650" s="109">
        <f>SUM(AC602:AE649)</f>
        <v>2718.0748083333328</v>
      </c>
      <c r="AD650" s="109"/>
      <c r="AE650" s="109"/>
    </row>
    <row r="653" spans="2:31" x14ac:dyDescent="0.3">
      <c r="B653" s="8">
        <f>'Resumen-Mensual'!$Q$24</f>
        <v>45517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6" t="s">
        <v>2</v>
      </c>
      <c r="AD655" s="96"/>
      <c r="AE655" s="96"/>
    </row>
    <row r="656" spans="2:31" x14ac:dyDescent="0.3">
      <c r="B656" s="14" t="s">
        <v>4</v>
      </c>
      <c r="C656" s="49"/>
      <c r="D656" s="49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5.42</v>
      </c>
      <c r="N656" s="46">
        <v>17.623000000000001</v>
      </c>
      <c r="O656" s="45">
        <v>11.634500000000001</v>
      </c>
      <c r="P656" s="46">
        <v>3.1835000000000004</v>
      </c>
      <c r="Q656" s="45">
        <v>2.6960000000000006</v>
      </c>
      <c r="R656" s="46">
        <v>13.955166666666658</v>
      </c>
      <c r="S656" s="45">
        <v>9.2348333333333326</v>
      </c>
      <c r="T656" s="46">
        <v>2.163773333333332</v>
      </c>
      <c r="U656" s="45">
        <v>0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65.910773333333324</v>
      </c>
      <c r="AE656" s="60"/>
    </row>
    <row r="657" spans="2:31" x14ac:dyDescent="0.3">
      <c r="B657" s="14" t="s">
        <v>5</v>
      </c>
      <c r="C657" s="14"/>
      <c r="D657" s="1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0</v>
      </c>
      <c r="N657" s="46">
        <v>0</v>
      </c>
      <c r="O657" s="45">
        <v>0</v>
      </c>
      <c r="P657" s="46">
        <v>0</v>
      </c>
      <c r="Q657" s="45">
        <v>0</v>
      </c>
      <c r="R657" s="46">
        <v>0</v>
      </c>
      <c r="S657" s="45">
        <v>0</v>
      </c>
      <c r="T657" s="46">
        <v>0</v>
      </c>
      <c r="U657" s="45">
        <v>0</v>
      </c>
      <c r="V657" s="46">
        <v>0</v>
      </c>
      <c r="W657" s="45">
        <v>0</v>
      </c>
      <c r="X657" s="46">
        <v>0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0</v>
      </c>
      <c r="AE657" s="58"/>
    </row>
    <row r="658" spans="2:31" x14ac:dyDescent="0.3">
      <c r="B658" s="14" t="s">
        <v>6</v>
      </c>
      <c r="C658" s="14"/>
      <c r="D658" s="1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9.2000000000000054E-2</v>
      </c>
      <c r="N658" s="46">
        <v>1.3666666666666657E-2</v>
      </c>
      <c r="O658" s="45">
        <v>2.3216666666666672</v>
      </c>
      <c r="P658" s="46">
        <v>4.429666666666666</v>
      </c>
      <c r="Q658" s="45">
        <v>12.944666666666658</v>
      </c>
      <c r="R658" s="46">
        <v>35.540499999999987</v>
      </c>
      <c r="S658" s="45">
        <v>12.496833333333331</v>
      </c>
      <c r="T658" s="46">
        <v>11.204700000000013</v>
      </c>
      <c r="U658" s="45">
        <v>5.854666666666664</v>
      </c>
      <c r="V658" s="46">
        <v>1.3257499999999993</v>
      </c>
      <c r="W658" s="45">
        <v>0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03" si="24">SUM(E658:AB658)</f>
        <v>86.224116666666646</v>
      </c>
      <c r="AE658" s="58"/>
    </row>
    <row r="659" spans="2:31" x14ac:dyDescent="0.3">
      <c r="B659" s="14" t="s">
        <v>106</v>
      </c>
      <c r="C659" s="14"/>
      <c r="D659" s="1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0</v>
      </c>
      <c r="N659" s="46">
        <v>0</v>
      </c>
      <c r="O659" s="45">
        <v>0</v>
      </c>
      <c r="P659" s="46">
        <v>0</v>
      </c>
      <c r="Q659" s="45">
        <v>11.744999999999987</v>
      </c>
      <c r="R659" s="46">
        <v>42.667333333333325</v>
      </c>
      <c r="S659" s="45">
        <v>50.306500000000099</v>
      </c>
      <c r="T659" s="46">
        <v>38.924233333333355</v>
      </c>
      <c r="U659" s="45">
        <v>37.750666666666682</v>
      </c>
      <c r="V659" s="46">
        <v>8.2170833333333331</v>
      </c>
      <c r="W659" s="45">
        <v>0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4"/>
        <v>189.61081666666678</v>
      </c>
      <c r="AE659" s="58"/>
    </row>
    <row r="660" spans="2:31" x14ac:dyDescent="0.3">
      <c r="B660" s="14" t="s">
        <v>7</v>
      </c>
      <c r="C660" s="14"/>
      <c r="D660" s="1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1.5443333333333338</v>
      </c>
      <c r="O660" s="45">
        <v>3.8841666666666659</v>
      </c>
      <c r="P660" s="46">
        <v>7.2973333333333334</v>
      </c>
      <c r="Q660" s="45">
        <v>5.0185000000000004</v>
      </c>
      <c r="R660" s="46">
        <v>81.959166666666619</v>
      </c>
      <c r="S660" s="45">
        <v>39.174333333333351</v>
      </c>
      <c r="T660" s="46">
        <v>15.084133333333339</v>
      </c>
      <c r="U660" s="45">
        <v>10.188666666666666</v>
      </c>
      <c r="V660" s="46">
        <v>1.444166666666667</v>
      </c>
      <c r="W660" s="45">
        <v>0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4"/>
        <v>165.59479999999996</v>
      </c>
      <c r="AE660" s="58"/>
    </row>
    <row r="661" spans="2:31" x14ac:dyDescent="0.3">
      <c r="B661" s="14" t="s">
        <v>8</v>
      </c>
      <c r="C661" s="14"/>
      <c r="D661" s="1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16.440333333333346</v>
      </c>
      <c r="N661" s="46">
        <v>27.00383333333334</v>
      </c>
      <c r="O661" s="45">
        <v>29.35999999999996</v>
      </c>
      <c r="P661" s="46">
        <v>10.310166666666667</v>
      </c>
      <c r="Q661" s="45">
        <v>0</v>
      </c>
      <c r="R661" s="46">
        <v>0.12800000000000011</v>
      </c>
      <c r="S661" s="45">
        <v>1.0245000000000009</v>
      </c>
      <c r="T661" s="46">
        <v>3.1454200000000045</v>
      </c>
      <c r="U661" s="45">
        <v>11.285899999999998</v>
      </c>
      <c r="V661" s="46">
        <v>3.0858333333333334</v>
      </c>
      <c r="W661" s="45">
        <v>0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4"/>
        <v>101.78398666666666</v>
      </c>
      <c r="AE661" s="58"/>
    </row>
    <row r="662" spans="2:31" x14ac:dyDescent="0.3">
      <c r="B662" s="14" t="s">
        <v>9</v>
      </c>
      <c r="C662" s="14"/>
      <c r="D662" s="1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4.9491666666666676</v>
      </c>
      <c r="N662" s="46">
        <v>9.1425000000000018</v>
      </c>
      <c r="O662" s="45">
        <v>7.7861666666666656</v>
      </c>
      <c r="P662" s="46">
        <v>4.8555000000000028</v>
      </c>
      <c r="Q662" s="45">
        <v>6.0255000000000019</v>
      </c>
      <c r="R662" s="46">
        <v>0.54250000000000009</v>
      </c>
      <c r="S662" s="45">
        <v>5.5661666666666667</v>
      </c>
      <c r="T662" s="46">
        <v>4.1821666666666655</v>
      </c>
      <c r="U662" s="45">
        <v>3.5108333333333355</v>
      </c>
      <c r="V662" s="46">
        <v>3.0275000000000007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4"/>
        <v>49.588000000000015</v>
      </c>
      <c r="AE662" s="58"/>
    </row>
    <row r="663" spans="2:31" x14ac:dyDescent="0.3">
      <c r="B663" s="14" t="s">
        <v>10</v>
      </c>
      <c r="C663" s="14"/>
      <c r="D663" s="1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4.2158333333333342</v>
      </c>
      <c r="N663" s="46">
        <v>6.8421666666666665</v>
      </c>
      <c r="O663" s="45">
        <v>4.0846666666666662</v>
      </c>
      <c r="P663" s="46">
        <v>2.2060000000000004</v>
      </c>
      <c r="Q663" s="45">
        <v>0.84666666666666635</v>
      </c>
      <c r="R663" s="46">
        <v>0</v>
      </c>
      <c r="S663" s="45">
        <v>2.8033333333333332</v>
      </c>
      <c r="T663" s="46">
        <v>4.1913999999999998</v>
      </c>
      <c r="U663" s="45">
        <v>3.7041666666666675</v>
      </c>
      <c r="V663" s="46">
        <v>1.5574999999999997</v>
      </c>
      <c r="W663" s="45">
        <v>0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4"/>
        <v>30.451733333333333</v>
      </c>
      <c r="AE663" s="58"/>
    </row>
    <row r="664" spans="2:31" x14ac:dyDescent="0.3">
      <c r="B664" s="14" t="s">
        <v>11</v>
      </c>
      <c r="C664" s="14"/>
      <c r="D664" s="1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3.1413333333333311</v>
      </c>
      <c r="N664" s="46">
        <v>3.472666666666667</v>
      </c>
      <c r="O664" s="45">
        <v>0.60766666666666647</v>
      </c>
      <c r="P664" s="46">
        <v>1.4234999999999998</v>
      </c>
      <c r="Q664" s="45">
        <v>1.2458333333333333</v>
      </c>
      <c r="R664" s="46">
        <v>0</v>
      </c>
      <c r="S664" s="45">
        <v>2.2851666666666666</v>
      </c>
      <c r="T664" s="46">
        <v>2.8075433333333324</v>
      </c>
      <c r="U664" s="45">
        <v>3.2160000000000011</v>
      </c>
      <c r="V664" s="46">
        <v>0.66675000000000029</v>
      </c>
      <c r="W664" s="45">
        <v>0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4"/>
        <v>18.86646</v>
      </c>
      <c r="AE664" s="58"/>
    </row>
    <row r="665" spans="2:31" x14ac:dyDescent="0.3">
      <c r="B665" s="14" t="s">
        <v>12</v>
      </c>
      <c r="C665" s="14"/>
      <c r="D665" s="1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4.1373333333333333</v>
      </c>
      <c r="N665" s="46">
        <v>5.4948333333333315</v>
      </c>
      <c r="O665" s="45">
        <v>1.8928333333333329</v>
      </c>
      <c r="P665" s="46">
        <v>0.91183333333333383</v>
      </c>
      <c r="Q665" s="45">
        <v>0.74583333333333357</v>
      </c>
      <c r="R665" s="46">
        <v>0.21950000000000008</v>
      </c>
      <c r="S665" s="45">
        <v>0.43783333333333302</v>
      </c>
      <c r="T665" s="46">
        <v>0.7377666666666669</v>
      </c>
      <c r="U665" s="45">
        <v>3.5528333333333326</v>
      </c>
      <c r="V665" s="46">
        <v>2.1824999999999992</v>
      </c>
      <c r="W665" s="45">
        <v>0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4"/>
        <v>20.313099999999999</v>
      </c>
      <c r="AE665" s="58"/>
    </row>
    <row r="666" spans="2:31" x14ac:dyDescent="0.3">
      <c r="B666" s="14" t="s">
        <v>13</v>
      </c>
      <c r="C666" s="14"/>
      <c r="D666" s="1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3.3346666666666658</v>
      </c>
      <c r="N666" s="46">
        <v>2.6073333333333322</v>
      </c>
      <c r="O666" s="45">
        <v>0</v>
      </c>
      <c r="P666" s="46">
        <v>0</v>
      </c>
      <c r="Q666" s="45">
        <v>0</v>
      </c>
      <c r="R666" s="46">
        <v>0</v>
      </c>
      <c r="S666" s="45">
        <v>0.11233333333333331</v>
      </c>
      <c r="T666" s="46">
        <v>0.31204333333333339</v>
      </c>
      <c r="U666" s="45">
        <v>0</v>
      </c>
      <c r="V666" s="46">
        <v>0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24"/>
        <v>6.3663766666666648</v>
      </c>
      <c r="AE666" s="58"/>
    </row>
    <row r="667" spans="2:31" x14ac:dyDescent="0.3">
      <c r="B667" s="14" t="s">
        <v>14</v>
      </c>
      <c r="C667" s="14"/>
      <c r="D667" s="1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</v>
      </c>
      <c r="N667" s="46">
        <v>0</v>
      </c>
      <c r="O667" s="45">
        <v>0</v>
      </c>
      <c r="P667" s="46">
        <v>0</v>
      </c>
      <c r="Q667" s="45">
        <v>0</v>
      </c>
      <c r="R667" s="46">
        <v>0</v>
      </c>
      <c r="S667" s="45">
        <v>0</v>
      </c>
      <c r="T667" s="46">
        <v>0</v>
      </c>
      <c r="U667" s="45">
        <v>0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4"/>
        <v>0</v>
      </c>
      <c r="AE667" s="58"/>
    </row>
    <row r="668" spans="2:31" x14ac:dyDescent="0.3">
      <c r="B668" s="14" t="s">
        <v>15</v>
      </c>
      <c r="C668" s="14"/>
      <c r="D668" s="1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1.6666666666666682E-4</v>
      </c>
      <c r="N668" s="46">
        <v>0</v>
      </c>
      <c r="O668" s="45">
        <v>0</v>
      </c>
      <c r="P668" s="46">
        <v>0</v>
      </c>
      <c r="Q668" s="45">
        <v>0</v>
      </c>
      <c r="R668" s="46">
        <v>0.45366666666666683</v>
      </c>
      <c r="S668" s="45">
        <v>0.12216666666666662</v>
      </c>
      <c r="T668" s="46">
        <v>0.43083333333333346</v>
      </c>
      <c r="U668" s="45">
        <v>0.63633333333333286</v>
      </c>
      <c r="V668" s="46">
        <v>0.24933333333333332</v>
      </c>
      <c r="W668" s="45">
        <v>0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4"/>
        <v>1.8924999999999996</v>
      </c>
      <c r="AE668" s="58"/>
    </row>
    <row r="669" spans="2:31" x14ac:dyDescent="0.3">
      <c r="B669" s="14" t="s">
        <v>16</v>
      </c>
      <c r="C669" s="14"/>
      <c r="D669" s="1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0.53883333333333339</v>
      </c>
      <c r="N669" s="46">
        <v>1.37</v>
      </c>
      <c r="O669" s="45">
        <v>1.1499999999999995</v>
      </c>
      <c r="P669" s="46">
        <v>0.89000000000000046</v>
      </c>
      <c r="Q669" s="45">
        <v>0.96000000000000074</v>
      </c>
      <c r="R669" s="46">
        <v>1.0399999999999994</v>
      </c>
      <c r="S669" s="45">
        <v>1.0243333333333327</v>
      </c>
      <c r="T669" s="46">
        <v>0.77696666666666592</v>
      </c>
      <c r="U669" s="45">
        <v>0.49799999999999983</v>
      </c>
      <c r="V669" s="46">
        <v>0.10050000000000001</v>
      </c>
      <c r="W669" s="45">
        <v>0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4"/>
        <v>8.348633333333332</v>
      </c>
      <c r="AE669" s="58"/>
    </row>
    <row r="670" spans="2:31" x14ac:dyDescent="0.3">
      <c r="B670" s="14" t="s">
        <v>17</v>
      </c>
      <c r="C670" s="14"/>
      <c r="D670" s="1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1.1986666666666663</v>
      </c>
      <c r="N670" s="46">
        <v>2.4300000000000037</v>
      </c>
      <c r="O670" s="45">
        <v>2.0999999999999974</v>
      </c>
      <c r="P670" s="46">
        <v>1.7199999999999991</v>
      </c>
      <c r="Q670" s="45">
        <v>1.7300000000000006</v>
      </c>
      <c r="R670" s="46">
        <v>1.8799999999999986</v>
      </c>
      <c r="S670" s="45">
        <v>2.1800000000000037</v>
      </c>
      <c r="T670" s="46">
        <v>2.3063999999999973</v>
      </c>
      <c r="U670" s="45">
        <v>2.3375000000000026</v>
      </c>
      <c r="V670" s="46">
        <v>0.67725000000000024</v>
      </c>
      <c r="W670" s="45">
        <v>0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4"/>
        <v>18.55981666666667</v>
      </c>
      <c r="AE670" s="58"/>
    </row>
    <row r="671" spans="2:31" x14ac:dyDescent="0.3">
      <c r="B671" s="14" t="s">
        <v>18</v>
      </c>
      <c r="C671" s="14"/>
      <c r="D671" s="1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0</v>
      </c>
      <c r="O671" s="45">
        <v>0</v>
      </c>
      <c r="P671" s="46">
        <v>9.8333333333333245E-2</v>
      </c>
      <c r="Q671" s="45">
        <v>9.9999999999999908E-2</v>
      </c>
      <c r="R671" s="46">
        <v>9.9999999999999908E-2</v>
      </c>
      <c r="S671" s="45">
        <v>9.9999999999999908E-2</v>
      </c>
      <c r="T671" s="46">
        <v>9.2999999999999985E-2</v>
      </c>
      <c r="U671" s="45">
        <v>2.9166666666666668E-3</v>
      </c>
      <c r="V671" s="46">
        <v>0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4"/>
        <v>0.49424999999999963</v>
      </c>
      <c r="AE671" s="58"/>
    </row>
    <row r="672" spans="2:31" x14ac:dyDescent="0.3">
      <c r="B672" s="14" t="s">
        <v>19</v>
      </c>
      <c r="C672" s="14"/>
      <c r="D672" s="1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0.37333333333333346</v>
      </c>
      <c r="N672" s="46">
        <v>0.67683333333333306</v>
      </c>
      <c r="O672" s="45">
        <v>0.63199999999999967</v>
      </c>
      <c r="P672" s="46">
        <v>0.74716666666666642</v>
      </c>
      <c r="Q672" s="45">
        <v>0.7558333333333328</v>
      </c>
      <c r="R672" s="46">
        <v>0.83800000000000063</v>
      </c>
      <c r="S672" s="45">
        <v>0.79033333333333289</v>
      </c>
      <c r="T672" s="46">
        <v>0.56593333333333296</v>
      </c>
      <c r="U672" s="45">
        <v>0.38250000000000012</v>
      </c>
      <c r="V672" s="46">
        <v>0.11241666666666666</v>
      </c>
      <c r="W672" s="45">
        <v>0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24"/>
        <v>5.8743499999999989</v>
      </c>
      <c r="AE672" s="58"/>
    </row>
    <row r="673" spans="2:31" x14ac:dyDescent="0.3">
      <c r="B673" s="4" t="s">
        <v>20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0.25316666666666676</v>
      </c>
      <c r="N673" s="46">
        <v>0.88800000000000034</v>
      </c>
      <c r="O673" s="45">
        <v>1.5296666666666672</v>
      </c>
      <c r="P673" s="46">
        <v>0.7073333333333337</v>
      </c>
      <c r="Q673" s="45">
        <v>1.085333333333333</v>
      </c>
      <c r="R673" s="46">
        <v>0.8726666666666667</v>
      </c>
      <c r="S673" s="45">
        <v>0.62983333333333336</v>
      </c>
      <c r="T673" s="46">
        <v>0.25900000000000045</v>
      </c>
      <c r="U673" s="45">
        <v>8.8833333333333389E-2</v>
      </c>
      <c r="V673" s="46">
        <v>0.15899999999999997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24"/>
        <v>6.4728333333333339</v>
      </c>
      <c r="AE673" s="58"/>
    </row>
    <row r="674" spans="2:31" x14ac:dyDescent="0.3">
      <c r="B674" s="4" t="s">
        <v>21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8.0666666666666678E-2</v>
      </c>
      <c r="N674" s="46">
        <v>0.17799999999999996</v>
      </c>
      <c r="O674" s="45">
        <v>0.46450000000000002</v>
      </c>
      <c r="P674" s="46">
        <v>0.1583333333333333</v>
      </c>
      <c r="Q674" s="45">
        <v>2.4333333333333335E-2</v>
      </c>
      <c r="R674" s="46">
        <v>0</v>
      </c>
      <c r="S674" s="45">
        <v>0</v>
      </c>
      <c r="T674" s="46">
        <v>0</v>
      </c>
      <c r="U674" s="45">
        <v>0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24"/>
        <v>0.90583333333333338</v>
      </c>
      <c r="AE674" s="58"/>
    </row>
    <row r="675" spans="2:31" x14ac:dyDescent="0.3">
      <c r="B675" s="4" t="s">
        <v>22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3.1000000000000021E-2</v>
      </c>
      <c r="N675" s="46">
        <v>0.16000000000000009</v>
      </c>
      <c r="O675" s="45">
        <v>0.20766666666666672</v>
      </c>
      <c r="P675" s="46">
        <v>0.26283333333333342</v>
      </c>
      <c r="Q675" s="45">
        <v>0.39483333333333365</v>
      </c>
      <c r="R675" s="46">
        <v>0.54716666666666669</v>
      </c>
      <c r="S675" s="45">
        <v>0.64366666666666705</v>
      </c>
      <c r="T675" s="46">
        <v>0.57350000000000045</v>
      </c>
      <c r="U675" s="45">
        <v>0.53749999999999942</v>
      </c>
      <c r="V675" s="46">
        <v>0.12250000000000004</v>
      </c>
      <c r="W675" s="45">
        <v>0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24"/>
        <v>3.4806666666666675</v>
      </c>
      <c r="AE675" s="58"/>
    </row>
    <row r="676" spans="2:31" x14ac:dyDescent="0.3">
      <c r="B676" s="4" t="s">
        <v>23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0.38233333333333314</v>
      </c>
      <c r="N676" s="46">
        <v>1.0981666666666665</v>
      </c>
      <c r="O676" s="45">
        <v>1.6965000000000001</v>
      </c>
      <c r="P676" s="46">
        <v>1.5336666666666663</v>
      </c>
      <c r="Q676" s="45">
        <v>2.0551666666666688</v>
      </c>
      <c r="R676" s="46">
        <v>2.1373333333333333</v>
      </c>
      <c r="S676" s="45">
        <v>1.8248333333333342</v>
      </c>
      <c r="T676" s="46">
        <v>1.1453333333333344</v>
      </c>
      <c r="U676" s="45">
        <v>0.4342583333333333</v>
      </c>
      <c r="V676" s="46">
        <v>0</v>
      </c>
      <c r="W676" s="45">
        <v>0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24"/>
        <v>12.307591666666671</v>
      </c>
      <c r="AE676" s="58"/>
    </row>
    <row r="677" spans="2:31" x14ac:dyDescent="0.3">
      <c r="B677" s="4" t="s">
        <v>24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0</v>
      </c>
      <c r="O677" s="45">
        <v>3.3333333333333331E-3</v>
      </c>
      <c r="P677" s="46">
        <v>0</v>
      </c>
      <c r="Q677" s="45">
        <v>0</v>
      </c>
      <c r="R677" s="46">
        <v>0</v>
      </c>
      <c r="S677" s="45">
        <v>0</v>
      </c>
      <c r="T677" s="46">
        <v>9.6000000000000009E-3</v>
      </c>
      <c r="U677" s="45">
        <v>0</v>
      </c>
      <c r="V677" s="46">
        <v>5.1666666666666666E-3</v>
      </c>
      <c r="W677" s="45">
        <v>0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24"/>
        <v>1.8100000000000002E-2</v>
      </c>
      <c r="AE677" s="58"/>
    </row>
    <row r="678" spans="2:31" x14ac:dyDescent="0.3">
      <c r="B678" s="4" t="s">
        <v>25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0</v>
      </c>
      <c r="N678" s="46">
        <v>2.5000000000000005E-3</v>
      </c>
      <c r="O678" s="45">
        <v>0</v>
      </c>
      <c r="P678" s="46">
        <v>0</v>
      </c>
      <c r="Q678" s="45">
        <v>0</v>
      </c>
      <c r="R678" s="46">
        <v>0</v>
      </c>
      <c r="S678" s="45">
        <v>0</v>
      </c>
      <c r="T678" s="46">
        <v>0</v>
      </c>
      <c r="U678" s="45">
        <v>0</v>
      </c>
      <c r="V678" s="46">
        <v>0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24"/>
        <v>2.5000000000000005E-3</v>
      </c>
      <c r="AE678" s="58"/>
    </row>
    <row r="679" spans="2:31" x14ac:dyDescent="0.3">
      <c r="B679" s="4" t="s">
        <v>26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</v>
      </c>
      <c r="N679" s="46">
        <v>0</v>
      </c>
      <c r="O679" s="45">
        <v>0</v>
      </c>
      <c r="P679" s="46">
        <v>0</v>
      </c>
      <c r="Q679" s="45">
        <v>0</v>
      </c>
      <c r="R679" s="46">
        <v>0</v>
      </c>
      <c r="S679" s="45">
        <v>0</v>
      </c>
      <c r="T679" s="46">
        <v>0</v>
      </c>
      <c r="U679" s="45">
        <v>0</v>
      </c>
      <c r="V679" s="46">
        <v>0</v>
      </c>
      <c r="W679" s="45">
        <v>0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24"/>
        <v>0</v>
      </c>
      <c r="AE679" s="58"/>
    </row>
    <row r="680" spans="2:31" x14ac:dyDescent="0.3">
      <c r="B680" s="4" t="s">
        <v>27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7.104166666666667</v>
      </c>
      <c r="N680" s="46">
        <v>10.700000000000005</v>
      </c>
      <c r="O680" s="45">
        <v>7.75</v>
      </c>
      <c r="P680" s="46">
        <v>4.5800000000000036</v>
      </c>
      <c r="Q680" s="45">
        <v>0.13100000000000001</v>
      </c>
      <c r="R680" s="46">
        <v>0</v>
      </c>
      <c r="S680" s="45">
        <v>0</v>
      </c>
      <c r="T680" s="46">
        <v>0</v>
      </c>
      <c r="U680" s="45">
        <v>0</v>
      </c>
      <c r="V680" s="46">
        <v>0</v>
      </c>
      <c r="W680" s="45">
        <v>0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24"/>
        <v>30.265166666666673</v>
      </c>
      <c r="AE680" s="58"/>
    </row>
    <row r="681" spans="2:31" x14ac:dyDescent="0.3">
      <c r="B681" s="4" t="s">
        <v>28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2.9846666666666675</v>
      </c>
      <c r="N681" s="46">
        <v>4.734</v>
      </c>
      <c r="O681" s="45">
        <v>3.7904999999999998</v>
      </c>
      <c r="P681" s="46">
        <v>2.9578333333333333</v>
      </c>
      <c r="Q681" s="45">
        <v>0.10883333333333332</v>
      </c>
      <c r="R681" s="46">
        <v>0</v>
      </c>
      <c r="S681" s="45">
        <v>0</v>
      </c>
      <c r="T681" s="46">
        <v>0</v>
      </c>
      <c r="U681" s="45">
        <v>0</v>
      </c>
      <c r="V681" s="46">
        <v>0</v>
      </c>
      <c r="W681" s="45">
        <v>0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24"/>
        <v>14.575833333333334</v>
      </c>
      <c r="AE681" s="58"/>
    </row>
    <row r="682" spans="2:31" x14ac:dyDescent="0.3">
      <c r="B682" s="4" t="s">
        <v>107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3.8763333333333336</v>
      </c>
      <c r="N682" s="46">
        <v>8.8658333333333328</v>
      </c>
      <c r="O682" s="45">
        <v>5.5793333333333344</v>
      </c>
      <c r="P682" s="46">
        <v>2.7546666666666662</v>
      </c>
      <c r="Q682" s="45">
        <v>4.1666666666666664E-2</v>
      </c>
      <c r="R682" s="46">
        <v>0</v>
      </c>
      <c r="S682" s="45">
        <v>0</v>
      </c>
      <c r="T682" s="46">
        <v>0</v>
      </c>
      <c r="U682" s="45">
        <v>0</v>
      </c>
      <c r="V682" s="46">
        <v>0</v>
      </c>
      <c r="W682" s="45">
        <v>0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24"/>
        <v>21.117833333333333</v>
      </c>
      <c r="AE682" s="58"/>
    </row>
    <row r="683" spans="2:31" x14ac:dyDescent="0.3">
      <c r="B683" s="4" t="s">
        <v>29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9.0246666666666666</v>
      </c>
      <c r="N683" s="46">
        <v>13.327166666666667</v>
      </c>
      <c r="O683" s="45">
        <v>7.7618333333333336</v>
      </c>
      <c r="P683" s="46">
        <v>4.0481666666666687</v>
      </c>
      <c r="Q683" s="45">
        <v>7.4999999999999997E-2</v>
      </c>
      <c r="R683" s="46">
        <v>0</v>
      </c>
      <c r="S683" s="45">
        <v>0</v>
      </c>
      <c r="T683" s="46">
        <v>0</v>
      </c>
      <c r="U683" s="45">
        <v>0</v>
      </c>
      <c r="V683" s="46">
        <v>0</v>
      </c>
      <c r="W683" s="45">
        <v>0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4"/>
        <v>34.236833333333337</v>
      </c>
      <c r="AE683" s="58"/>
    </row>
    <row r="684" spans="2:31" x14ac:dyDescent="0.3">
      <c r="B684" s="4" t="s">
        <v>30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9.4550000000000018</v>
      </c>
      <c r="N684" s="46">
        <v>12.5</v>
      </c>
      <c r="O684" s="45">
        <v>8.3000000000000078</v>
      </c>
      <c r="P684" s="46">
        <v>5.0999999999999996</v>
      </c>
      <c r="Q684" s="45">
        <v>0.13</v>
      </c>
      <c r="R684" s="46">
        <v>0</v>
      </c>
      <c r="S684" s="45">
        <v>0</v>
      </c>
      <c r="T684" s="46">
        <v>0</v>
      </c>
      <c r="U684" s="45">
        <v>0</v>
      </c>
      <c r="V684" s="46">
        <v>0</v>
      </c>
      <c r="W684" s="45">
        <v>0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4"/>
        <v>35.485000000000014</v>
      </c>
      <c r="AE684" s="58"/>
    </row>
    <row r="685" spans="2:31" x14ac:dyDescent="0.3">
      <c r="B685" s="4" t="s">
        <v>31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0</v>
      </c>
      <c r="O685" s="45">
        <v>0</v>
      </c>
      <c r="P685" s="46">
        <v>0</v>
      </c>
      <c r="Q685" s="45">
        <v>0</v>
      </c>
      <c r="R685" s="46">
        <v>0</v>
      </c>
      <c r="S685" s="45">
        <v>0</v>
      </c>
      <c r="T685" s="46">
        <v>0</v>
      </c>
      <c r="U685" s="45">
        <v>0</v>
      </c>
      <c r="V685" s="46">
        <v>0</v>
      </c>
      <c r="W685" s="45">
        <v>0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4"/>
        <v>0</v>
      </c>
      <c r="AE685" s="58"/>
    </row>
    <row r="686" spans="2:31" x14ac:dyDescent="0.3">
      <c r="B686" s="4" t="s">
        <v>32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5.011666666666664</v>
      </c>
      <c r="N686" s="46">
        <v>6.6200000000000037</v>
      </c>
      <c r="O686" s="45">
        <v>4.5200000000000022</v>
      </c>
      <c r="P686" s="46">
        <v>3.0699999999999954</v>
      </c>
      <c r="Q686" s="45">
        <v>7.6499999999999999E-2</v>
      </c>
      <c r="R686" s="46">
        <v>0</v>
      </c>
      <c r="S686" s="45">
        <v>0</v>
      </c>
      <c r="T686" s="46">
        <v>0</v>
      </c>
      <c r="U686" s="45">
        <v>0</v>
      </c>
      <c r="V686" s="46">
        <v>0</v>
      </c>
      <c r="W686" s="45">
        <v>0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4"/>
        <v>19.298166666666667</v>
      </c>
      <c r="AE686" s="58"/>
    </row>
    <row r="687" spans="2:31" x14ac:dyDescent="0.3">
      <c r="B687" s="4" t="s">
        <v>33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0</v>
      </c>
      <c r="N687" s="46">
        <v>0</v>
      </c>
      <c r="O687" s="45">
        <v>0</v>
      </c>
      <c r="P687" s="46">
        <v>0</v>
      </c>
      <c r="Q687" s="45">
        <v>0</v>
      </c>
      <c r="R687" s="46">
        <v>0</v>
      </c>
      <c r="S687" s="45">
        <v>0</v>
      </c>
      <c r="T687" s="46">
        <v>0</v>
      </c>
      <c r="U687" s="45">
        <v>0</v>
      </c>
      <c r="V687" s="46">
        <v>0</v>
      </c>
      <c r="W687" s="45">
        <v>0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4"/>
        <v>0</v>
      </c>
      <c r="AE687" s="58"/>
    </row>
    <row r="688" spans="2:31" x14ac:dyDescent="0.3">
      <c r="B688" s="4" t="s">
        <v>34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0</v>
      </c>
      <c r="N688" s="46">
        <v>0</v>
      </c>
      <c r="O688" s="45">
        <v>0</v>
      </c>
      <c r="P688" s="46">
        <v>0</v>
      </c>
      <c r="Q688" s="45">
        <v>0</v>
      </c>
      <c r="R688" s="46">
        <v>0</v>
      </c>
      <c r="S688" s="45">
        <v>0</v>
      </c>
      <c r="T688" s="46">
        <v>0</v>
      </c>
      <c r="U688" s="45">
        <v>0</v>
      </c>
      <c r="V688" s="46">
        <v>0</v>
      </c>
      <c r="W688" s="45">
        <v>0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4"/>
        <v>0</v>
      </c>
      <c r="AE688" s="58"/>
    </row>
    <row r="689" spans="2:31" x14ac:dyDescent="0.3">
      <c r="B689" s="4" t="s">
        <v>35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9.2099999999999991</v>
      </c>
      <c r="N689" s="46">
        <v>7.2655000000000056</v>
      </c>
      <c r="O689" s="45">
        <v>9.3499999999999986E-2</v>
      </c>
      <c r="P689" s="46">
        <v>6.769499999999999</v>
      </c>
      <c r="Q689" s="45">
        <v>0.15650000000000014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4"/>
        <v>23.495000000000005</v>
      </c>
      <c r="AE689" s="58"/>
    </row>
    <row r="690" spans="2:31" x14ac:dyDescent="0.3">
      <c r="B690" s="4" t="s">
        <v>36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</v>
      </c>
      <c r="N690" s="46">
        <v>0</v>
      </c>
      <c r="O690" s="45">
        <v>0</v>
      </c>
      <c r="P690" s="46">
        <v>0</v>
      </c>
      <c r="Q690" s="45">
        <v>0</v>
      </c>
      <c r="R690" s="46">
        <v>0</v>
      </c>
      <c r="S690" s="45">
        <v>0</v>
      </c>
      <c r="T690" s="46">
        <v>0</v>
      </c>
      <c r="U690" s="45">
        <v>0</v>
      </c>
      <c r="V690" s="46">
        <v>0</v>
      </c>
      <c r="W690" s="45">
        <v>0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4"/>
        <v>0</v>
      </c>
      <c r="AE690" s="58"/>
    </row>
    <row r="691" spans="2:31" x14ac:dyDescent="0.3">
      <c r="B691" s="4" t="s">
        <v>108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0</v>
      </c>
      <c r="O691" s="45">
        <v>0</v>
      </c>
      <c r="P691" s="46">
        <v>0</v>
      </c>
      <c r="Q691" s="45">
        <v>0</v>
      </c>
      <c r="R691" s="46">
        <v>0</v>
      </c>
      <c r="S691" s="45">
        <v>0</v>
      </c>
      <c r="T691" s="46">
        <v>0</v>
      </c>
      <c r="U691" s="45">
        <v>0</v>
      </c>
      <c r="V691" s="46">
        <v>0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4"/>
        <v>0</v>
      </c>
      <c r="AE691" s="58"/>
    </row>
    <row r="692" spans="2:31" x14ac:dyDescent="0.3">
      <c r="B692" s="4" t="s">
        <v>86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0</v>
      </c>
      <c r="O692" s="45">
        <v>0</v>
      </c>
      <c r="P692" s="46">
        <v>0</v>
      </c>
      <c r="Q692" s="45">
        <v>0</v>
      </c>
      <c r="R692" s="46">
        <v>0</v>
      </c>
      <c r="S692" s="45">
        <v>0</v>
      </c>
      <c r="T692" s="46">
        <v>0</v>
      </c>
      <c r="U692" s="45">
        <v>0</v>
      </c>
      <c r="V692" s="46">
        <v>0</v>
      </c>
      <c r="W692" s="45">
        <v>0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4"/>
        <v>0</v>
      </c>
      <c r="AE692" s="58"/>
    </row>
    <row r="693" spans="2:31" x14ac:dyDescent="0.3">
      <c r="B693" s="4" t="s">
        <v>87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0</v>
      </c>
      <c r="N693" s="46">
        <v>0</v>
      </c>
      <c r="O693" s="45">
        <v>0</v>
      </c>
      <c r="P693" s="46">
        <v>0</v>
      </c>
      <c r="Q693" s="45">
        <v>0</v>
      </c>
      <c r="R693" s="46">
        <v>0</v>
      </c>
      <c r="S693" s="45">
        <v>0</v>
      </c>
      <c r="T693" s="46">
        <v>0</v>
      </c>
      <c r="U693" s="45">
        <v>0</v>
      </c>
      <c r="V693" s="46">
        <v>0</v>
      </c>
      <c r="W693" s="45">
        <v>0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4"/>
        <v>0</v>
      </c>
      <c r="AE693" s="58"/>
    </row>
    <row r="694" spans="2:31" x14ac:dyDescent="0.3">
      <c r="B694" s="4" t="s">
        <v>93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0</v>
      </c>
      <c r="N694" s="46">
        <v>0</v>
      </c>
      <c r="O694" s="45">
        <v>0</v>
      </c>
      <c r="P694" s="46">
        <v>0</v>
      </c>
      <c r="Q694" s="45">
        <v>0</v>
      </c>
      <c r="R694" s="46">
        <v>0</v>
      </c>
      <c r="S694" s="45">
        <v>0</v>
      </c>
      <c r="T694" s="46">
        <v>0</v>
      </c>
      <c r="U694" s="45">
        <v>0</v>
      </c>
      <c r="V694" s="46">
        <v>0</v>
      </c>
      <c r="W694" s="45">
        <v>0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4"/>
        <v>0</v>
      </c>
      <c r="AE694" s="58"/>
    </row>
    <row r="695" spans="2:31" x14ac:dyDescent="0.3">
      <c r="B695" s="4" t="s">
        <v>99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2.3463333333333334</v>
      </c>
      <c r="N695" s="46">
        <v>3.6313333333333317</v>
      </c>
      <c r="O695" s="45">
        <v>1.3296666666666668</v>
      </c>
      <c r="P695" s="46">
        <v>0.44449999999999984</v>
      </c>
      <c r="Q695" s="45">
        <v>1.4500000000000002E-2</v>
      </c>
      <c r="R695" s="46">
        <v>0</v>
      </c>
      <c r="S695" s="45">
        <v>0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4"/>
        <v>7.766333333333332</v>
      </c>
      <c r="AE695" s="58"/>
    </row>
    <row r="696" spans="2:31" x14ac:dyDescent="0.3">
      <c r="B696" s="4" t="s">
        <v>100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0.70066666666666599</v>
      </c>
      <c r="O696" s="45">
        <v>3.5216666666666634</v>
      </c>
      <c r="P696" s="46">
        <v>16.038333333333327</v>
      </c>
      <c r="Q696" s="45">
        <v>1.4806666666666668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4"/>
        <v>21.741333333333326</v>
      </c>
      <c r="AE696" s="58"/>
    </row>
    <row r="697" spans="2:31" x14ac:dyDescent="0.3">
      <c r="B697" s="4" t="s">
        <v>101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0</v>
      </c>
      <c r="O697" s="45">
        <v>0</v>
      </c>
      <c r="P697" s="46">
        <v>0</v>
      </c>
      <c r="Q697" s="45">
        <v>0</v>
      </c>
      <c r="R697" s="46">
        <v>0</v>
      </c>
      <c r="S697" s="45">
        <v>0</v>
      </c>
      <c r="T697" s="46">
        <v>0</v>
      </c>
      <c r="U697" s="45">
        <v>0</v>
      </c>
      <c r="V697" s="46">
        <v>0</v>
      </c>
      <c r="W697" s="45">
        <v>0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4"/>
        <v>0</v>
      </c>
      <c r="AE697" s="58"/>
    </row>
    <row r="698" spans="2:31" x14ac:dyDescent="0.3">
      <c r="B698" s="4" t="s">
        <v>102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2.6368333333333345</v>
      </c>
      <c r="N698" s="46">
        <v>3.8013333333333335</v>
      </c>
      <c r="O698" s="45">
        <v>2.2530000000000001</v>
      </c>
      <c r="P698" s="46">
        <v>1.307333333333333</v>
      </c>
      <c r="Q698" s="45">
        <v>4.1666666666666664E-2</v>
      </c>
      <c r="R698" s="46">
        <v>0</v>
      </c>
      <c r="S698" s="45">
        <v>0</v>
      </c>
      <c r="T698" s="46">
        <v>0</v>
      </c>
      <c r="U698" s="45">
        <v>0</v>
      </c>
      <c r="V698" s="46">
        <v>0</v>
      </c>
      <c r="W698" s="45">
        <v>0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4"/>
        <v>10.040166666666666</v>
      </c>
      <c r="AE698" s="58"/>
    </row>
    <row r="699" spans="2:31" x14ac:dyDescent="0.3">
      <c r="B699" s="4" t="s">
        <v>109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10.338499999999998</v>
      </c>
      <c r="N699" s="46">
        <v>14.789999999999988</v>
      </c>
      <c r="O699" s="45">
        <v>9.8899999999999899</v>
      </c>
      <c r="P699" s="46">
        <v>6.3000000000000069</v>
      </c>
      <c r="Q699" s="45">
        <v>0.21000000000000002</v>
      </c>
      <c r="R699" s="46">
        <v>0</v>
      </c>
      <c r="S699" s="45">
        <v>0</v>
      </c>
      <c r="T699" s="46">
        <v>0</v>
      </c>
      <c r="U699" s="45">
        <v>0</v>
      </c>
      <c r="V699" s="46">
        <v>0</v>
      </c>
      <c r="W699" s="45">
        <v>0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4"/>
        <v>41.52849999999998</v>
      </c>
      <c r="AE699" s="58"/>
    </row>
    <row r="700" spans="2:31" x14ac:dyDescent="0.3">
      <c r="B700" s="4" t="s">
        <v>115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3.8184999999999998</v>
      </c>
      <c r="N700" s="46">
        <v>7.1131666666666629</v>
      </c>
      <c r="O700" s="45">
        <v>5.0866666666666669</v>
      </c>
      <c r="P700" s="46">
        <v>0</v>
      </c>
      <c r="Q700" s="45">
        <v>0</v>
      </c>
      <c r="R700" s="46">
        <v>0</v>
      </c>
      <c r="S700" s="45">
        <v>0</v>
      </c>
      <c r="T700" s="46">
        <v>0.10443333333333331</v>
      </c>
      <c r="U700" s="45">
        <v>1.0666666666666668E-2</v>
      </c>
      <c r="V700" s="46">
        <v>0</v>
      </c>
      <c r="W700" s="45">
        <v>0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24"/>
        <v>16.133433333333329</v>
      </c>
      <c r="AE700" s="58"/>
    </row>
    <row r="701" spans="2:31" x14ac:dyDescent="0.3">
      <c r="B701" s="4" t="s">
        <v>121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4"/>
        <v>0</v>
      </c>
      <c r="AE701" s="58"/>
    </row>
    <row r="702" spans="2:31" x14ac:dyDescent="0.3">
      <c r="B702" s="4" t="s">
        <v>131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2.6608333333333349</v>
      </c>
      <c r="N702" s="46">
        <v>2.8700000000000023</v>
      </c>
      <c r="O702" s="45">
        <v>1.0300000000000009</v>
      </c>
      <c r="P702" s="46">
        <v>0</v>
      </c>
      <c r="Q702" s="45">
        <v>0</v>
      </c>
      <c r="R702" s="46">
        <v>0</v>
      </c>
      <c r="S702" s="45">
        <v>0</v>
      </c>
      <c r="T702" s="46">
        <v>0</v>
      </c>
      <c r="U702" s="45">
        <v>0</v>
      </c>
      <c r="V702" s="46">
        <v>0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4"/>
        <v>6.5608333333333384</v>
      </c>
      <c r="AE702" s="58"/>
    </row>
    <row r="703" spans="2:31" x14ac:dyDescent="0.3">
      <c r="B703" s="4" t="s">
        <v>132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5.3333333333333332E-3</v>
      </c>
      <c r="N703" s="46">
        <v>2.3333333333333335E-3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4"/>
        <v>7.6666666666666671E-3</v>
      </c>
      <c r="AE703" s="58"/>
    </row>
    <row r="704" spans="2:31" x14ac:dyDescent="0.3">
      <c r="B704" s="12" t="s">
        <v>2</v>
      </c>
      <c r="C704" s="12"/>
      <c r="D704" s="12"/>
      <c r="E704" s="13">
        <f>SUM(E656:E703)</f>
        <v>0</v>
      </c>
      <c r="F704" s="13">
        <f t="shared" ref="F704:AB704" si="25">SUM(F656:F703)</f>
        <v>0</v>
      </c>
      <c r="G704" s="13">
        <f t="shared" si="25"/>
        <v>0</v>
      </c>
      <c r="H704" s="13">
        <f t="shared" si="25"/>
        <v>0</v>
      </c>
      <c r="I704" s="13">
        <f t="shared" si="25"/>
        <v>0</v>
      </c>
      <c r="J704" s="13">
        <f t="shared" si="25"/>
        <v>0</v>
      </c>
      <c r="K704" s="13">
        <f t="shared" si="25"/>
        <v>0</v>
      </c>
      <c r="L704" s="13">
        <f>SUM(L656:L703)</f>
        <v>0</v>
      </c>
      <c r="M704" s="13">
        <f t="shared" si="25"/>
        <v>113.06166666666667</v>
      </c>
      <c r="N704" s="13">
        <f t="shared" si="25"/>
        <v>177.46916666666669</v>
      </c>
      <c r="O704" s="13">
        <f t="shared" si="25"/>
        <v>130.26149999999996</v>
      </c>
      <c r="P704" s="13">
        <f t="shared" si="25"/>
        <v>94.105500000000006</v>
      </c>
      <c r="Q704" s="13">
        <f t="shared" si="25"/>
        <v>50.839833333333317</v>
      </c>
      <c r="R704" s="13">
        <f t="shared" si="25"/>
        <v>182.88099999999991</v>
      </c>
      <c r="S704" s="13">
        <f t="shared" si="25"/>
        <v>130.75700000000012</v>
      </c>
      <c r="T704" s="13">
        <f t="shared" si="25"/>
        <v>89.018180000000058</v>
      </c>
      <c r="U704" s="13">
        <f t="shared" si="25"/>
        <v>83.992241666666672</v>
      </c>
      <c r="V704" s="13">
        <f t="shared" si="25"/>
        <v>22.933250000000001</v>
      </c>
      <c r="W704" s="13">
        <f t="shared" si="25"/>
        <v>0</v>
      </c>
      <c r="X704" s="13">
        <f t="shared" si="25"/>
        <v>0</v>
      </c>
      <c r="Y704" s="13">
        <f t="shared" si="25"/>
        <v>0</v>
      </c>
      <c r="Z704" s="13">
        <f t="shared" si="25"/>
        <v>0</v>
      </c>
      <c r="AA704" s="13">
        <f t="shared" si="25"/>
        <v>0</v>
      </c>
      <c r="AB704" s="13">
        <f t="shared" si="25"/>
        <v>0</v>
      </c>
      <c r="AC704" s="109">
        <f>SUM(AC656:AE703)</f>
        <v>1075.3193383333335</v>
      </c>
      <c r="AD704" s="109"/>
      <c r="AE704" s="109"/>
    </row>
    <row r="707" spans="2:31" x14ac:dyDescent="0.3">
      <c r="B707" s="8">
        <f>'Resumen-Mensual'!$R$24</f>
        <v>45518</v>
      </c>
    </row>
    <row r="708" spans="2:31" x14ac:dyDescent="0.3">
      <c r="B708" s="8"/>
    </row>
    <row r="709" spans="2:31" x14ac:dyDescent="0.3">
      <c r="B709" s="9" t="s">
        <v>81</v>
      </c>
      <c r="C709" s="10"/>
      <c r="D709" s="10"/>
      <c r="E709" s="11">
        <v>1</v>
      </c>
      <c r="F709" s="11">
        <v>2</v>
      </c>
      <c r="G709" s="11">
        <v>3</v>
      </c>
      <c r="H709" s="11">
        <v>4</v>
      </c>
      <c r="I709" s="11">
        <v>5</v>
      </c>
      <c r="J709" s="11">
        <v>6</v>
      </c>
      <c r="K709" s="11">
        <v>7</v>
      </c>
      <c r="L709" s="11">
        <v>8</v>
      </c>
      <c r="M709" s="11">
        <v>9</v>
      </c>
      <c r="N709" s="11">
        <v>10</v>
      </c>
      <c r="O709" s="11">
        <v>11</v>
      </c>
      <c r="P709" s="11">
        <v>12</v>
      </c>
      <c r="Q709" s="11">
        <v>13</v>
      </c>
      <c r="R709" s="11">
        <v>14</v>
      </c>
      <c r="S709" s="11">
        <v>15</v>
      </c>
      <c r="T709" s="11">
        <v>16</v>
      </c>
      <c r="U709" s="11">
        <v>17</v>
      </c>
      <c r="V709" s="11">
        <v>18</v>
      </c>
      <c r="W709" s="11">
        <v>19</v>
      </c>
      <c r="X709" s="11">
        <v>20</v>
      </c>
      <c r="Y709" s="11">
        <v>21</v>
      </c>
      <c r="Z709" s="11">
        <v>22</v>
      </c>
      <c r="AA709" s="11">
        <v>23</v>
      </c>
      <c r="AB709" s="11">
        <v>24</v>
      </c>
      <c r="AC709" s="96" t="s">
        <v>2</v>
      </c>
      <c r="AD709" s="96"/>
      <c r="AE709" s="96"/>
    </row>
    <row r="710" spans="2:31" x14ac:dyDescent="0.3">
      <c r="B710" s="14" t="s">
        <v>4</v>
      </c>
      <c r="C710" s="49"/>
      <c r="D710" s="49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0.72066666666666823</v>
      </c>
      <c r="N710" s="46">
        <v>21.672333333333338</v>
      </c>
      <c r="O710" s="45">
        <v>26.794666666666668</v>
      </c>
      <c r="P710" s="46">
        <v>10.452499999999999</v>
      </c>
      <c r="Q710" s="45">
        <v>3.9426666666666681</v>
      </c>
      <c r="R710" s="46">
        <v>15.848666666666674</v>
      </c>
      <c r="S710" s="45">
        <v>18.004499999999997</v>
      </c>
      <c r="T710" s="46">
        <v>12.404755</v>
      </c>
      <c r="U710" s="45">
        <v>3.1999999999998844E-3</v>
      </c>
      <c r="V710" s="46">
        <v>0</v>
      </c>
      <c r="W710" s="45">
        <v>0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60"/>
      <c r="AD710" s="61">
        <f>SUM(E710:AB710)</f>
        <v>109.84395500000001</v>
      </c>
      <c r="AE710" s="60"/>
    </row>
    <row r="711" spans="2:31" x14ac:dyDescent="0.3">
      <c r="B711" s="14" t="s">
        <v>5</v>
      </c>
      <c r="C711" s="14"/>
      <c r="D711" s="1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5.9760000000000009</v>
      </c>
      <c r="N711" s="46">
        <v>9.7976666666666663</v>
      </c>
      <c r="O711" s="45">
        <v>11.75333333333333</v>
      </c>
      <c r="P711" s="46">
        <v>18.936333333333334</v>
      </c>
      <c r="Q711" s="45">
        <v>32.772500000000001</v>
      </c>
      <c r="R711" s="46">
        <v>29.100666666666665</v>
      </c>
      <c r="S711" s="45">
        <v>33.719333333333338</v>
      </c>
      <c r="T711" s="46">
        <v>20.553633333333323</v>
      </c>
      <c r="U711" s="45">
        <v>11.47383333333333</v>
      </c>
      <c r="V711" s="46">
        <v>4.7421183333333348</v>
      </c>
      <c r="W711" s="45">
        <v>0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178.82541833333332</v>
      </c>
      <c r="AE711" s="58"/>
    </row>
    <row r="712" spans="2:31" x14ac:dyDescent="0.3">
      <c r="B712" s="14" t="s">
        <v>6</v>
      </c>
      <c r="C712" s="14"/>
      <c r="D712" s="1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</v>
      </c>
      <c r="N712" s="46">
        <v>0.2153333333333334</v>
      </c>
      <c r="O712" s="45">
        <v>3.8389999999999995</v>
      </c>
      <c r="P712" s="46">
        <v>4.6020000000000003</v>
      </c>
      <c r="Q712" s="45">
        <v>11.183666666666673</v>
      </c>
      <c r="R712" s="46">
        <v>24.377333333333329</v>
      </c>
      <c r="S712" s="45">
        <v>20.433833333333336</v>
      </c>
      <c r="T712" s="46">
        <v>15.788233333333327</v>
      </c>
      <c r="U712" s="45">
        <v>13.713666666666665</v>
      </c>
      <c r="V712" s="46">
        <v>7.2370133333333353</v>
      </c>
      <c r="W712" s="45">
        <v>0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ref="AD712:AD757" si="26">SUM(E712:AB712)</f>
        <v>101.39008</v>
      </c>
      <c r="AE712" s="58"/>
    </row>
    <row r="713" spans="2:31" x14ac:dyDescent="0.3">
      <c r="B713" s="14" t="s">
        <v>106</v>
      </c>
      <c r="C713" s="14"/>
      <c r="D713" s="1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</v>
      </c>
      <c r="N713" s="46">
        <v>0.34400000000000003</v>
      </c>
      <c r="O713" s="45">
        <v>0.93999999999999928</v>
      </c>
      <c r="P713" s="46">
        <v>2.9099999999999975</v>
      </c>
      <c r="Q713" s="45">
        <v>23.900000000000016</v>
      </c>
      <c r="R713" s="46">
        <v>47.938666666666677</v>
      </c>
      <c r="S713" s="45">
        <v>52.096000000000018</v>
      </c>
      <c r="T713" s="46">
        <v>54.815799999999996</v>
      </c>
      <c r="U713" s="45">
        <v>46.574833333333316</v>
      </c>
      <c r="V713" s="46">
        <v>12.958806666666668</v>
      </c>
      <c r="W713" s="45">
        <v>0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6"/>
        <v>242.47810666666672</v>
      </c>
      <c r="AE713" s="58"/>
    </row>
    <row r="714" spans="2:31" x14ac:dyDescent="0.3">
      <c r="B714" s="14" t="s">
        <v>7</v>
      </c>
      <c r="C714" s="14"/>
      <c r="D714" s="1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0</v>
      </c>
      <c r="N714" s="46">
        <v>8.2058333333333326</v>
      </c>
      <c r="O714" s="45">
        <v>18.20966666666666</v>
      </c>
      <c r="P714" s="46">
        <v>2.9608333333333321</v>
      </c>
      <c r="Q714" s="45">
        <v>7.4334999999999987</v>
      </c>
      <c r="R714" s="46">
        <v>63.286166666666652</v>
      </c>
      <c r="S714" s="45">
        <v>92.473999999999975</v>
      </c>
      <c r="T714" s="46">
        <v>60.562499999999993</v>
      </c>
      <c r="U714" s="45">
        <v>17.413833333333329</v>
      </c>
      <c r="V714" s="46">
        <v>6.1303350000000005</v>
      </c>
      <c r="W714" s="45">
        <v>0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6"/>
        <v>276.67666833333328</v>
      </c>
      <c r="AE714" s="58"/>
    </row>
    <row r="715" spans="2:31" x14ac:dyDescent="0.3">
      <c r="B715" s="14" t="s">
        <v>8</v>
      </c>
      <c r="C715" s="14"/>
      <c r="D715" s="1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0</v>
      </c>
      <c r="M715" s="45">
        <v>4.8311333333333311</v>
      </c>
      <c r="N715" s="46">
        <v>19.824666666666655</v>
      </c>
      <c r="O715" s="45">
        <v>18.828999999999994</v>
      </c>
      <c r="P715" s="46">
        <v>29.058999999999997</v>
      </c>
      <c r="Q715" s="45">
        <v>29.73899999999999</v>
      </c>
      <c r="R715" s="46">
        <v>30.129833333333377</v>
      </c>
      <c r="S715" s="45">
        <v>29.136166666666661</v>
      </c>
      <c r="T715" s="46">
        <v>43.193233333333325</v>
      </c>
      <c r="U715" s="45">
        <v>18.489833333333323</v>
      </c>
      <c r="V715" s="46">
        <v>3.7261416666666678</v>
      </c>
      <c r="W715" s="45">
        <v>0</v>
      </c>
      <c r="X715" s="46">
        <v>0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6"/>
        <v>226.95800833333331</v>
      </c>
      <c r="AE715" s="58"/>
    </row>
    <row r="716" spans="2:31" x14ac:dyDescent="0.3">
      <c r="B716" s="14" t="s">
        <v>9</v>
      </c>
      <c r="C716" s="14"/>
      <c r="D716" s="1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6.2530000000000001</v>
      </c>
      <c r="N716" s="46">
        <v>10.099833333333324</v>
      </c>
      <c r="O716" s="45">
        <v>8.4725000000000001</v>
      </c>
      <c r="P716" s="46">
        <v>5.8756666666666684</v>
      </c>
      <c r="Q716" s="45">
        <v>8.5860000000000003</v>
      </c>
      <c r="R716" s="46">
        <v>14.913166666666664</v>
      </c>
      <c r="S716" s="45">
        <v>14.829000000000006</v>
      </c>
      <c r="T716" s="46">
        <v>12.809833333333337</v>
      </c>
      <c r="U716" s="45">
        <v>0.84133333333333149</v>
      </c>
      <c r="V716" s="46">
        <v>5.228833333333335</v>
      </c>
      <c r="W716" s="45">
        <v>0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6"/>
        <v>87.909166666666678</v>
      </c>
      <c r="AE716" s="58"/>
    </row>
    <row r="717" spans="2:31" x14ac:dyDescent="0.3">
      <c r="B717" s="14" t="s">
        <v>10</v>
      </c>
      <c r="C717" s="14"/>
      <c r="D717" s="1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</v>
      </c>
      <c r="M717" s="45">
        <v>2.5174999999999996</v>
      </c>
      <c r="N717" s="46">
        <v>3.659666666666666</v>
      </c>
      <c r="O717" s="45">
        <v>3.9674999999999998</v>
      </c>
      <c r="P717" s="46">
        <v>3.8493333333333335</v>
      </c>
      <c r="Q717" s="45">
        <v>7.1888333333333323</v>
      </c>
      <c r="R717" s="46">
        <v>11.52</v>
      </c>
      <c r="S717" s="45">
        <v>9.6760000000000002</v>
      </c>
      <c r="T717" s="46">
        <v>3.3868950000000004</v>
      </c>
      <c r="U717" s="45">
        <v>0.27891666666666654</v>
      </c>
      <c r="V717" s="46">
        <v>1.366986666666667</v>
      </c>
      <c r="W717" s="45">
        <v>0</v>
      </c>
      <c r="X717" s="46">
        <v>0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6"/>
        <v>47.411631666666672</v>
      </c>
      <c r="AE717" s="58"/>
    </row>
    <row r="718" spans="2:31" x14ac:dyDescent="0.3">
      <c r="B718" s="14" t="s">
        <v>11</v>
      </c>
      <c r="C718" s="14"/>
      <c r="D718" s="1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1.6960000000000013</v>
      </c>
      <c r="N718" s="46">
        <v>2.1299999999999981</v>
      </c>
      <c r="O718" s="45">
        <v>2.4786666666666677</v>
      </c>
      <c r="P718" s="46">
        <v>1.5216666666666669</v>
      </c>
      <c r="Q718" s="45">
        <v>3.7483333333333286</v>
      </c>
      <c r="R718" s="46">
        <v>5.559333333333333</v>
      </c>
      <c r="S718" s="45">
        <v>2.2201666666666671</v>
      </c>
      <c r="T718" s="46">
        <v>1.0583666666666665</v>
      </c>
      <c r="U718" s="45">
        <v>1.3793333333333335</v>
      </c>
      <c r="V718" s="46">
        <v>0.80341166666666652</v>
      </c>
      <c r="W718" s="45">
        <v>0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6"/>
        <v>22.595278333333329</v>
      </c>
      <c r="AE718" s="58"/>
    </row>
    <row r="719" spans="2:31" x14ac:dyDescent="0.3">
      <c r="B719" s="14" t="s">
        <v>12</v>
      </c>
      <c r="C719" s="14"/>
      <c r="D719" s="1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5.0393333333333334</v>
      </c>
      <c r="N719" s="46">
        <v>7.2638333333333343</v>
      </c>
      <c r="O719" s="45">
        <v>6.408833333333332</v>
      </c>
      <c r="P719" s="46">
        <v>4.9483333333333341</v>
      </c>
      <c r="Q719" s="45">
        <v>12.834333333333335</v>
      </c>
      <c r="R719" s="46">
        <v>16.576166666666669</v>
      </c>
      <c r="S719" s="45">
        <v>19.494500000000006</v>
      </c>
      <c r="T719" s="46">
        <v>11.432833333333329</v>
      </c>
      <c r="U719" s="45">
        <v>2.4998333333333327</v>
      </c>
      <c r="V719" s="46">
        <v>2.9029166666666666</v>
      </c>
      <c r="W719" s="45">
        <v>0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6"/>
        <v>89.400916666666674</v>
      </c>
      <c r="AE719" s="58"/>
    </row>
    <row r="720" spans="2:31" x14ac:dyDescent="0.3">
      <c r="B720" s="14" t="s">
        <v>13</v>
      </c>
      <c r="C720" s="14"/>
      <c r="D720" s="1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5.1666666666666658E-3</v>
      </c>
      <c r="N720" s="46">
        <v>3.0000000000000013E-2</v>
      </c>
      <c r="O720" s="45">
        <v>4.4166666666666687E-2</v>
      </c>
      <c r="P720" s="46">
        <v>3.4333333333333348E-2</v>
      </c>
      <c r="Q720" s="45">
        <v>0.12000000000000009</v>
      </c>
      <c r="R720" s="46">
        <v>0.27566666666666662</v>
      </c>
      <c r="S720" s="45">
        <v>0</v>
      </c>
      <c r="T720" s="46">
        <v>1.1004666666666665</v>
      </c>
      <c r="U720" s="45">
        <v>3.2909583333333305</v>
      </c>
      <c r="V720" s="46">
        <v>0.55625666666666673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6"/>
        <v>5.4570149999999975</v>
      </c>
      <c r="AE720" s="58"/>
    </row>
    <row r="721" spans="2:31" x14ac:dyDescent="0.3">
      <c r="B721" s="14" t="s">
        <v>14</v>
      </c>
      <c r="C721" s="14"/>
      <c r="D721" s="1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6"/>
        <v>0</v>
      </c>
      <c r="AE721" s="58"/>
    </row>
    <row r="722" spans="2:31" x14ac:dyDescent="0.3">
      <c r="B722" s="14" t="s">
        <v>15</v>
      </c>
      <c r="C722" s="14"/>
      <c r="D722" s="1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7.5588333333333333</v>
      </c>
      <c r="N722" s="46">
        <v>14.583833333333331</v>
      </c>
      <c r="O722" s="45">
        <v>17.217166666666671</v>
      </c>
      <c r="P722" s="46">
        <v>0</v>
      </c>
      <c r="Q722" s="45">
        <v>0</v>
      </c>
      <c r="R722" s="46">
        <v>22.455833333333334</v>
      </c>
      <c r="S722" s="45">
        <v>21.604499999999998</v>
      </c>
      <c r="T722" s="46">
        <v>18.863833333333329</v>
      </c>
      <c r="U722" s="45">
        <v>12.031833333333333</v>
      </c>
      <c r="V722" s="46">
        <v>5.5039166666666679</v>
      </c>
      <c r="W722" s="45">
        <v>0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6"/>
        <v>119.81975000000001</v>
      </c>
      <c r="AE722" s="58"/>
    </row>
    <row r="723" spans="2:31" x14ac:dyDescent="0.3">
      <c r="B723" s="14" t="s">
        <v>16</v>
      </c>
      <c r="C723" s="14"/>
      <c r="D723" s="1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1.4244999999999999</v>
      </c>
      <c r="N723" s="46">
        <v>3.8096666666666659</v>
      </c>
      <c r="O723" s="45">
        <v>3.3194999999999992</v>
      </c>
      <c r="P723" s="46">
        <v>5.5084999999999997</v>
      </c>
      <c r="Q723" s="45">
        <v>10.541</v>
      </c>
      <c r="R723" s="46">
        <v>14.341833333333328</v>
      </c>
      <c r="S723" s="45">
        <v>22.266999999999996</v>
      </c>
      <c r="T723" s="46">
        <v>14.553599999999992</v>
      </c>
      <c r="U723" s="45">
        <v>2.5647750000000005</v>
      </c>
      <c r="V723" s="46">
        <v>0</v>
      </c>
      <c r="W723" s="45">
        <v>0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6"/>
        <v>78.330374999999975</v>
      </c>
      <c r="AE723" s="58"/>
    </row>
    <row r="724" spans="2:31" x14ac:dyDescent="0.3">
      <c r="B724" s="14" t="s">
        <v>17</v>
      </c>
      <c r="C724" s="14"/>
      <c r="D724" s="1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0.13466666666666666</v>
      </c>
      <c r="N724" s="46">
        <v>3.141166666666666</v>
      </c>
      <c r="O724" s="45">
        <v>2.480999999999999</v>
      </c>
      <c r="P724" s="46">
        <v>11.718833333333338</v>
      </c>
      <c r="Q724" s="45">
        <v>18.534833333333335</v>
      </c>
      <c r="R724" s="46">
        <v>24.628833333333336</v>
      </c>
      <c r="S724" s="45">
        <v>29.853833333333334</v>
      </c>
      <c r="T724" s="46">
        <v>25.605566666666661</v>
      </c>
      <c r="U724" s="45">
        <v>11.481833333333331</v>
      </c>
      <c r="V724" s="46">
        <v>3.249895</v>
      </c>
      <c r="W724" s="45">
        <v>0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6"/>
        <v>130.83046166666665</v>
      </c>
      <c r="AE724" s="58"/>
    </row>
    <row r="725" spans="2:31" x14ac:dyDescent="0.3">
      <c r="B725" s="14" t="s">
        <v>18</v>
      </c>
      <c r="C725" s="14"/>
      <c r="D725" s="1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3.939166666666666</v>
      </c>
      <c r="N725" s="46">
        <v>6.644333333333333</v>
      </c>
      <c r="O725" s="45">
        <v>3.1965000000000003</v>
      </c>
      <c r="P725" s="46">
        <v>0.23066666666666702</v>
      </c>
      <c r="Q725" s="45">
        <v>29.922500000000028</v>
      </c>
      <c r="R725" s="46">
        <v>35.299999999999976</v>
      </c>
      <c r="S725" s="45">
        <v>36.5</v>
      </c>
      <c r="T725" s="46">
        <v>33.480000000000011</v>
      </c>
      <c r="U725" s="45">
        <v>36.039999999999978</v>
      </c>
      <c r="V725" s="46">
        <v>15.623999999999997</v>
      </c>
      <c r="W725" s="45">
        <v>0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6"/>
        <v>200.87716666666668</v>
      </c>
      <c r="AE725" s="58"/>
    </row>
    <row r="726" spans="2:31" x14ac:dyDescent="0.3">
      <c r="B726" s="14" t="s">
        <v>19</v>
      </c>
      <c r="C726" s="14"/>
      <c r="D726" s="1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2.986333333333334</v>
      </c>
      <c r="N726" s="46">
        <v>5.3456666666666681</v>
      </c>
      <c r="O726" s="45">
        <v>3.1796666666666669</v>
      </c>
      <c r="P726" s="46">
        <v>8.3266666666666698</v>
      </c>
      <c r="Q726" s="45">
        <v>11.194833333333337</v>
      </c>
      <c r="R726" s="46">
        <v>19.252500000000001</v>
      </c>
      <c r="S726" s="45">
        <v>25.521499999999996</v>
      </c>
      <c r="T726" s="46">
        <v>23.013223333333325</v>
      </c>
      <c r="U726" s="45">
        <v>1.8120499999999999</v>
      </c>
      <c r="V726" s="46">
        <v>1.0996349999999997</v>
      </c>
      <c r="W726" s="45">
        <v>0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6"/>
        <v>101.73207499999999</v>
      </c>
      <c r="AE726" s="58"/>
    </row>
    <row r="727" spans="2:31" x14ac:dyDescent="0.3">
      <c r="B727" s="4" t="s">
        <v>20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2.6806666666666672</v>
      </c>
      <c r="N727" s="46">
        <v>5.0966666666666676</v>
      </c>
      <c r="O727" s="45">
        <v>2.2009999999999992</v>
      </c>
      <c r="P727" s="46">
        <v>6.6843333333333321</v>
      </c>
      <c r="Q727" s="45">
        <v>7.0328333333333326</v>
      </c>
      <c r="R727" s="46">
        <v>10.193333333333332</v>
      </c>
      <c r="S727" s="45">
        <v>9.2893333333333334</v>
      </c>
      <c r="T727" s="46">
        <v>6.1465000000000005</v>
      </c>
      <c r="U727" s="45">
        <v>5.007666666666668</v>
      </c>
      <c r="V727" s="46">
        <v>0.9425</v>
      </c>
      <c r="W727" s="45">
        <v>0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6"/>
        <v>55.274833333333333</v>
      </c>
      <c r="AE727" s="58"/>
    </row>
    <row r="728" spans="2:31" x14ac:dyDescent="0.3">
      <c r="B728" s="4" t="s">
        <v>21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3.3226666666666653</v>
      </c>
      <c r="N728" s="46">
        <v>5.7681666666666604</v>
      </c>
      <c r="O728" s="45">
        <v>0</v>
      </c>
      <c r="P728" s="46">
        <v>0</v>
      </c>
      <c r="Q728" s="45">
        <v>0</v>
      </c>
      <c r="R728" s="46">
        <v>0</v>
      </c>
      <c r="S728" s="45">
        <v>0</v>
      </c>
      <c r="T728" s="46">
        <v>0</v>
      </c>
      <c r="U728" s="45">
        <v>0</v>
      </c>
      <c r="V728" s="46">
        <v>0</v>
      </c>
      <c r="W728" s="45">
        <v>0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26"/>
        <v>9.0908333333333253</v>
      </c>
      <c r="AE728" s="58"/>
    </row>
    <row r="729" spans="2:31" x14ac:dyDescent="0.3">
      <c r="B729" s="4" t="s">
        <v>22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0.33466666666666661</v>
      </c>
      <c r="N729" s="46">
        <v>0.34800000000000003</v>
      </c>
      <c r="O729" s="45">
        <v>0.63549999999999962</v>
      </c>
      <c r="P729" s="46">
        <v>0.95733333333333304</v>
      </c>
      <c r="Q729" s="45">
        <v>1.9870000000000003</v>
      </c>
      <c r="R729" s="46">
        <v>3.4834999999999998</v>
      </c>
      <c r="S729" s="45">
        <v>2.21</v>
      </c>
      <c r="T729" s="46">
        <v>1.3581666666666659</v>
      </c>
      <c r="U729" s="45">
        <v>0.51700000000000024</v>
      </c>
      <c r="V729" s="46">
        <v>0.3938500000000002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26"/>
        <v>12.225016666666665</v>
      </c>
      <c r="AE729" s="58"/>
    </row>
    <row r="730" spans="2:31" x14ac:dyDescent="0.3">
      <c r="B730" s="4" t="s">
        <v>23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2.5190000000000001</v>
      </c>
      <c r="N730" s="46">
        <v>1.177166666666666</v>
      </c>
      <c r="O730" s="45">
        <v>7.8225000000000016</v>
      </c>
      <c r="P730" s="46">
        <v>7.597833333333333</v>
      </c>
      <c r="Q730" s="45">
        <v>14.733500000000001</v>
      </c>
      <c r="R730" s="46">
        <v>17.234166666666667</v>
      </c>
      <c r="S730" s="45">
        <v>14.117333333333335</v>
      </c>
      <c r="T730" s="46">
        <v>9.3888333333333343</v>
      </c>
      <c r="U730" s="45">
        <v>4.0801666666666678</v>
      </c>
      <c r="V730" s="46">
        <v>2.6156633333333326</v>
      </c>
      <c r="W730" s="45">
        <v>0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26"/>
        <v>81.286163333333349</v>
      </c>
      <c r="AE730" s="58"/>
    </row>
    <row r="731" spans="2:31" x14ac:dyDescent="0.3">
      <c r="B731" s="4" t="s">
        <v>24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0.16266666666666654</v>
      </c>
      <c r="N731" s="46">
        <v>7.083333333333329E-2</v>
      </c>
      <c r="O731" s="45">
        <v>5.8333333333333275E-3</v>
      </c>
      <c r="P731" s="46">
        <v>2.4999999999999909E-3</v>
      </c>
      <c r="Q731" s="45">
        <v>4.9068333333333349</v>
      </c>
      <c r="R731" s="46">
        <v>6.5426666666666682</v>
      </c>
      <c r="S731" s="45">
        <v>7.0406666666666666</v>
      </c>
      <c r="T731" s="46">
        <v>7.1239333333333317</v>
      </c>
      <c r="U731" s="45">
        <v>4.9288333333333316</v>
      </c>
      <c r="V731" s="46">
        <v>3.147523333333333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26"/>
        <v>33.932289999999995</v>
      </c>
      <c r="AE731" s="58"/>
    </row>
    <row r="732" spans="2:31" x14ac:dyDescent="0.3">
      <c r="B732" s="4" t="s">
        <v>25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2.3126666666666669</v>
      </c>
      <c r="N732" s="46">
        <v>5.1485000000000012</v>
      </c>
      <c r="O732" s="45">
        <v>0</v>
      </c>
      <c r="P732" s="46">
        <v>0</v>
      </c>
      <c r="Q732" s="45">
        <v>0</v>
      </c>
      <c r="R732" s="46">
        <v>0</v>
      </c>
      <c r="S732" s="45">
        <v>0</v>
      </c>
      <c r="T732" s="46">
        <v>0</v>
      </c>
      <c r="U732" s="45">
        <v>0</v>
      </c>
      <c r="V732" s="46">
        <v>0</v>
      </c>
      <c r="W732" s="45">
        <v>0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26"/>
        <v>7.4611666666666681</v>
      </c>
      <c r="AE732" s="58"/>
    </row>
    <row r="733" spans="2:31" x14ac:dyDescent="0.3">
      <c r="B733" s="4" t="s">
        <v>26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0</v>
      </c>
      <c r="N733" s="46">
        <v>0</v>
      </c>
      <c r="O733" s="45">
        <v>0</v>
      </c>
      <c r="P733" s="46">
        <v>0</v>
      </c>
      <c r="Q733" s="45">
        <v>0</v>
      </c>
      <c r="R733" s="46">
        <v>0</v>
      </c>
      <c r="S733" s="45">
        <v>0</v>
      </c>
      <c r="T733" s="46">
        <v>0</v>
      </c>
      <c r="U733" s="45">
        <v>0</v>
      </c>
      <c r="V733" s="46">
        <v>0</v>
      </c>
      <c r="W733" s="45">
        <v>0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26"/>
        <v>0</v>
      </c>
      <c r="AE733" s="58"/>
    </row>
    <row r="734" spans="2:31" x14ac:dyDescent="0.3">
      <c r="B734" s="4" t="s">
        <v>27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2.8781666666666661</v>
      </c>
      <c r="N734" s="46">
        <v>2.5599999999999992</v>
      </c>
      <c r="O734" s="45">
        <v>0</v>
      </c>
      <c r="P734" s="46">
        <v>0</v>
      </c>
      <c r="Q734" s="45">
        <v>0</v>
      </c>
      <c r="R734" s="46">
        <v>0</v>
      </c>
      <c r="S734" s="45">
        <v>0</v>
      </c>
      <c r="T734" s="46">
        <v>0</v>
      </c>
      <c r="U734" s="45">
        <v>0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26"/>
        <v>5.4381666666666657</v>
      </c>
      <c r="AE734" s="58"/>
    </row>
    <row r="735" spans="2:31" x14ac:dyDescent="0.3">
      <c r="B735" s="4" t="s">
        <v>28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1.0525</v>
      </c>
      <c r="N735" s="46">
        <v>1.8489999999999991</v>
      </c>
      <c r="O735" s="45">
        <v>0</v>
      </c>
      <c r="P735" s="46">
        <v>0</v>
      </c>
      <c r="Q735" s="45">
        <v>0</v>
      </c>
      <c r="R735" s="46">
        <v>0</v>
      </c>
      <c r="S735" s="45">
        <v>0</v>
      </c>
      <c r="T735" s="46">
        <v>0</v>
      </c>
      <c r="U735" s="45">
        <v>0</v>
      </c>
      <c r="V735" s="46">
        <v>0</v>
      </c>
      <c r="W735" s="45">
        <v>0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26"/>
        <v>2.9014999999999991</v>
      </c>
      <c r="AE735" s="58"/>
    </row>
    <row r="736" spans="2:31" x14ac:dyDescent="0.3">
      <c r="B736" s="4" t="s">
        <v>107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</v>
      </c>
      <c r="M736" s="45">
        <v>3.3008333333333328</v>
      </c>
      <c r="N736" s="46">
        <v>1.3903333333333334</v>
      </c>
      <c r="O736" s="45">
        <v>0</v>
      </c>
      <c r="P736" s="46">
        <v>0</v>
      </c>
      <c r="Q736" s="45">
        <v>0</v>
      </c>
      <c r="R736" s="46">
        <v>0</v>
      </c>
      <c r="S736" s="45">
        <v>0</v>
      </c>
      <c r="T736" s="46">
        <v>0</v>
      </c>
      <c r="U736" s="45">
        <v>0</v>
      </c>
      <c r="V736" s="46">
        <v>0</v>
      </c>
      <c r="W736" s="45">
        <v>0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26"/>
        <v>4.6911666666666658</v>
      </c>
      <c r="AE736" s="58"/>
    </row>
    <row r="737" spans="2:31" x14ac:dyDescent="0.3">
      <c r="B737" s="4" t="s">
        <v>29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3.6799999999999997</v>
      </c>
      <c r="N737" s="46">
        <v>0.93049999999999999</v>
      </c>
      <c r="O737" s="45">
        <v>0</v>
      </c>
      <c r="P737" s="46">
        <v>0</v>
      </c>
      <c r="Q737" s="45">
        <v>0</v>
      </c>
      <c r="R737" s="46">
        <v>0</v>
      </c>
      <c r="S737" s="45">
        <v>0</v>
      </c>
      <c r="T737" s="46">
        <v>0</v>
      </c>
      <c r="U737" s="45">
        <v>0</v>
      </c>
      <c r="V737" s="46">
        <v>0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26"/>
        <v>4.6105</v>
      </c>
      <c r="AE737" s="58"/>
    </row>
    <row r="738" spans="2:31" x14ac:dyDescent="0.3">
      <c r="B738" s="4" t="s">
        <v>30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1.9615</v>
      </c>
      <c r="N738" s="46">
        <v>3.2140000000000004</v>
      </c>
      <c r="O738" s="45">
        <v>0</v>
      </c>
      <c r="P738" s="46">
        <v>0</v>
      </c>
      <c r="Q738" s="45">
        <v>0</v>
      </c>
      <c r="R738" s="46">
        <v>0</v>
      </c>
      <c r="S738" s="45">
        <v>0</v>
      </c>
      <c r="T738" s="46">
        <v>0</v>
      </c>
      <c r="U738" s="45">
        <v>0</v>
      </c>
      <c r="V738" s="46">
        <v>0</v>
      </c>
      <c r="W738" s="45">
        <v>0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26"/>
        <v>5.1755000000000004</v>
      </c>
      <c r="AE738" s="58"/>
    </row>
    <row r="739" spans="2:31" x14ac:dyDescent="0.3">
      <c r="B739" s="4" t="s">
        <v>31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0</v>
      </c>
      <c r="N739" s="46">
        <v>0</v>
      </c>
      <c r="O739" s="45">
        <v>0</v>
      </c>
      <c r="P739" s="46">
        <v>0</v>
      </c>
      <c r="Q739" s="45">
        <v>0</v>
      </c>
      <c r="R739" s="46">
        <v>0</v>
      </c>
      <c r="S739" s="45">
        <v>0</v>
      </c>
      <c r="T739" s="46">
        <v>0</v>
      </c>
      <c r="U739" s="45">
        <v>0</v>
      </c>
      <c r="V739" s="46">
        <v>0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6"/>
        <v>0</v>
      </c>
      <c r="AE739" s="58"/>
    </row>
    <row r="740" spans="2:31" x14ac:dyDescent="0.3">
      <c r="B740" s="4" t="s">
        <v>32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0.7200000000000002</v>
      </c>
      <c r="N740" s="46">
        <v>1.2941666666666669</v>
      </c>
      <c r="O740" s="45">
        <v>0</v>
      </c>
      <c r="P740" s="46">
        <v>0</v>
      </c>
      <c r="Q740" s="45">
        <v>0</v>
      </c>
      <c r="R740" s="46">
        <v>0</v>
      </c>
      <c r="S740" s="45">
        <v>0</v>
      </c>
      <c r="T740" s="46">
        <v>0</v>
      </c>
      <c r="U740" s="45">
        <v>0</v>
      </c>
      <c r="V740" s="46">
        <v>0</v>
      </c>
      <c r="W740" s="45">
        <v>0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6"/>
        <v>2.0141666666666671</v>
      </c>
      <c r="AE740" s="58"/>
    </row>
    <row r="741" spans="2:31" x14ac:dyDescent="0.3">
      <c r="B741" s="4" t="s">
        <v>33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</v>
      </c>
      <c r="N741" s="46">
        <v>0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26"/>
        <v>0</v>
      </c>
      <c r="AE741" s="58"/>
    </row>
    <row r="742" spans="2:31" x14ac:dyDescent="0.3">
      <c r="B742" s="4" t="s">
        <v>34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</v>
      </c>
      <c r="N742" s="46">
        <v>0</v>
      </c>
      <c r="O742" s="45">
        <v>0</v>
      </c>
      <c r="P742" s="46">
        <v>0</v>
      </c>
      <c r="Q742" s="45">
        <v>0</v>
      </c>
      <c r="R742" s="46">
        <v>0</v>
      </c>
      <c r="S742" s="45">
        <v>0</v>
      </c>
      <c r="T742" s="46">
        <v>0</v>
      </c>
      <c r="U742" s="45">
        <v>0</v>
      </c>
      <c r="V742" s="46">
        <v>0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26"/>
        <v>0</v>
      </c>
      <c r="AE742" s="58"/>
    </row>
    <row r="743" spans="2:31" x14ac:dyDescent="0.3">
      <c r="B743" s="4" t="s">
        <v>35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</v>
      </c>
      <c r="M743" s="45">
        <v>2.3129999999999997</v>
      </c>
      <c r="N743" s="46">
        <v>3.601166666666666</v>
      </c>
      <c r="O743" s="45">
        <v>0</v>
      </c>
      <c r="P743" s="46">
        <v>0</v>
      </c>
      <c r="Q743" s="45">
        <v>0</v>
      </c>
      <c r="R743" s="46">
        <v>0</v>
      </c>
      <c r="S743" s="45">
        <v>0</v>
      </c>
      <c r="T743" s="46">
        <v>0</v>
      </c>
      <c r="U743" s="45">
        <v>0</v>
      </c>
      <c r="V743" s="46">
        <v>0</v>
      </c>
      <c r="W743" s="45">
        <v>0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6"/>
        <v>5.9141666666666657</v>
      </c>
      <c r="AE743" s="58"/>
    </row>
    <row r="744" spans="2:31" x14ac:dyDescent="0.3">
      <c r="B744" s="4" t="s">
        <v>36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1.3248333333333338</v>
      </c>
      <c r="N744" s="46">
        <v>2.6583333333333332</v>
      </c>
      <c r="O744" s="45">
        <v>0</v>
      </c>
      <c r="P744" s="46">
        <v>0</v>
      </c>
      <c r="Q744" s="45">
        <v>0</v>
      </c>
      <c r="R744" s="46">
        <v>0</v>
      </c>
      <c r="S744" s="45">
        <v>0</v>
      </c>
      <c r="T744" s="46">
        <v>0</v>
      </c>
      <c r="U744" s="45">
        <v>0</v>
      </c>
      <c r="V744" s="46">
        <v>0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6"/>
        <v>3.983166666666667</v>
      </c>
      <c r="AE744" s="58"/>
    </row>
    <row r="745" spans="2:31" x14ac:dyDescent="0.3">
      <c r="B745" s="4" t="s">
        <v>108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0</v>
      </c>
      <c r="N745" s="46">
        <v>0</v>
      </c>
      <c r="O745" s="45">
        <v>0</v>
      </c>
      <c r="P745" s="46">
        <v>0</v>
      </c>
      <c r="Q745" s="45">
        <v>0</v>
      </c>
      <c r="R745" s="46">
        <v>0</v>
      </c>
      <c r="S745" s="45">
        <v>0</v>
      </c>
      <c r="T745" s="46">
        <v>0</v>
      </c>
      <c r="U745" s="45">
        <v>0</v>
      </c>
      <c r="V745" s="46">
        <v>0</v>
      </c>
      <c r="W745" s="45">
        <v>0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6"/>
        <v>0</v>
      </c>
      <c r="AE745" s="58"/>
    </row>
    <row r="746" spans="2:31" x14ac:dyDescent="0.3">
      <c r="B746" s="4" t="s">
        <v>86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</v>
      </c>
      <c r="N746" s="46">
        <v>0</v>
      </c>
      <c r="O746" s="45">
        <v>0</v>
      </c>
      <c r="P746" s="46">
        <v>0</v>
      </c>
      <c r="Q746" s="45">
        <v>0</v>
      </c>
      <c r="R746" s="46">
        <v>0</v>
      </c>
      <c r="S746" s="45">
        <v>0</v>
      </c>
      <c r="T746" s="46">
        <v>0</v>
      </c>
      <c r="U746" s="45">
        <v>0</v>
      </c>
      <c r="V746" s="46">
        <v>0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6"/>
        <v>0</v>
      </c>
      <c r="AE746" s="58"/>
    </row>
    <row r="747" spans="2:31" x14ac:dyDescent="0.3">
      <c r="B747" s="4" t="s">
        <v>87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0</v>
      </c>
      <c r="O747" s="45">
        <v>0</v>
      </c>
      <c r="P747" s="46">
        <v>0</v>
      </c>
      <c r="Q747" s="45">
        <v>0</v>
      </c>
      <c r="R747" s="46">
        <v>0</v>
      </c>
      <c r="S747" s="45">
        <v>0</v>
      </c>
      <c r="T747" s="46">
        <v>0</v>
      </c>
      <c r="U747" s="45">
        <v>0</v>
      </c>
      <c r="V747" s="46">
        <v>0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26"/>
        <v>0</v>
      </c>
      <c r="AE747" s="58"/>
    </row>
    <row r="748" spans="2:31" x14ac:dyDescent="0.3">
      <c r="B748" s="4" t="s">
        <v>93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0</v>
      </c>
      <c r="N748" s="46">
        <v>0</v>
      </c>
      <c r="O748" s="45">
        <v>0</v>
      </c>
      <c r="P748" s="46">
        <v>0</v>
      </c>
      <c r="Q748" s="45">
        <v>0</v>
      </c>
      <c r="R748" s="46">
        <v>0</v>
      </c>
      <c r="S748" s="45">
        <v>0</v>
      </c>
      <c r="T748" s="46">
        <v>0</v>
      </c>
      <c r="U748" s="45">
        <v>0</v>
      </c>
      <c r="V748" s="46">
        <v>0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6"/>
        <v>0</v>
      </c>
      <c r="AE748" s="58"/>
    </row>
    <row r="749" spans="2:31" x14ac:dyDescent="0.3">
      <c r="B749" s="4" t="s">
        <v>99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0.10599999999999997</v>
      </c>
      <c r="N749" s="46">
        <v>1.5353333333333328</v>
      </c>
      <c r="O749" s="45">
        <v>0</v>
      </c>
      <c r="P749" s="46">
        <v>0</v>
      </c>
      <c r="Q749" s="45">
        <v>0</v>
      </c>
      <c r="R749" s="46">
        <v>0</v>
      </c>
      <c r="S749" s="45">
        <v>0</v>
      </c>
      <c r="T749" s="46">
        <v>0</v>
      </c>
      <c r="U749" s="45">
        <v>0</v>
      </c>
      <c r="V749" s="46">
        <v>0</v>
      </c>
      <c r="W749" s="45">
        <v>0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6"/>
        <v>1.6413333333333326</v>
      </c>
      <c r="AE749" s="58"/>
    </row>
    <row r="750" spans="2:31" x14ac:dyDescent="0.3">
      <c r="B750" s="4" t="s">
        <v>100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0</v>
      </c>
      <c r="M750" s="45">
        <v>3.0593333333333339</v>
      </c>
      <c r="N750" s="46">
        <v>5.0031666666666679</v>
      </c>
      <c r="O750" s="45">
        <v>0</v>
      </c>
      <c r="P750" s="46">
        <v>0</v>
      </c>
      <c r="Q750" s="45">
        <v>0</v>
      </c>
      <c r="R750" s="46">
        <v>0</v>
      </c>
      <c r="S750" s="45">
        <v>0</v>
      </c>
      <c r="T750" s="46">
        <v>0</v>
      </c>
      <c r="U750" s="45">
        <v>0</v>
      </c>
      <c r="V750" s="46">
        <v>0</v>
      </c>
      <c r="W750" s="45">
        <v>0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6"/>
        <v>8.0625000000000018</v>
      </c>
      <c r="AE750" s="58"/>
    </row>
    <row r="751" spans="2:31" x14ac:dyDescent="0.3">
      <c r="B751" s="4" t="s">
        <v>101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</v>
      </c>
      <c r="N751" s="46">
        <v>0</v>
      </c>
      <c r="O751" s="45">
        <v>0</v>
      </c>
      <c r="P751" s="46">
        <v>0</v>
      </c>
      <c r="Q751" s="45">
        <v>0</v>
      </c>
      <c r="R751" s="46">
        <v>0</v>
      </c>
      <c r="S751" s="45">
        <v>0</v>
      </c>
      <c r="T751" s="46">
        <v>0</v>
      </c>
      <c r="U751" s="45">
        <v>0</v>
      </c>
      <c r="V751" s="46">
        <v>0</v>
      </c>
      <c r="W751" s="45">
        <v>0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6"/>
        <v>0</v>
      </c>
      <c r="AE751" s="58"/>
    </row>
    <row r="752" spans="2:31" x14ac:dyDescent="0.3">
      <c r="B752" s="4" t="s">
        <v>102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0</v>
      </c>
      <c r="M752" s="45">
        <v>0</v>
      </c>
      <c r="N752" s="46">
        <v>0.73899999999999999</v>
      </c>
      <c r="O752" s="45">
        <v>0</v>
      </c>
      <c r="P752" s="46">
        <v>0</v>
      </c>
      <c r="Q752" s="45">
        <v>0</v>
      </c>
      <c r="R752" s="46">
        <v>0</v>
      </c>
      <c r="S752" s="45">
        <v>0</v>
      </c>
      <c r="T752" s="46">
        <v>0</v>
      </c>
      <c r="U752" s="45">
        <v>0</v>
      </c>
      <c r="V752" s="46">
        <v>0</v>
      </c>
      <c r="W752" s="45">
        <v>0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6"/>
        <v>0.73899999999999999</v>
      </c>
      <c r="AE752" s="58"/>
    </row>
    <row r="753" spans="2:31" x14ac:dyDescent="0.3">
      <c r="B753" s="4" t="s">
        <v>109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</v>
      </c>
      <c r="M753" s="45">
        <v>3.3333333333333335</v>
      </c>
      <c r="N753" s="46">
        <v>2.492666666666667</v>
      </c>
      <c r="O753" s="45">
        <v>0</v>
      </c>
      <c r="P753" s="46">
        <v>0</v>
      </c>
      <c r="Q753" s="45">
        <v>0</v>
      </c>
      <c r="R753" s="46">
        <v>0</v>
      </c>
      <c r="S753" s="45">
        <v>0</v>
      </c>
      <c r="T753" s="46">
        <v>0</v>
      </c>
      <c r="U753" s="45">
        <v>0</v>
      </c>
      <c r="V753" s="46">
        <v>0</v>
      </c>
      <c r="W753" s="45">
        <v>0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6"/>
        <v>5.8260000000000005</v>
      </c>
      <c r="AE753" s="58"/>
    </row>
    <row r="754" spans="2:31" x14ac:dyDescent="0.3">
      <c r="B754" s="4" t="s">
        <v>115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11.838666666666667</v>
      </c>
      <c r="N754" s="46">
        <v>23.292333333333335</v>
      </c>
      <c r="O754" s="45">
        <v>26.150499999999997</v>
      </c>
      <c r="P754" s="46">
        <v>32.710499999999996</v>
      </c>
      <c r="Q754" s="45">
        <v>45.722333333333317</v>
      </c>
      <c r="R754" s="46">
        <v>41.256333333333323</v>
      </c>
      <c r="S754" s="45">
        <v>25.362499999999986</v>
      </c>
      <c r="T754" s="46">
        <v>36.831000000000003</v>
      </c>
      <c r="U754" s="45">
        <v>61.74049999999999</v>
      </c>
      <c r="V754" s="46">
        <v>16.665366666666664</v>
      </c>
      <c r="W754" s="45">
        <v>0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6"/>
        <v>321.5700333333333</v>
      </c>
      <c r="AE754" s="58"/>
    </row>
    <row r="755" spans="2:31" x14ac:dyDescent="0.3">
      <c r="B755" s="4" t="s">
        <v>121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</v>
      </c>
      <c r="N755" s="46">
        <v>0</v>
      </c>
      <c r="O755" s="45">
        <v>0</v>
      </c>
      <c r="P755" s="46">
        <v>0</v>
      </c>
      <c r="Q755" s="45">
        <v>0</v>
      </c>
      <c r="R755" s="46">
        <v>0</v>
      </c>
      <c r="S755" s="45">
        <v>0</v>
      </c>
      <c r="T755" s="46">
        <v>0</v>
      </c>
      <c r="U755" s="45">
        <v>0</v>
      </c>
      <c r="V755" s="46">
        <v>0</v>
      </c>
      <c r="W755" s="45">
        <v>0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6"/>
        <v>0</v>
      </c>
      <c r="AE755" s="58"/>
    </row>
    <row r="756" spans="2:31" x14ac:dyDescent="0.3">
      <c r="B756" s="4" t="s">
        <v>131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0.84266666666666612</v>
      </c>
      <c r="N756" s="46">
        <v>0.51233333333333264</v>
      </c>
      <c r="O756" s="45">
        <v>0</v>
      </c>
      <c r="P756" s="46">
        <v>0</v>
      </c>
      <c r="Q756" s="45">
        <v>0</v>
      </c>
      <c r="R756" s="46">
        <v>0</v>
      </c>
      <c r="S756" s="45">
        <v>0</v>
      </c>
      <c r="T756" s="46">
        <v>0</v>
      </c>
      <c r="U756" s="45">
        <v>0</v>
      </c>
      <c r="V756" s="46">
        <v>0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6"/>
        <v>1.3549999999999986</v>
      </c>
      <c r="AE756" s="58"/>
    </row>
    <row r="757" spans="2:31" x14ac:dyDescent="0.3">
      <c r="B757" s="4" t="s">
        <v>132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6"/>
        <v>0</v>
      </c>
      <c r="AE757" s="58"/>
    </row>
    <row r="758" spans="2:31" x14ac:dyDescent="0.3">
      <c r="B758" s="12" t="s">
        <v>2</v>
      </c>
      <c r="C758" s="12"/>
      <c r="D758" s="12"/>
      <c r="E758" s="13">
        <f>SUM(E710:E757)</f>
        <v>0</v>
      </c>
      <c r="F758" s="13">
        <f>SUM(F710:F757)</f>
        <v>0</v>
      </c>
      <c r="G758" s="13">
        <f t="shared" ref="G758:AB758" si="27">SUM(G710:G757)</f>
        <v>0</v>
      </c>
      <c r="H758" s="13">
        <f t="shared" si="27"/>
        <v>0</v>
      </c>
      <c r="I758" s="13">
        <f t="shared" si="27"/>
        <v>0</v>
      </c>
      <c r="J758" s="13">
        <f t="shared" si="27"/>
        <v>0</v>
      </c>
      <c r="K758" s="13">
        <f t="shared" si="27"/>
        <v>0</v>
      </c>
      <c r="L758" s="13">
        <f t="shared" si="27"/>
        <v>0</v>
      </c>
      <c r="M758" s="13">
        <f t="shared" si="27"/>
        <v>90.825466666666642</v>
      </c>
      <c r="N758" s="13">
        <f t="shared" si="27"/>
        <v>185.4495</v>
      </c>
      <c r="O758" s="13">
        <f t="shared" si="27"/>
        <v>167.94649999999999</v>
      </c>
      <c r="P758" s="13">
        <f t="shared" si="27"/>
        <v>158.88716666666664</v>
      </c>
      <c r="Q758" s="13">
        <f t="shared" si="27"/>
        <v>286.02450000000005</v>
      </c>
      <c r="R758" s="13">
        <f t="shared" si="27"/>
        <v>454.21466666666663</v>
      </c>
      <c r="S758" s="13">
        <f t="shared" si="27"/>
        <v>485.85016666666667</v>
      </c>
      <c r="T758" s="13">
        <f t="shared" si="27"/>
        <v>413.47120666666666</v>
      </c>
      <c r="U758" s="13">
        <f>SUM(U710:U757)</f>
        <v>256.16423333333324</v>
      </c>
      <c r="V758" s="13">
        <f t="shared" si="27"/>
        <v>94.895170000000036</v>
      </c>
      <c r="W758" s="13">
        <f>SUM(W710:W757)</f>
        <v>0</v>
      </c>
      <c r="X758" s="13">
        <f t="shared" si="27"/>
        <v>0</v>
      </c>
      <c r="Y758" s="13">
        <f t="shared" si="27"/>
        <v>0</v>
      </c>
      <c r="Z758" s="13">
        <f t="shared" si="27"/>
        <v>0</v>
      </c>
      <c r="AA758" s="13">
        <f t="shared" si="27"/>
        <v>0</v>
      </c>
      <c r="AB758" s="13">
        <f t="shared" si="27"/>
        <v>0</v>
      </c>
      <c r="AC758" s="109">
        <f>SUM(AC710:AE757)</f>
        <v>2593.7285766666664</v>
      </c>
      <c r="AD758" s="109"/>
      <c r="AE758" s="109"/>
    </row>
    <row r="761" spans="2:31" x14ac:dyDescent="0.3">
      <c r="B761" s="8">
        <f>'Resumen-Mensual'!$S$24</f>
        <v>45519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96" t="s">
        <v>2</v>
      </c>
      <c r="AD763" s="96"/>
      <c r="AE763" s="96"/>
    </row>
    <row r="764" spans="2:31" x14ac:dyDescent="0.3">
      <c r="B764" s="14" t="s">
        <v>4</v>
      </c>
      <c r="C764" s="49"/>
      <c r="D764" s="49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26.103500000000004</v>
      </c>
      <c r="N764" s="46">
        <v>28.55866666666666</v>
      </c>
      <c r="O764" s="45">
        <v>21.183666666666667</v>
      </c>
      <c r="P764" s="46">
        <v>1.0895000000000004</v>
      </c>
      <c r="Q764" s="45">
        <v>2.0528333333333335</v>
      </c>
      <c r="R764" s="46">
        <v>8.0680000000000014</v>
      </c>
      <c r="S764" s="45">
        <v>10.169500000000003</v>
      </c>
      <c r="T764" s="46">
        <v>4.9783333333333335</v>
      </c>
      <c r="U764" s="45">
        <v>1.5428333333333335</v>
      </c>
      <c r="V764" s="46">
        <v>2.684166666666667</v>
      </c>
      <c r="W764" s="45">
        <v>0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60"/>
      <c r="AD764" s="61">
        <f>SUM(E764:AB764)</f>
        <v>106.43100000000001</v>
      </c>
      <c r="AE764" s="60"/>
    </row>
    <row r="765" spans="2:31" x14ac:dyDescent="0.3">
      <c r="B765" s="14" t="s">
        <v>5</v>
      </c>
      <c r="C765" s="14"/>
      <c r="D765" s="1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4.4363333333333275</v>
      </c>
      <c r="N765" s="46">
        <v>7.7944999999999984</v>
      </c>
      <c r="O765" s="45">
        <v>18.091999999999995</v>
      </c>
      <c r="P765" s="46">
        <v>13.982333333333335</v>
      </c>
      <c r="Q765" s="45">
        <v>17.584499999999995</v>
      </c>
      <c r="R765" s="46">
        <v>23.233500000000003</v>
      </c>
      <c r="S765" s="45">
        <v>25.222666666666665</v>
      </c>
      <c r="T765" s="46">
        <v>12.075666666666667</v>
      </c>
      <c r="U765" s="45">
        <v>11.219666666666667</v>
      </c>
      <c r="V765" s="46">
        <v>6.6596666666666655</v>
      </c>
      <c r="W765" s="45">
        <v>0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>SUM(E765:AB765)</f>
        <v>140.30083333333332</v>
      </c>
      <c r="AE765" s="58"/>
    </row>
    <row r="766" spans="2:31" x14ac:dyDescent="0.3">
      <c r="B766" s="14" t="s">
        <v>6</v>
      </c>
      <c r="C766" s="14"/>
      <c r="D766" s="1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0</v>
      </c>
      <c r="N766" s="46">
        <v>0.83666666666666667</v>
      </c>
      <c r="O766" s="45">
        <v>3.7701666666666669</v>
      </c>
      <c r="P766" s="46">
        <v>2.7494999999999994</v>
      </c>
      <c r="Q766" s="45">
        <v>2.7024999999999983</v>
      </c>
      <c r="R766" s="46">
        <v>15.163333333333325</v>
      </c>
      <c r="S766" s="45">
        <v>15.135833333333323</v>
      </c>
      <c r="T766" s="46">
        <v>13.222999999999997</v>
      </c>
      <c r="U766" s="45">
        <v>15.719333333333331</v>
      </c>
      <c r="V766" s="46">
        <v>8.7240000000000002</v>
      </c>
      <c r="W766" s="45">
        <v>0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ref="AD766:AD811" si="28">SUM(E766:AB766)</f>
        <v>78.024333333333303</v>
      </c>
      <c r="AE766" s="58"/>
    </row>
    <row r="767" spans="2:31" x14ac:dyDescent="0.3">
      <c r="B767" s="14" t="s">
        <v>106</v>
      </c>
      <c r="C767" s="14"/>
      <c r="D767" s="1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1.2558333333333331</v>
      </c>
      <c r="P767" s="46">
        <v>4.8300000000000027</v>
      </c>
      <c r="Q767" s="45">
        <v>4.4935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28"/>
        <v>10.579333333333336</v>
      </c>
      <c r="AE767" s="58"/>
    </row>
    <row r="768" spans="2:31" x14ac:dyDescent="0.3">
      <c r="B768" s="14" t="s">
        <v>7</v>
      </c>
      <c r="C768" s="14"/>
      <c r="D768" s="1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0.19316666666666674</v>
      </c>
      <c r="N768" s="46">
        <v>1.7101666666666664</v>
      </c>
      <c r="O768" s="45">
        <v>4.671000000000002</v>
      </c>
      <c r="P768" s="46">
        <v>0</v>
      </c>
      <c r="Q768" s="45">
        <v>0</v>
      </c>
      <c r="R768" s="46">
        <v>10.98066666666667</v>
      </c>
      <c r="S768" s="45">
        <v>30.677166666666675</v>
      </c>
      <c r="T768" s="46">
        <v>26.777666666666672</v>
      </c>
      <c r="U768" s="45">
        <v>14.748833333333332</v>
      </c>
      <c r="V768" s="46">
        <v>6.3145000000000042</v>
      </c>
      <c r="W768" s="45">
        <v>0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28"/>
        <v>96.073166666666708</v>
      </c>
      <c r="AE768" s="58"/>
    </row>
    <row r="769" spans="2:31" x14ac:dyDescent="0.3">
      <c r="B769" s="14" t="s">
        <v>8</v>
      </c>
      <c r="C769" s="14"/>
      <c r="D769" s="1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36.578166666666668</v>
      </c>
      <c r="N769" s="46">
        <v>26.689499999999978</v>
      </c>
      <c r="O769" s="45">
        <v>22.386166666666629</v>
      </c>
      <c r="P769" s="46">
        <v>23.623833333333337</v>
      </c>
      <c r="Q769" s="45">
        <v>29.879833333333313</v>
      </c>
      <c r="R769" s="46">
        <v>28.200000000000028</v>
      </c>
      <c r="S769" s="45">
        <v>24.678000000000004</v>
      </c>
      <c r="T769" s="46">
        <v>15.685666666666664</v>
      </c>
      <c r="U769" s="45">
        <v>17.922833333333337</v>
      </c>
      <c r="V769" s="46">
        <v>3.4089999999999998</v>
      </c>
      <c r="W769" s="45">
        <v>0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28"/>
        <v>229.05299999999991</v>
      </c>
      <c r="AE769" s="58"/>
    </row>
    <row r="770" spans="2:31" x14ac:dyDescent="0.3">
      <c r="B770" s="14" t="s">
        <v>9</v>
      </c>
      <c r="C770" s="14"/>
      <c r="D770" s="1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6.3223333333333276</v>
      </c>
      <c r="N770" s="46">
        <v>4.4533333333333358</v>
      </c>
      <c r="O770" s="45">
        <v>4.4843333333333364</v>
      </c>
      <c r="P770" s="46">
        <v>3.8639999999999999</v>
      </c>
      <c r="Q770" s="45">
        <v>2.8556666666666666</v>
      </c>
      <c r="R770" s="46">
        <v>0.93183333333333285</v>
      </c>
      <c r="S770" s="45">
        <v>14.527666666666667</v>
      </c>
      <c r="T770" s="46">
        <v>0</v>
      </c>
      <c r="U770" s="45">
        <v>0</v>
      </c>
      <c r="V770" s="46">
        <v>0</v>
      </c>
      <c r="W770" s="45">
        <v>0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28"/>
        <v>37.439166666666665</v>
      </c>
      <c r="AE770" s="58"/>
    </row>
    <row r="771" spans="2:31" x14ac:dyDescent="0.3">
      <c r="B771" s="14" t="s">
        <v>10</v>
      </c>
      <c r="C771" s="14"/>
      <c r="D771" s="1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1.7716666666666667</v>
      </c>
      <c r="N771" s="46">
        <v>1.1356666666666664</v>
      </c>
      <c r="O771" s="45">
        <v>1.5053333333333336</v>
      </c>
      <c r="P771" s="46">
        <v>3.0565000000000011</v>
      </c>
      <c r="Q771" s="45">
        <v>6.6448333333333336</v>
      </c>
      <c r="R771" s="46">
        <v>9.3993333333333347</v>
      </c>
      <c r="S771" s="45">
        <v>0.53133333333333332</v>
      </c>
      <c r="T771" s="46">
        <v>0</v>
      </c>
      <c r="U771" s="45">
        <v>0</v>
      </c>
      <c r="V771" s="46">
        <v>8.7900000000000839E-2</v>
      </c>
      <c r="W771" s="45">
        <v>0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28"/>
        <v>24.132566666666669</v>
      </c>
      <c r="AE771" s="58"/>
    </row>
    <row r="772" spans="2:31" x14ac:dyDescent="0.3">
      <c r="B772" s="14" t="s">
        <v>11</v>
      </c>
      <c r="C772" s="14"/>
      <c r="D772" s="1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1.7800000000000009</v>
      </c>
      <c r="N772" s="46">
        <v>1.620000000000001</v>
      </c>
      <c r="O772" s="45">
        <v>1.5199999999999998</v>
      </c>
      <c r="P772" s="46">
        <v>1.6599999999999977</v>
      </c>
      <c r="Q772" s="45">
        <v>3.020166666666666</v>
      </c>
      <c r="R772" s="46">
        <v>1.3136666666666663</v>
      </c>
      <c r="S772" s="45">
        <v>1.1666666666666655E-2</v>
      </c>
      <c r="T772" s="46">
        <v>0</v>
      </c>
      <c r="U772" s="45">
        <v>0</v>
      </c>
      <c r="V772" s="46">
        <v>0</v>
      </c>
      <c r="W772" s="45">
        <v>0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28"/>
        <v>10.925499999999998</v>
      </c>
      <c r="AE772" s="58"/>
    </row>
    <row r="773" spans="2:31" x14ac:dyDescent="0.3">
      <c r="B773" s="14" t="s">
        <v>12</v>
      </c>
      <c r="C773" s="14"/>
      <c r="D773" s="1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5.8438333333333325</v>
      </c>
      <c r="N773" s="46">
        <v>4.3443333333333323</v>
      </c>
      <c r="O773" s="45">
        <v>4.8243333333333327</v>
      </c>
      <c r="P773" s="46">
        <v>6.9220000000000015</v>
      </c>
      <c r="Q773" s="45">
        <v>11.473666666666666</v>
      </c>
      <c r="R773" s="46">
        <v>10.890666666666668</v>
      </c>
      <c r="S773" s="45">
        <v>0.21516666666666667</v>
      </c>
      <c r="T773" s="46">
        <v>0</v>
      </c>
      <c r="U773" s="45">
        <v>0</v>
      </c>
      <c r="V773" s="46">
        <v>0</v>
      </c>
      <c r="W773" s="45">
        <v>0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28"/>
        <v>44.513999999999996</v>
      </c>
      <c r="AE773" s="58"/>
    </row>
    <row r="774" spans="2:31" x14ac:dyDescent="0.3">
      <c r="B774" s="14" t="s">
        <v>13</v>
      </c>
      <c r="C774" s="14"/>
      <c r="D774" s="1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4.5000000000000005E-3</v>
      </c>
      <c r="N774" s="46">
        <v>0</v>
      </c>
      <c r="O774" s="45">
        <v>0</v>
      </c>
      <c r="P774" s="46">
        <v>3.2333333333333346E-2</v>
      </c>
      <c r="Q774" s="45">
        <v>5.3333333333333332E-3</v>
      </c>
      <c r="R774" s="46">
        <v>0</v>
      </c>
      <c r="S774" s="45">
        <v>0</v>
      </c>
      <c r="T774" s="46">
        <v>0</v>
      </c>
      <c r="U774" s="45">
        <v>0</v>
      </c>
      <c r="V774" s="46">
        <v>14.162499999999998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28"/>
        <v>14.204666666666665</v>
      </c>
      <c r="AE774" s="58"/>
    </row>
    <row r="775" spans="2:31" x14ac:dyDescent="0.3">
      <c r="B775" s="14" t="s">
        <v>14</v>
      </c>
      <c r="C775" s="14"/>
      <c r="D775" s="1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0</v>
      </c>
      <c r="N775" s="46">
        <v>0</v>
      </c>
      <c r="O775" s="45">
        <v>0</v>
      </c>
      <c r="P775" s="46">
        <v>0</v>
      </c>
      <c r="Q775" s="45">
        <v>0</v>
      </c>
      <c r="R775" s="46">
        <v>0</v>
      </c>
      <c r="S775" s="45">
        <v>0</v>
      </c>
      <c r="T775" s="46">
        <v>0</v>
      </c>
      <c r="U775" s="45">
        <v>0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28"/>
        <v>0</v>
      </c>
      <c r="AE775" s="58"/>
    </row>
    <row r="776" spans="2:31" x14ac:dyDescent="0.3">
      <c r="B776" s="14" t="s">
        <v>15</v>
      </c>
      <c r="C776" s="14"/>
      <c r="D776" s="1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11.725333333333332</v>
      </c>
      <c r="N776" s="46">
        <v>12.104833333333326</v>
      </c>
      <c r="O776" s="45">
        <v>8.1625000000000014</v>
      </c>
      <c r="P776" s="46">
        <v>0</v>
      </c>
      <c r="Q776" s="45">
        <v>0</v>
      </c>
      <c r="R776" s="46">
        <v>22.071499999999997</v>
      </c>
      <c r="S776" s="45">
        <v>28.726833333333349</v>
      </c>
      <c r="T776" s="46">
        <v>28.216500000000014</v>
      </c>
      <c r="U776" s="45">
        <v>33.5</v>
      </c>
      <c r="V776" s="46">
        <v>21.641666666666662</v>
      </c>
      <c r="W776" s="45">
        <v>0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28"/>
        <v>166.14916666666664</v>
      </c>
      <c r="AE776" s="58"/>
    </row>
    <row r="777" spans="2:31" x14ac:dyDescent="0.3">
      <c r="B777" s="14" t="s">
        <v>16</v>
      </c>
      <c r="C777" s="14"/>
      <c r="D777" s="1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8.9481666666666619</v>
      </c>
      <c r="N777" s="46">
        <v>7.3906666666666654</v>
      </c>
      <c r="O777" s="45">
        <v>0.8178333333333333</v>
      </c>
      <c r="P777" s="46">
        <v>0</v>
      </c>
      <c r="Q777" s="45">
        <v>0</v>
      </c>
      <c r="R777" s="46">
        <v>0.98150000000000082</v>
      </c>
      <c r="S777" s="45">
        <v>3.3210000000000011</v>
      </c>
      <c r="T777" s="46">
        <v>0.27833333333333315</v>
      </c>
      <c r="U777" s="45">
        <v>3.0826666666666638</v>
      </c>
      <c r="V777" s="46">
        <v>2.3420666666666672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28"/>
        <v>27.162233333333326</v>
      </c>
      <c r="AE777" s="58"/>
    </row>
    <row r="778" spans="2:31" x14ac:dyDescent="0.3">
      <c r="B778" s="14" t="s">
        <v>17</v>
      </c>
      <c r="C778" s="14"/>
      <c r="D778" s="1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4.1699999999999946</v>
      </c>
      <c r="N778" s="46">
        <v>3.840000000000003</v>
      </c>
      <c r="O778" s="45">
        <v>1.4671666666666674</v>
      </c>
      <c r="P778" s="46">
        <v>1.2568333333333332</v>
      </c>
      <c r="Q778" s="45">
        <v>5.2440000000000015</v>
      </c>
      <c r="R778" s="46">
        <v>13.998666666666663</v>
      </c>
      <c r="S778" s="45">
        <v>19.050833333333337</v>
      </c>
      <c r="T778" s="46">
        <v>3.5239999999999982</v>
      </c>
      <c r="U778" s="45">
        <v>9.6740000000000013</v>
      </c>
      <c r="V778" s="46">
        <v>0.18426666666666663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28"/>
        <v>62.40976666666667</v>
      </c>
      <c r="AE778" s="58"/>
    </row>
    <row r="779" spans="2:31" x14ac:dyDescent="0.3">
      <c r="B779" s="14" t="s">
        <v>18</v>
      </c>
      <c r="C779" s="14"/>
      <c r="D779" s="1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0</v>
      </c>
      <c r="N779" s="46">
        <v>0</v>
      </c>
      <c r="O779" s="45">
        <v>0</v>
      </c>
      <c r="P779" s="46">
        <v>0</v>
      </c>
      <c r="Q779" s="45">
        <v>0</v>
      </c>
      <c r="R779" s="46">
        <v>0</v>
      </c>
      <c r="S779" s="45">
        <v>0</v>
      </c>
      <c r="T779" s="46">
        <v>0</v>
      </c>
      <c r="U779" s="45">
        <v>0</v>
      </c>
      <c r="V779" s="46">
        <v>0</v>
      </c>
      <c r="W779" s="45">
        <v>0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28"/>
        <v>0</v>
      </c>
      <c r="AE779" s="58"/>
    </row>
    <row r="780" spans="2:31" x14ac:dyDescent="0.3">
      <c r="B780" s="14" t="s">
        <v>19</v>
      </c>
      <c r="C780" s="14"/>
      <c r="D780" s="1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6.509666666666666</v>
      </c>
      <c r="N780" s="46">
        <v>5.388499999999997</v>
      </c>
      <c r="O780" s="45">
        <v>1.7849999999999997</v>
      </c>
      <c r="P780" s="46">
        <v>3.6064999999999983</v>
      </c>
      <c r="Q780" s="45">
        <v>12.348166666666664</v>
      </c>
      <c r="R780" s="46">
        <v>16.899666666666668</v>
      </c>
      <c r="S780" s="45">
        <v>11.440666666666665</v>
      </c>
      <c r="T780" s="46">
        <v>4.7349999999999994</v>
      </c>
      <c r="U780" s="45">
        <v>5.6166666666666684E-2</v>
      </c>
      <c r="V780" s="46">
        <v>2.0320333333333327</v>
      </c>
      <c r="W780" s="45">
        <v>0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28"/>
        <v>64.801366666666667</v>
      </c>
      <c r="AE780" s="58"/>
    </row>
    <row r="781" spans="2:31" x14ac:dyDescent="0.3">
      <c r="B781" s="4" t="s">
        <v>20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3.1634999999999995</v>
      </c>
      <c r="N781" s="46">
        <v>2.1633333333333331</v>
      </c>
      <c r="O781" s="45">
        <v>0.50883333333333336</v>
      </c>
      <c r="P781" s="46">
        <v>2.863999999999999</v>
      </c>
      <c r="Q781" s="45">
        <v>6.5968333333333335</v>
      </c>
      <c r="R781" s="46">
        <v>7.2240000000000011</v>
      </c>
      <c r="S781" s="45">
        <v>6.3439999999999985</v>
      </c>
      <c r="T781" s="46">
        <v>4.2773333333333321</v>
      </c>
      <c r="U781" s="45">
        <v>0.44666666666666688</v>
      </c>
      <c r="V781" s="46">
        <v>2.194666666666667</v>
      </c>
      <c r="W781" s="45">
        <v>0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28"/>
        <v>35.783166666666666</v>
      </c>
      <c r="AE781" s="58"/>
    </row>
    <row r="782" spans="2:31" x14ac:dyDescent="0.3">
      <c r="B782" s="4" t="s">
        <v>21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0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</v>
      </c>
      <c r="U782" s="45">
        <v>0</v>
      </c>
      <c r="V782" s="46">
        <v>0</v>
      </c>
      <c r="W782" s="45">
        <v>0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28"/>
        <v>0</v>
      </c>
      <c r="AE782" s="58"/>
    </row>
    <row r="783" spans="2:31" x14ac:dyDescent="0.3">
      <c r="B783" s="4" t="s">
        <v>22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</v>
      </c>
      <c r="M783" s="45">
        <v>0.81133333333333357</v>
      </c>
      <c r="N783" s="46">
        <v>0.66166666666666674</v>
      </c>
      <c r="O783" s="45">
        <v>0.51666666666666683</v>
      </c>
      <c r="P783" s="46">
        <v>1.2216666666666669</v>
      </c>
      <c r="Q783" s="45">
        <v>2.1670000000000003</v>
      </c>
      <c r="R783" s="46">
        <v>1.2259999999999995</v>
      </c>
      <c r="S783" s="45">
        <v>2.2528333333333341</v>
      </c>
      <c r="T783" s="46">
        <v>1.436166666666667</v>
      </c>
      <c r="U783" s="45">
        <v>0.40100000000000002</v>
      </c>
      <c r="V783" s="46">
        <v>0.34483333333333327</v>
      </c>
      <c r="W783" s="45">
        <v>0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28"/>
        <v>11.039166666666668</v>
      </c>
      <c r="AE783" s="58"/>
    </row>
    <row r="784" spans="2:31" x14ac:dyDescent="0.3">
      <c r="B784" s="4" t="s">
        <v>23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</v>
      </c>
      <c r="M784" s="45">
        <v>1.2894999999999999</v>
      </c>
      <c r="N784" s="46">
        <v>0.11433333333333341</v>
      </c>
      <c r="O784" s="45">
        <v>1.7188333333333325</v>
      </c>
      <c r="P784" s="46">
        <v>3.762</v>
      </c>
      <c r="Q784" s="45">
        <v>4.5906666666666656</v>
      </c>
      <c r="R784" s="46">
        <v>2.2661666666666656</v>
      </c>
      <c r="S784" s="45">
        <v>5.5919999999999996</v>
      </c>
      <c r="T784" s="46">
        <v>2.6448333333333331</v>
      </c>
      <c r="U784" s="45">
        <v>2.8799999999999847E-2</v>
      </c>
      <c r="V784" s="46">
        <v>8.5166666666666571E-2</v>
      </c>
      <c r="W784" s="45">
        <v>0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28"/>
        <v>22.092299999999998</v>
      </c>
      <c r="AE784" s="58"/>
    </row>
    <row r="785" spans="2:31" x14ac:dyDescent="0.3">
      <c r="B785" s="4" t="s">
        <v>24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3.1166666666666669E-2</v>
      </c>
      <c r="N785" s="46">
        <v>0</v>
      </c>
      <c r="O785" s="45">
        <v>0</v>
      </c>
      <c r="P785" s="46">
        <v>0</v>
      </c>
      <c r="Q785" s="45">
        <v>3.1833333333333325E-2</v>
      </c>
      <c r="R785" s="46">
        <v>0.22333333333333344</v>
      </c>
      <c r="S785" s="45">
        <v>0.43683333333333363</v>
      </c>
      <c r="T785" s="46">
        <v>1.605266666666666</v>
      </c>
      <c r="U785" s="45">
        <v>0</v>
      </c>
      <c r="V785" s="46">
        <v>7.2466666666666693E-2</v>
      </c>
      <c r="W785" s="45">
        <v>0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28"/>
        <v>2.4008999999999996</v>
      </c>
      <c r="AE785" s="58"/>
    </row>
    <row r="786" spans="2:31" x14ac:dyDescent="0.3">
      <c r="B786" s="4" t="s">
        <v>25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0</v>
      </c>
      <c r="N786" s="46">
        <v>0.62533333333333307</v>
      </c>
      <c r="O786" s="45">
        <v>0.21083333333333332</v>
      </c>
      <c r="P786" s="46">
        <v>0</v>
      </c>
      <c r="Q786" s="45">
        <v>0.77316666666666645</v>
      </c>
      <c r="R786" s="46">
        <v>0.6458333333333327</v>
      </c>
      <c r="S786" s="45">
        <v>1.1091666666666664</v>
      </c>
      <c r="T786" s="46">
        <v>1.4393333333333327</v>
      </c>
      <c r="U786" s="45">
        <v>2.1128333333333327</v>
      </c>
      <c r="V786" s="46">
        <v>1.593666666666667</v>
      </c>
      <c r="W786" s="45">
        <v>0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28"/>
        <v>8.5101666666666649</v>
      </c>
      <c r="AE786" s="58"/>
    </row>
    <row r="787" spans="2:31" x14ac:dyDescent="0.3">
      <c r="B787" s="4" t="s">
        <v>26</v>
      </c>
      <c r="C787" s="4"/>
      <c r="D787" s="4"/>
      <c r="E787" s="45">
        <v>0</v>
      </c>
      <c r="F787" s="46">
        <v>0</v>
      </c>
      <c r="G787" s="45">
        <v>0</v>
      </c>
      <c r="H787" s="46">
        <v>4.9166666666666657E-2</v>
      </c>
      <c r="I787" s="45">
        <v>2.9879999999999987</v>
      </c>
      <c r="J787" s="46">
        <v>1.913999999999999</v>
      </c>
      <c r="K787" s="45">
        <v>0</v>
      </c>
      <c r="L787" s="46">
        <v>0</v>
      </c>
      <c r="M787" s="45">
        <v>0</v>
      </c>
      <c r="N787" s="46">
        <v>0</v>
      </c>
      <c r="O787" s="45">
        <v>0</v>
      </c>
      <c r="P787" s="46">
        <v>0</v>
      </c>
      <c r="Q787" s="45">
        <v>0</v>
      </c>
      <c r="R787" s="46">
        <v>0</v>
      </c>
      <c r="S787" s="45">
        <v>0</v>
      </c>
      <c r="T787" s="46">
        <v>0</v>
      </c>
      <c r="U787" s="45">
        <v>0</v>
      </c>
      <c r="V787" s="46">
        <v>0</v>
      </c>
      <c r="W787" s="45">
        <v>0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28"/>
        <v>4.9511666666666647</v>
      </c>
      <c r="AE787" s="58"/>
    </row>
    <row r="788" spans="2:31" x14ac:dyDescent="0.3">
      <c r="B788" s="4" t="s">
        <v>27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0.21433333333333285</v>
      </c>
      <c r="N788" s="46">
        <v>2.2378333333333331</v>
      </c>
      <c r="O788" s="45">
        <v>0.28433333333333299</v>
      </c>
      <c r="P788" s="46">
        <v>0</v>
      </c>
      <c r="Q788" s="45">
        <v>0</v>
      </c>
      <c r="R788" s="46">
        <v>0</v>
      </c>
      <c r="S788" s="45">
        <v>0</v>
      </c>
      <c r="T788" s="46">
        <v>0</v>
      </c>
      <c r="U788" s="45">
        <v>0</v>
      </c>
      <c r="V788" s="46">
        <v>0</v>
      </c>
      <c r="W788" s="45">
        <v>0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28"/>
        <v>2.736499999999999</v>
      </c>
      <c r="AE788" s="58"/>
    </row>
    <row r="789" spans="2:31" x14ac:dyDescent="0.3">
      <c r="B789" s="4" t="s">
        <v>28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0</v>
      </c>
      <c r="M789" s="45">
        <v>3.4421666666666693</v>
      </c>
      <c r="N789" s="46">
        <v>12.528333333333336</v>
      </c>
      <c r="O789" s="45">
        <v>1.5871666666666664</v>
      </c>
      <c r="P789" s="46">
        <v>0</v>
      </c>
      <c r="Q789" s="45">
        <v>5.049166666666669</v>
      </c>
      <c r="R789" s="46">
        <v>3.482166666666664</v>
      </c>
      <c r="S789" s="45">
        <v>7.2125000000000012</v>
      </c>
      <c r="T789" s="46">
        <v>2.9049999999999971</v>
      </c>
      <c r="U789" s="45">
        <v>0.41483333333333217</v>
      </c>
      <c r="V789" s="46">
        <v>1.1611666666666673</v>
      </c>
      <c r="W789" s="45">
        <v>0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28"/>
        <v>37.782499999999999</v>
      </c>
      <c r="AE789" s="58"/>
    </row>
    <row r="790" spans="2:31" x14ac:dyDescent="0.3">
      <c r="B790" s="4" t="s">
        <v>107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</v>
      </c>
      <c r="M790" s="45">
        <v>0</v>
      </c>
      <c r="N790" s="46">
        <v>0</v>
      </c>
      <c r="O790" s="45">
        <v>0</v>
      </c>
      <c r="P790" s="46">
        <v>0</v>
      </c>
      <c r="Q790" s="45">
        <v>0</v>
      </c>
      <c r="R790" s="46">
        <v>0</v>
      </c>
      <c r="S790" s="45">
        <v>0.4238333333333324</v>
      </c>
      <c r="T790" s="46">
        <v>0</v>
      </c>
      <c r="U790" s="45">
        <v>0</v>
      </c>
      <c r="V790" s="46">
        <v>0</v>
      </c>
      <c r="W790" s="45">
        <v>0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28"/>
        <v>0.4238333333333324</v>
      </c>
      <c r="AE790" s="58"/>
    </row>
    <row r="791" spans="2:31" x14ac:dyDescent="0.3">
      <c r="B791" s="4" t="s">
        <v>29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7.666666666666681E-3</v>
      </c>
      <c r="N791" s="46">
        <v>0</v>
      </c>
      <c r="O791" s="45">
        <v>0</v>
      </c>
      <c r="P791" s="46">
        <v>0</v>
      </c>
      <c r="Q791" s="45">
        <v>0</v>
      </c>
      <c r="R791" s="46">
        <v>0</v>
      </c>
      <c r="S791" s="45">
        <v>0</v>
      </c>
      <c r="T791" s="46">
        <v>0</v>
      </c>
      <c r="U791" s="45">
        <v>0</v>
      </c>
      <c r="V791" s="46">
        <v>0</v>
      </c>
      <c r="W791" s="45">
        <v>0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28"/>
        <v>7.666666666666681E-3</v>
      </c>
      <c r="AE791" s="58"/>
    </row>
    <row r="792" spans="2:31" x14ac:dyDescent="0.3">
      <c r="B792" s="4" t="s">
        <v>30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</v>
      </c>
      <c r="M792" s="45">
        <v>7.6333333333333545E-2</v>
      </c>
      <c r="N792" s="46">
        <v>2.0000000000000049E-2</v>
      </c>
      <c r="O792" s="45">
        <v>0.13116666666666699</v>
      </c>
      <c r="P792" s="46">
        <v>0</v>
      </c>
      <c r="Q792" s="45">
        <v>3.7073333333333331</v>
      </c>
      <c r="R792" s="46">
        <v>1.0343333333333324</v>
      </c>
      <c r="S792" s="45">
        <v>20.164833333333331</v>
      </c>
      <c r="T792" s="46">
        <v>20.930833333333336</v>
      </c>
      <c r="U792" s="45">
        <v>0</v>
      </c>
      <c r="V792" s="46">
        <v>0</v>
      </c>
      <c r="W792" s="45">
        <v>0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8"/>
        <v>46.064833333333333</v>
      </c>
      <c r="AE792" s="58"/>
    </row>
    <row r="793" spans="2:31" x14ac:dyDescent="0.3">
      <c r="B793" s="4" t="s">
        <v>31</v>
      </c>
      <c r="C793" s="4"/>
      <c r="D793" s="4"/>
      <c r="E793" s="45">
        <v>0</v>
      </c>
      <c r="F793" s="46">
        <v>0</v>
      </c>
      <c r="G793" s="45">
        <v>0</v>
      </c>
      <c r="H793" s="46">
        <v>10.993333333333327</v>
      </c>
      <c r="I793" s="45">
        <v>4.129999999999999</v>
      </c>
      <c r="J793" s="46">
        <v>11.59333333333333</v>
      </c>
      <c r="K793" s="45">
        <v>0</v>
      </c>
      <c r="L793" s="46">
        <v>0</v>
      </c>
      <c r="M793" s="45">
        <v>0</v>
      </c>
      <c r="N793" s="46">
        <v>0</v>
      </c>
      <c r="O793" s="45">
        <v>0</v>
      </c>
      <c r="P793" s="46">
        <v>0</v>
      </c>
      <c r="Q793" s="45">
        <v>0</v>
      </c>
      <c r="R793" s="46">
        <v>0</v>
      </c>
      <c r="S793" s="45">
        <v>0</v>
      </c>
      <c r="T793" s="46">
        <v>0</v>
      </c>
      <c r="U793" s="45">
        <v>0</v>
      </c>
      <c r="V793" s="46">
        <v>0</v>
      </c>
      <c r="W793" s="45">
        <v>0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8"/>
        <v>26.716666666666654</v>
      </c>
      <c r="AE793" s="58"/>
    </row>
    <row r="794" spans="2:31" x14ac:dyDescent="0.3">
      <c r="B794" s="4" t="s">
        <v>32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</v>
      </c>
      <c r="M794" s="45">
        <v>1.2474999999999998</v>
      </c>
      <c r="N794" s="46">
        <v>1.4180000000000008</v>
      </c>
      <c r="O794" s="45">
        <v>0.46266666666666639</v>
      </c>
      <c r="P794" s="46">
        <v>0</v>
      </c>
      <c r="Q794" s="45">
        <v>0</v>
      </c>
      <c r="R794" s="46">
        <v>0</v>
      </c>
      <c r="S794" s="45">
        <v>0.65016666666666623</v>
      </c>
      <c r="T794" s="46">
        <v>2.7933333333333189E-2</v>
      </c>
      <c r="U794" s="45">
        <v>0</v>
      </c>
      <c r="V794" s="46">
        <v>0</v>
      </c>
      <c r="W794" s="45">
        <v>0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8"/>
        <v>3.8062666666666667</v>
      </c>
      <c r="AE794" s="58"/>
    </row>
    <row r="795" spans="2:31" x14ac:dyDescent="0.3">
      <c r="B795" s="4" t="s">
        <v>33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0.27750000000000008</v>
      </c>
      <c r="J795" s="46">
        <v>2.0963333333333338</v>
      </c>
      <c r="K795" s="45">
        <v>0</v>
      </c>
      <c r="L795" s="46">
        <v>0</v>
      </c>
      <c r="M795" s="45">
        <v>0</v>
      </c>
      <c r="N795" s="46">
        <v>0</v>
      </c>
      <c r="O795" s="45">
        <v>0</v>
      </c>
      <c r="P795" s="46">
        <v>0</v>
      </c>
      <c r="Q795" s="45">
        <v>0</v>
      </c>
      <c r="R795" s="46">
        <v>0</v>
      </c>
      <c r="S795" s="45">
        <v>0</v>
      </c>
      <c r="T795" s="46">
        <v>0</v>
      </c>
      <c r="U795" s="45">
        <v>0</v>
      </c>
      <c r="V795" s="46">
        <v>0</v>
      </c>
      <c r="W795" s="45">
        <v>0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8"/>
        <v>2.3738333333333337</v>
      </c>
      <c r="AE795" s="58"/>
    </row>
    <row r="796" spans="2:31" x14ac:dyDescent="0.3">
      <c r="B796" s="4" t="s">
        <v>34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0.2970000000000001</v>
      </c>
      <c r="K796" s="45">
        <v>0</v>
      </c>
      <c r="L796" s="46">
        <v>0</v>
      </c>
      <c r="M796" s="45">
        <v>0</v>
      </c>
      <c r="N796" s="46">
        <v>0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8"/>
        <v>0.2970000000000001</v>
      </c>
      <c r="AE796" s="58"/>
    </row>
    <row r="797" spans="2:31" x14ac:dyDescent="0.3">
      <c r="B797" s="4" t="s">
        <v>35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0</v>
      </c>
      <c r="M797" s="45">
        <v>4.6763333333333295</v>
      </c>
      <c r="N797" s="46">
        <v>3.7489999999999992</v>
      </c>
      <c r="O797" s="45">
        <v>0.249</v>
      </c>
      <c r="P797" s="46">
        <v>0</v>
      </c>
      <c r="Q797" s="45">
        <v>0.19099999999999995</v>
      </c>
      <c r="R797" s="46">
        <v>0</v>
      </c>
      <c r="S797" s="45">
        <v>0.14650000000000002</v>
      </c>
      <c r="T797" s="46">
        <v>0.4298333333333334</v>
      </c>
      <c r="U797" s="45">
        <v>2.3570000000000002</v>
      </c>
      <c r="V797" s="46">
        <v>3.7446666666666668</v>
      </c>
      <c r="W797" s="45">
        <v>0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8"/>
        <v>15.543333333333329</v>
      </c>
      <c r="AE797" s="58"/>
    </row>
    <row r="798" spans="2:31" x14ac:dyDescent="0.3">
      <c r="B798" s="4" t="s">
        <v>36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0.3856666666666666</v>
      </c>
      <c r="N798" s="46">
        <v>0.92599999999999949</v>
      </c>
      <c r="O798" s="45">
        <v>8.3666666666666653E-2</v>
      </c>
      <c r="P798" s="46">
        <v>0</v>
      </c>
      <c r="Q798" s="45">
        <v>0.68766666666666687</v>
      </c>
      <c r="R798" s="46">
        <v>0.16033333333333333</v>
      </c>
      <c r="S798" s="45">
        <v>7.6333333333333336E-2</v>
      </c>
      <c r="T798" s="46">
        <v>0.27083333333333337</v>
      </c>
      <c r="U798" s="45">
        <v>8.4833333333333344E-2</v>
      </c>
      <c r="V798" s="46">
        <v>0.23816666666666672</v>
      </c>
      <c r="W798" s="45">
        <v>0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8"/>
        <v>2.9135</v>
      </c>
      <c r="AE798" s="58"/>
    </row>
    <row r="799" spans="2:31" x14ac:dyDescent="0.3">
      <c r="B799" s="4" t="s">
        <v>108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</v>
      </c>
      <c r="M799" s="45">
        <v>0.68349999999999989</v>
      </c>
      <c r="N799" s="46">
        <v>2.7176666666666662</v>
      </c>
      <c r="O799" s="45">
        <v>0.24100000000000002</v>
      </c>
      <c r="P799" s="46">
        <v>0</v>
      </c>
      <c r="Q799" s="45">
        <v>1.5323333333333335</v>
      </c>
      <c r="R799" s="46">
        <v>0.99149999999999994</v>
      </c>
      <c r="S799" s="45">
        <v>0.3028333333333334</v>
      </c>
      <c r="T799" s="46">
        <v>8.6500000000000021E-2</v>
      </c>
      <c r="U799" s="45">
        <v>0.16533333333333336</v>
      </c>
      <c r="V799" s="46">
        <v>4.1333333333333361E-2</v>
      </c>
      <c r="W799" s="45">
        <v>0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8"/>
        <v>6.7620000000000005</v>
      </c>
      <c r="AE799" s="58"/>
    </row>
    <row r="800" spans="2:31" x14ac:dyDescent="0.3">
      <c r="B800" s="4" t="s">
        <v>86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0.20266666666666663</v>
      </c>
      <c r="J800" s="46">
        <v>1.922666666666667</v>
      </c>
      <c r="K800" s="45">
        <v>0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8"/>
        <v>2.1253333333333337</v>
      </c>
      <c r="AE800" s="58"/>
    </row>
    <row r="801" spans="2:31" x14ac:dyDescent="0.3">
      <c r="B801" s="4" t="s">
        <v>87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2.0311666666666666</v>
      </c>
      <c r="K801" s="45">
        <v>0</v>
      </c>
      <c r="L801" s="46">
        <v>0</v>
      </c>
      <c r="M801" s="45">
        <v>0</v>
      </c>
      <c r="N801" s="46">
        <v>0</v>
      </c>
      <c r="O801" s="45">
        <v>0</v>
      </c>
      <c r="P801" s="46">
        <v>0</v>
      </c>
      <c r="Q801" s="45">
        <v>0</v>
      </c>
      <c r="R801" s="46">
        <v>0</v>
      </c>
      <c r="S801" s="45">
        <v>0</v>
      </c>
      <c r="T801" s="46">
        <v>0</v>
      </c>
      <c r="U801" s="45">
        <v>0</v>
      </c>
      <c r="V801" s="46">
        <v>0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8"/>
        <v>2.0311666666666666</v>
      </c>
      <c r="AE801" s="58"/>
    </row>
    <row r="802" spans="2:31" x14ac:dyDescent="0.3">
      <c r="B802" s="4" t="s">
        <v>93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3.3514999999999993</v>
      </c>
      <c r="J802" s="46">
        <v>6.5356666666666676</v>
      </c>
      <c r="K802" s="45">
        <v>0</v>
      </c>
      <c r="L802" s="46">
        <v>0</v>
      </c>
      <c r="M802" s="45">
        <v>0</v>
      </c>
      <c r="N802" s="46">
        <v>0</v>
      </c>
      <c r="O802" s="45">
        <v>0</v>
      </c>
      <c r="P802" s="46">
        <v>0</v>
      </c>
      <c r="Q802" s="45">
        <v>0</v>
      </c>
      <c r="R802" s="46">
        <v>0</v>
      </c>
      <c r="S802" s="45">
        <v>0</v>
      </c>
      <c r="T802" s="46">
        <v>0</v>
      </c>
      <c r="U802" s="45">
        <v>0</v>
      </c>
      <c r="V802" s="46">
        <v>0</v>
      </c>
      <c r="W802" s="45">
        <v>0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8"/>
        <v>9.8871666666666673</v>
      </c>
      <c r="AE802" s="58"/>
    </row>
    <row r="803" spans="2:31" x14ac:dyDescent="0.3">
      <c r="B803" s="4" t="s">
        <v>99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0.37200000000000027</v>
      </c>
      <c r="N803" s="46">
        <v>3.9463333333333335</v>
      </c>
      <c r="O803" s="45">
        <v>0.55116666666666658</v>
      </c>
      <c r="P803" s="46">
        <v>0</v>
      </c>
      <c r="Q803" s="45">
        <v>0.21416666666666695</v>
      </c>
      <c r="R803" s="46">
        <v>0.95600000000000018</v>
      </c>
      <c r="S803" s="45">
        <v>0.12383333333333342</v>
      </c>
      <c r="T803" s="46">
        <v>0</v>
      </c>
      <c r="U803" s="45">
        <v>0</v>
      </c>
      <c r="V803" s="46">
        <v>0.30816666666666681</v>
      </c>
      <c r="W803" s="45">
        <v>0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8"/>
        <v>6.4716666666666685</v>
      </c>
      <c r="AE803" s="58"/>
    </row>
    <row r="804" spans="2:31" x14ac:dyDescent="0.3">
      <c r="B804" s="4" t="s">
        <v>100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</v>
      </c>
      <c r="M804" s="45">
        <v>8.2316666666666691</v>
      </c>
      <c r="N804" s="46">
        <v>2.5288333333333344</v>
      </c>
      <c r="O804" s="45">
        <v>0.1821666666666667</v>
      </c>
      <c r="P804" s="46">
        <v>0</v>
      </c>
      <c r="Q804" s="45">
        <v>0.1111666666666668</v>
      </c>
      <c r="R804" s="46">
        <v>0</v>
      </c>
      <c r="S804" s="45">
        <v>0</v>
      </c>
      <c r="T804" s="46">
        <v>3.3333333333333316E-4</v>
      </c>
      <c r="U804" s="45">
        <v>2.3946666666666681</v>
      </c>
      <c r="V804" s="46">
        <v>3.8246666666666695</v>
      </c>
      <c r="W804" s="45">
        <v>0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8"/>
        <v>17.273500000000009</v>
      </c>
      <c r="AE804" s="58"/>
    </row>
    <row r="805" spans="2:31" x14ac:dyDescent="0.3">
      <c r="B805" s="4" t="s">
        <v>101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</v>
      </c>
      <c r="M805" s="45">
        <v>0</v>
      </c>
      <c r="N805" s="46">
        <v>0</v>
      </c>
      <c r="O805" s="45">
        <v>0</v>
      </c>
      <c r="P805" s="46">
        <v>0</v>
      </c>
      <c r="Q805" s="45">
        <v>0</v>
      </c>
      <c r="R805" s="46">
        <v>0</v>
      </c>
      <c r="S805" s="45">
        <v>0</v>
      </c>
      <c r="T805" s="46">
        <v>0</v>
      </c>
      <c r="U805" s="45">
        <v>0</v>
      </c>
      <c r="V805" s="46">
        <v>0</v>
      </c>
      <c r="W805" s="45">
        <v>0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8"/>
        <v>0</v>
      </c>
      <c r="AE805" s="58"/>
    </row>
    <row r="806" spans="2:31" x14ac:dyDescent="0.3">
      <c r="B806" s="4" t="s">
        <v>102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6.0414999999999992</v>
      </c>
      <c r="N806" s="46">
        <v>4.8568333333333333</v>
      </c>
      <c r="O806" s="45">
        <v>0.25849999999999995</v>
      </c>
      <c r="P806" s="46">
        <v>0</v>
      </c>
      <c r="Q806" s="45">
        <v>3.191166666666668</v>
      </c>
      <c r="R806" s="46">
        <v>5.8414999999999981</v>
      </c>
      <c r="S806" s="45">
        <v>2.1478333333333324</v>
      </c>
      <c r="T806" s="46">
        <v>0.65466666666666629</v>
      </c>
      <c r="U806" s="45">
        <v>1.2920000000000003</v>
      </c>
      <c r="V806" s="46">
        <v>3.2506666666666679</v>
      </c>
      <c r="W806" s="45">
        <v>0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8"/>
        <v>27.534666666666666</v>
      </c>
      <c r="AE806" s="58"/>
    </row>
    <row r="807" spans="2:31" x14ac:dyDescent="0.3">
      <c r="B807" s="4" t="s">
        <v>109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1.650000000000015E-2</v>
      </c>
      <c r="N807" s="46">
        <v>1.6495000000000017</v>
      </c>
      <c r="O807" s="45">
        <v>0.4913333333333329</v>
      </c>
      <c r="P807" s="46">
        <v>0</v>
      </c>
      <c r="Q807" s="45">
        <v>0.38066666666666887</v>
      </c>
      <c r="R807" s="46">
        <v>2.3256666666666623</v>
      </c>
      <c r="S807" s="45">
        <v>0.78650000000000064</v>
      </c>
      <c r="T807" s="46">
        <v>0</v>
      </c>
      <c r="U807" s="45">
        <v>0</v>
      </c>
      <c r="V807" s="46">
        <v>0</v>
      </c>
      <c r="W807" s="45">
        <v>0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8"/>
        <v>5.6501666666666654</v>
      </c>
      <c r="AE807" s="58"/>
    </row>
    <row r="808" spans="2:31" x14ac:dyDescent="0.3">
      <c r="B808" s="4" t="s">
        <v>115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</v>
      </c>
      <c r="M808" s="45">
        <v>0</v>
      </c>
      <c r="N808" s="46">
        <v>0</v>
      </c>
      <c r="O808" s="45">
        <v>0</v>
      </c>
      <c r="P808" s="46">
        <v>0</v>
      </c>
      <c r="Q808" s="45">
        <v>1.0389999999999997</v>
      </c>
      <c r="R808" s="46">
        <v>0.63599999999999979</v>
      </c>
      <c r="S808" s="45">
        <v>18.330500000000008</v>
      </c>
      <c r="T808" s="46">
        <v>0</v>
      </c>
      <c r="U808" s="45">
        <v>0</v>
      </c>
      <c r="V808" s="46">
        <v>8.6808333333333341</v>
      </c>
      <c r="W808" s="45">
        <v>0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8"/>
        <v>28.686333333333344</v>
      </c>
      <c r="AE808" s="58"/>
    </row>
    <row r="809" spans="2:31" x14ac:dyDescent="0.3">
      <c r="B809" s="4" t="s">
        <v>121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0</v>
      </c>
      <c r="O809" s="45">
        <v>0</v>
      </c>
      <c r="P809" s="46">
        <v>0</v>
      </c>
      <c r="Q809" s="45">
        <v>0</v>
      </c>
      <c r="R809" s="46">
        <v>0</v>
      </c>
      <c r="S809" s="45">
        <v>0</v>
      </c>
      <c r="T809" s="46">
        <v>0</v>
      </c>
      <c r="U809" s="45">
        <v>0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8"/>
        <v>0</v>
      </c>
      <c r="AE809" s="58"/>
    </row>
    <row r="810" spans="2:31" x14ac:dyDescent="0.3">
      <c r="B810" s="4" t="s">
        <v>131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36.630000000000059</v>
      </c>
      <c r="N810" s="46">
        <v>31.05999999999996</v>
      </c>
      <c r="O810" s="45">
        <v>2.6589999999999998</v>
      </c>
      <c r="P810" s="46">
        <v>0</v>
      </c>
      <c r="Q810" s="45">
        <v>19.664999999999999</v>
      </c>
      <c r="R810" s="46">
        <v>25.640000000000029</v>
      </c>
      <c r="S810" s="45">
        <v>24.539999999999978</v>
      </c>
      <c r="T810" s="46">
        <v>17.990000000000006</v>
      </c>
      <c r="U810" s="45">
        <v>16.942000000000004</v>
      </c>
      <c r="V810" s="46">
        <v>9.8874999999999993</v>
      </c>
      <c r="W810" s="45">
        <v>0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8"/>
        <v>185.01350000000005</v>
      </c>
      <c r="AE810" s="58"/>
    </row>
    <row r="811" spans="2:31" x14ac:dyDescent="0.3">
      <c r="B811" s="4" t="s">
        <v>132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1.6666666666666658E-4</v>
      </c>
      <c r="R811" s="46">
        <v>0</v>
      </c>
      <c r="S811" s="45">
        <v>2.9333333333333354E-2</v>
      </c>
      <c r="T811" s="46">
        <v>3.4466666666666673E-2</v>
      </c>
      <c r="U811" s="45">
        <v>3.933333333333333E-3</v>
      </c>
      <c r="V811" s="46">
        <v>5.8166666666666672E-2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8"/>
        <v>0.12606666666666672</v>
      </c>
      <c r="AE811" s="58"/>
    </row>
    <row r="812" spans="2:31" x14ac:dyDescent="0.3">
      <c r="B812" s="12" t="s">
        <v>2</v>
      </c>
      <c r="C812" s="12"/>
      <c r="D812" s="12"/>
      <c r="E812" s="13">
        <f>SUM(E764:E811)</f>
        <v>0</v>
      </c>
      <c r="F812" s="13">
        <f t="shared" ref="F812:AB812" si="29">SUM(F764:F811)</f>
        <v>0</v>
      </c>
      <c r="G812" s="13">
        <f t="shared" si="29"/>
        <v>0</v>
      </c>
      <c r="H812" s="13">
        <f t="shared" si="29"/>
        <v>11.042499999999993</v>
      </c>
      <c r="I812" s="13">
        <f t="shared" si="29"/>
        <v>10.949666666666664</v>
      </c>
      <c r="J812" s="13">
        <f t="shared" si="29"/>
        <v>26.390166666666666</v>
      </c>
      <c r="K812" s="13">
        <f t="shared" si="29"/>
        <v>0</v>
      </c>
      <c r="L812" s="13">
        <f t="shared" si="29"/>
        <v>0</v>
      </c>
      <c r="M812" s="13">
        <f t="shared" si="29"/>
        <v>181.70733333333339</v>
      </c>
      <c r="N812" s="13">
        <f t="shared" si="29"/>
        <v>177.06983333333324</v>
      </c>
      <c r="O812" s="13">
        <f t="shared" si="29"/>
        <v>106.06166666666662</v>
      </c>
      <c r="P812" s="13">
        <f t="shared" si="29"/>
        <v>74.521000000000015</v>
      </c>
      <c r="Q812" s="13">
        <f>SUM(Q764:Q811)</f>
        <v>148.23333333333332</v>
      </c>
      <c r="R812" s="13">
        <f t="shared" si="29"/>
        <v>214.78516666666667</v>
      </c>
      <c r="S812" s="13">
        <f t="shared" si="29"/>
        <v>274.37816666666669</v>
      </c>
      <c r="T812" s="13">
        <f t="shared" si="29"/>
        <v>164.22750000000005</v>
      </c>
      <c r="U812" s="13">
        <f t="shared" si="29"/>
        <v>134.11023333333335</v>
      </c>
      <c r="V812" s="13">
        <f t="shared" si="29"/>
        <v>103.72790000000001</v>
      </c>
      <c r="W812" s="13">
        <f>SUM(W764:W811)</f>
        <v>0</v>
      </c>
      <c r="X812" s="13">
        <f t="shared" si="29"/>
        <v>0</v>
      </c>
      <c r="Y812" s="13">
        <f t="shared" si="29"/>
        <v>0</v>
      </c>
      <c r="Z812" s="13">
        <f t="shared" si="29"/>
        <v>0</v>
      </c>
      <c r="AA812" s="13">
        <f t="shared" si="29"/>
        <v>0</v>
      </c>
      <c r="AB812" s="13">
        <f t="shared" si="29"/>
        <v>0</v>
      </c>
      <c r="AC812" s="109">
        <f>SUM(AC764:AE811)</f>
        <v>1627.2044666666666</v>
      </c>
      <c r="AD812" s="109"/>
      <c r="AE812" s="109"/>
    </row>
    <row r="815" spans="2:31" x14ac:dyDescent="0.3">
      <c r="B815" s="8">
        <f>'Resumen-Mensual'!$T$24</f>
        <v>45520</v>
      </c>
    </row>
    <row r="816" spans="2:31" x14ac:dyDescent="0.3">
      <c r="B816" s="8"/>
    </row>
    <row r="817" spans="2:31" x14ac:dyDescent="0.3">
      <c r="B817" s="9" t="s">
        <v>81</v>
      </c>
      <c r="C817" s="10"/>
      <c r="D817" s="10"/>
      <c r="E817" s="11">
        <v>1</v>
      </c>
      <c r="F817" s="11">
        <v>2</v>
      </c>
      <c r="G817" s="11">
        <v>3</v>
      </c>
      <c r="H817" s="11">
        <v>4</v>
      </c>
      <c r="I817" s="11">
        <v>5</v>
      </c>
      <c r="J817" s="11">
        <v>6</v>
      </c>
      <c r="K817" s="11">
        <v>7</v>
      </c>
      <c r="L817" s="11">
        <v>8</v>
      </c>
      <c r="M817" s="11">
        <v>9</v>
      </c>
      <c r="N817" s="11">
        <v>10</v>
      </c>
      <c r="O817" s="11">
        <v>11</v>
      </c>
      <c r="P817" s="11">
        <v>12</v>
      </c>
      <c r="Q817" s="11">
        <v>13</v>
      </c>
      <c r="R817" s="11">
        <v>14</v>
      </c>
      <c r="S817" s="11">
        <v>15</v>
      </c>
      <c r="T817" s="11">
        <v>16</v>
      </c>
      <c r="U817" s="11">
        <v>17</v>
      </c>
      <c r="V817" s="11">
        <v>18</v>
      </c>
      <c r="W817" s="11">
        <v>19</v>
      </c>
      <c r="X817" s="11">
        <v>20</v>
      </c>
      <c r="Y817" s="11">
        <v>21</v>
      </c>
      <c r="Z817" s="11">
        <v>22</v>
      </c>
      <c r="AA817" s="11">
        <v>23</v>
      </c>
      <c r="AB817" s="11">
        <v>24</v>
      </c>
      <c r="AC817" s="96" t="s">
        <v>2</v>
      </c>
      <c r="AD817" s="96"/>
      <c r="AE817" s="96"/>
    </row>
    <row r="818" spans="2:31" x14ac:dyDescent="0.3">
      <c r="B818" s="14" t="s">
        <v>4</v>
      </c>
      <c r="C818" s="49"/>
      <c r="D818" s="49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0</v>
      </c>
      <c r="N818" s="46">
        <v>0</v>
      </c>
      <c r="O818" s="45">
        <v>1.3123333333333336</v>
      </c>
      <c r="P818" s="46">
        <v>3.3365000000000014</v>
      </c>
      <c r="Q818" s="45">
        <v>0.70633333333333304</v>
      </c>
      <c r="R818" s="46">
        <v>3.4411666666666667</v>
      </c>
      <c r="S818" s="45">
        <v>4.0783333333333323</v>
      </c>
      <c r="T818" s="46">
        <v>8.5526333333333309</v>
      </c>
      <c r="U818" s="45">
        <v>20.752599999999994</v>
      </c>
      <c r="V818" s="46">
        <v>7.6644999999999994</v>
      </c>
      <c r="W818" s="45">
        <v>0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60"/>
      <c r="AD818" s="61">
        <f>SUM(E818:AB818)</f>
        <v>49.844399999999986</v>
      </c>
      <c r="AE818" s="60"/>
    </row>
    <row r="819" spans="2:31" x14ac:dyDescent="0.3">
      <c r="B819" s="14" t="s">
        <v>5</v>
      </c>
      <c r="C819" s="14"/>
      <c r="D819" s="1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0</v>
      </c>
      <c r="M819" s="45">
        <v>0</v>
      </c>
      <c r="N819" s="46">
        <v>0.14233333333333345</v>
      </c>
      <c r="O819" s="45">
        <v>6.279666666666663</v>
      </c>
      <c r="P819" s="46">
        <v>13.070000000000014</v>
      </c>
      <c r="Q819" s="45">
        <v>18.341833333333337</v>
      </c>
      <c r="R819" s="46">
        <v>15.297999999999996</v>
      </c>
      <c r="S819" s="45">
        <v>2.7114999999999991</v>
      </c>
      <c r="T819" s="46">
        <v>2.3459400000000006</v>
      </c>
      <c r="U819" s="45">
        <v>22.688466666666667</v>
      </c>
      <c r="V819" s="46">
        <v>9.1476666666666642</v>
      </c>
      <c r="W819" s="45">
        <v>0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>SUM(E819:AB819)</f>
        <v>90.025406666666669</v>
      </c>
      <c r="AE819" s="58"/>
    </row>
    <row r="820" spans="2:31" x14ac:dyDescent="0.3">
      <c r="B820" s="14" t="s">
        <v>6</v>
      </c>
      <c r="C820" s="14"/>
      <c r="D820" s="1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</v>
      </c>
      <c r="O820" s="45">
        <v>1.5071666666666663</v>
      </c>
      <c r="P820" s="46">
        <v>5.7776666666666676</v>
      </c>
      <c r="Q820" s="45">
        <v>11.190833333333337</v>
      </c>
      <c r="R820" s="46">
        <v>5.9693333333333332</v>
      </c>
      <c r="S820" s="45">
        <v>3.2591666666666659</v>
      </c>
      <c r="T820" s="46">
        <v>5.7172666666666618</v>
      </c>
      <c r="U820" s="45">
        <v>18.046666666666663</v>
      </c>
      <c r="V820" s="46">
        <v>19.886333333333333</v>
      </c>
      <c r="W820" s="45">
        <v>0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ref="AD820:AD865" si="30">SUM(E820:AB820)</f>
        <v>71.354433333333333</v>
      </c>
      <c r="AE820" s="58"/>
    </row>
    <row r="821" spans="2:31" x14ac:dyDescent="0.3">
      <c r="B821" s="14" t="s">
        <v>106</v>
      </c>
      <c r="C821" s="14"/>
      <c r="D821" s="1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0</v>
      </c>
      <c r="N821" s="46">
        <v>0.39883333333333321</v>
      </c>
      <c r="O821" s="45">
        <v>1.2375000000000005</v>
      </c>
      <c r="P821" s="46">
        <v>2.2351666666666663</v>
      </c>
      <c r="Q821" s="45">
        <v>15.675166666666662</v>
      </c>
      <c r="R821" s="46">
        <v>34.16916666666669</v>
      </c>
      <c r="S821" s="45">
        <v>48.778666666666673</v>
      </c>
      <c r="T821" s="46">
        <v>48.483499999999978</v>
      </c>
      <c r="U821" s="45">
        <v>49.792300000000033</v>
      </c>
      <c r="V821" s="46">
        <v>22.886166666666668</v>
      </c>
      <c r="W821" s="45">
        <v>0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0"/>
        <v>223.65646666666672</v>
      </c>
      <c r="AE821" s="58"/>
    </row>
    <row r="822" spans="2:31" x14ac:dyDescent="0.3">
      <c r="B822" s="14" t="s">
        <v>7</v>
      </c>
      <c r="C822" s="14"/>
      <c r="D822" s="1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5.1075000000000008</v>
      </c>
      <c r="P822" s="46">
        <v>23.795333333333335</v>
      </c>
      <c r="Q822" s="45">
        <v>36.031166666666678</v>
      </c>
      <c r="R822" s="46">
        <v>30.017999999999986</v>
      </c>
      <c r="S822" s="45">
        <v>17.948833333333329</v>
      </c>
      <c r="T822" s="46">
        <v>25.135500000000004</v>
      </c>
      <c r="U822" s="45">
        <v>44.278700000000008</v>
      </c>
      <c r="V822" s="46">
        <v>32.127499999999991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0"/>
        <v>214.44253333333333</v>
      </c>
      <c r="AE822" s="58"/>
    </row>
    <row r="823" spans="2:31" x14ac:dyDescent="0.3">
      <c r="B823" s="14" t="s">
        <v>8</v>
      </c>
      <c r="C823" s="14"/>
      <c r="D823" s="1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7.9666666666666691E-2</v>
      </c>
      <c r="N823" s="46">
        <v>5.7968333333333302</v>
      </c>
      <c r="O823" s="45">
        <v>8.816666666666654</v>
      </c>
      <c r="P823" s="46">
        <v>12.977333333333329</v>
      </c>
      <c r="Q823" s="45">
        <v>18.346000000000004</v>
      </c>
      <c r="R823" s="46">
        <v>22.959166666666665</v>
      </c>
      <c r="S823" s="45">
        <v>26.199833333333359</v>
      </c>
      <c r="T823" s="46">
        <v>27.546266666666678</v>
      </c>
      <c r="U823" s="45">
        <v>18.115533333333328</v>
      </c>
      <c r="V823" s="46">
        <v>9.990833333333331</v>
      </c>
      <c r="W823" s="45">
        <v>0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0"/>
        <v>150.82813333333334</v>
      </c>
      <c r="AE823" s="58"/>
    </row>
    <row r="824" spans="2:31" x14ac:dyDescent="0.3">
      <c r="B824" s="14" t="s">
        <v>9</v>
      </c>
      <c r="C824" s="14"/>
      <c r="D824" s="1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0.86749999999999994</v>
      </c>
      <c r="N824" s="46">
        <v>36.017333333333319</v>
      </c>
      <c r="O824" s="45">
        <v>35.671666666666653</v>
      </c>
      <c r="P824" s="46">
        <v>44.462166666666668</v>
      </c>
      <c r="Q824" s="45">
        <v>20.396999999999995</v>
      </c>
      <c r="R824" s="46">
        <v>0</v>
      </c>
      <c r="S824" s="45">
        <v>0</v>
      </c>
      <c r="T824" s="46">
        <v>0</v>
      </c>
      <c r="U824" s="45">
        <v>0</v>
      </c>
      <c r="V824" s="46">
        <v>11.410333333333334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0"/>
        <v>148.82599999999996</v>
      </c>
      <c r="AE824" s="58"/>
    </row>
    <row r="825" spans="2:31" x14ac:dyDescent="0.3">
      <c r="B825" s="14" t="s">
        <v>10</v>
      </c>
      <c r="C825" s="14"/>
      <c r="D825" s="1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</v>
      </c>
      <c r="M825" s="45">
        <v>0.75800000000000012</v>
      </c>
      <c r="N825" s="46">
        <v>28.767666666666678</v>
      </c>
      <c r="O825" s="45">
        <v>22.603833333333327</v>
      </c>
      <c r="P825" s="46">
        <v>13.794833333333335</v>
      </c>
      <c r="Q825" s="45">
        <v>0</v>
      </c>
      <c r="R825" s="46">
        <v>0</v>
      </c>
      <c r="S825" s="45">
        <v>4.7156666666666718</v>
      </c>
      <c r="T825" s="46">
        <v>0.2120866666666662</v>
      </c>
      <c r="U825" s="45">
        <v>0</v>
      </c>
      <c r="V825" s="46">
        <v>9.7839999999999971</v>
      </c>
      <c r="W825" s="45">
        <v>0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0"/>
        <v>80.636086666666671</v>
      </c>
      <c r="AE825" s="58"/>
    </row>
    <row r="826" spans="2:31" x14ac:dyDescent="0.3">
      <c r="B826" s="14" t="s">
        <v>11</v>
      </c>
      <c r="C826" s="14"/>
      <c r="D826" s="1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</v>
      </c>
      <c r="M826" s="45">
        <v>0.63516666666666666</v>
      </c>
      <c r="N826" s="46">
        <v>24.550666666666665</v>
      </c>
      <c r="O826" s="45">
        <v>19.70516666666667</v>
      </c>
      <c r="P826" s="46">
        <v>10.435166666666666</v>
      </c>
      <c r="Q826" s="45">
        <v>0</v>
      </c>
      <c r="R826" s="46">
        <v>0</v>
      </c>
      <c r="S826" s="45">
        <v>0</v>
      </c>
      <c r="T826" s="46">
        <v>0</v>
      </c>
      <c r="U826" s="45">
        <v>0</v>
      </c>
      <c r="V826" s="46">
        <v>2.5636666666666668</v>
      </c>
      <c r="W826" s="45">
        <v>0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0"/>
        <v>57.889833333333343</v>
      </c>
      <c r="AE826" s="58"/>
    </row>
    <row r="827" spans="2:31" x14ac:dyDescent="0.3">
      <c r="B827" s="14" t="s">
        <v>12</v>
      </c>
      <c r="C827" s="14"/>
      <c r="D827" s="1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0.80349999999999988</v>
      </c>
      <c r="N827" s="46">
        <v>30.193166666666659</v>
      </c>
      <c r="O827" s="45">
        <v>26.641000000000005</v>
      </c>
      <c r="P827" s="46">
        <v>16.218166666666665</v>
      </c>
      <c r="Q827" s="45">
        <v>0</v>
      </c>
      <c r="R827" s="46">
        <v>0</v>
      </c>
      <c r="S827" s="45">
        <v>0</v>
      </c>
      <c r="T827" s="46">
        <v>0</v>
      </c>
      <c r="U827" s="45">
        <v>0</v>
      </c>
      <c r="V827" s="46">
        <v>2.4486666666666661</v>
      </c>
      <c r="W827" s="45">
        <v>0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0"/>
        <v>76.30449999999999</v>
      </c>
      <c r="AE827" s="58"/>
    </row>
    <row r="828" spans="2:31" x14ac:dyDescent="0.3">
      <c r="B828" s="14" t="s">
        <v>13</v>
      </c>
      <c r="C828" s="14"/>
      <c r="D828" s="1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1.4661666666666666</v>
      </c>
      <c r="N828" s="46">
        <v>34.07083333333334</v>
      </c>
      <c r="O828" s="45">
        <v>26.789166666666663</v>
      </c>
      <c r="P828" s="46">
        <v>20.211666666666666</v>
      </c>
      <c r="Q828" s="45">
        <v>0</v>
      </c>
      <c r="R828" s="46">
        <v>23.801166666666667</v>
      </c>
      <c r="S828" s="45">
        <v>66.070166666666665</v>
      </c>
      <c r="T828" s="46">
        <v>60.444533333333332</v>
      </c>
      <c r="U828" s="45">
        <v>45.228366666666673</v>
      </c>
      <c r="V828" s="46">
        <v>26.198500000000003</v>
      </c>
      <c r="W828" s="45">
        <v>0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0"/>
        <v>304.28056666666669</v>
      </c>
      <c r="AE828" s="58"/>
    </row>
    <row r="829" spans="2:31" x14ac:dyDescent="0.3">
      <c r="B829" s="14" t="s">
        <v>14</v>
      </c>
      <c r="C829" s="14"/>
      <c r="D829" s="1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0"/>
        <v>0</v>
      </c>
      <c r="AE829" s="58"/>
    </row>
    <row r="830" spans="2:31" x14ac:dyDescent="0.3">
      <c r="B830" s="14" t="s">
        <v>15</v>
      </c>
      <c r="C830" s="14"/>
      <c r="D830" s="1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0</v>
      </c>
      <c r="N830" s="46">
        <v>0</v>
      </c>
      <c r="O830" s="45">
        <v>0</v>
      </c>
      <c r="P830" s="46">
        <v>0</v>
      </c>
      <c r="Q830" s="45">
        <v>0</v>
      </c>
      <c r="R830" s="46">
        <v>16.426666666666677</v>
      </c>
      <c r="S830" s="45">
        <v>23.116999999999987</v>
      </c>
      <c r="T830" s="46">
        <v>14.103666666666662</v>
      </c>
      <c r="U830" s="45">
        <v>9.4693333333333314</v>
      </c>
      <c r="V830" s="46">
        <v>10.556499999999998</v>
      </c>
      <c r="W830" s="45">
        <v>0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0"/>
        <v>73.67316666666666</v>
      </c>
      <c r="AE830" s="58"/>
    </row>
    <row r="831" spans="2:31" x14ac:dyDescent="0.3">
      <c r="B831" s="14" t="s">
        <v>16</v>
      </c>
      <c r="C831" s="14"/>
      <c r="D831" s="1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0</v>
      </c>
      <c r="N831" s="46">
        <v>0</v>
      </c>
      <c r="O831" s="45">
        <v>0</v>
      </c>
      <c r="P831" s="46">
        <v>4.7921666666666676</v>
      </c>
      <c r="Q831" s="45">
        <v>13.189333333333334</v>
      </c>
      <c r="R831" s="46">
        <v>17.300499999999996</v>
      </c>
      <c r="S831" s="45">
        <v>20.530833333333337</v>
      </c>
      <c r="T831" s="46">
        <v>15.135033333333334</v>
      </c>
      <c r="U831" s="45">
        <v>10.663433333333328</v>
      </c>
      <c r="V831" s="46">
        <v>6.5231666666666657</v>
      </c>
      <c r="W831" s="45">
        <v>0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0"/>
        <v>88.134466666666668</v>
      </c>
      <c r="AE831" s="58"/>
    </row>
    <row r="832" spans="2:31" x14ac:dyDescent="0.3">
      <c r="B832" s="14" t="s">
        <v>17</v>
      </c>
      <c r="C832" s="14"/>
      <c r="D832" s="1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</v>
      </c>
      <c r="M832" s="45">
        <v>0</v>
      </c>
      <c r="N832" s="46">
        <v>0</v>
      </c>
      <c r="O832" s="45">
        <v>0.2160000000000005</v>
      </c>
      <c r="P832" s="46">
        <v>2.8688333333333333</v>
      </c>
      <c r="Q832" s="45">
        <v>13.307666666666668</v>
      </c>
      <c r="R832" s="46">
        <v>22.710666666666665</v>
      </c>
      <c r="S832" s="45">
        <v>29.709500000000006</v>
      </c>
      <c r="T832" s="46">
        <v>21.182466666666667</v>
      </c>
      <c r="U832" s="45">
        <v>14.022633333333337</v>
      </c>
      <c r="V832" s="46">
        <v>8.234333333333332</v>
      </c>
      <c r="W832" s="45">
        <v>0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0"/>
        <v>112.25210000000001</v>
      </c>
      <c r="AE832" s="58"/>
    </row>
    <row r="833" spans="2:31" x14ac:dyDescent="0.3">
      <c r="B833" s="14" t="s">
        <v>18</v>
      </c>
      <c r="C833" s="14"/>
      <c r="D833" s="1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2.0333333333333314E-2</v>
      </c>
      <c r="N833" s="46">
        <v>3.9138333333333311</v>
      </c>
      <c r="O833" s="45">
        <v>8.1978333333333371</v>
      </c>
      <c r="P833" s="46">
        <v>17.381666666666668</v>
      </c>
      <c r="Q833" s="45">
        <v>29.536499999999993</v>
      </c>
      <c r="R833" s="46">
        <v>32.094666666666662</v>
      </c>
      <c r="S833" s="45">
        <v>37.194333333333333</v>
      </c>
      <c r="T833" s="46">
        <v>28.434833333333334</v>
      </c>
      <c r="U833" s="45">
        <v>24.041000000000004</v>
      </c>
      <c r="V833" s="46">
        <v>14.258000000000001</v>
      </c>
      <c r="W833" s="45">
        <v>0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0"/>
        <v>195.07299999999998</v>
      </c>
      <c r="AE833" s="58"/>
    </row>
    <row r="834" spans="2:31" x14ac:dyDescent="0.3">
      <c r="B834" s="14" t="s">
        <v>19</v>
      </c>
      <c r="C834" s="14"/>
      <c r="D834" s="1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0.3633333333333334</v>
      </c>
      <c r="N834" s="46">
        <v>16.799333333333333</v>
      </c>
      <c r="O834" s="45">
        <v>22.741666666666671</v>
      </c>
      <c r="P834" s="46">
        <v>13.01616666666666</v>
      </c>
      <c r="Q834" s="45">
        <v>11.867666666666668</v>
      </c>
      <c r="R834" s="46">
        <v>19.064000000000011</v>
      </c>
      <c r="S834" s="45">
        <v>25.122500000000016</v>
      </c>
      <c r="T834" s="46">
        <v>18.743166666666664</v>
      </c>
      <c r="U834" s="45">
        <v>14.725833333333336</v>
      </c>
      <c r="V834" s="46">
        <v>11.169166666666667</v>
      </c>
      <c r="W834" s="45">
        <v>0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0"/>
        <v>153.61283333333336</v>
      </c>
      <c r="AE834" s="58"/>
    </row>
    <row r="835" spans="2:31" x14ac:dyDescent="0.3">
      <c r="B835" s="4" t="s">
        <v>20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9.583333333333334E-2</v>
      </c>
      <c r="N835" s="46">
        <v>5.737333333333333</v>
      </c>
      <c r="O835" s="45">
        <v>9.4983333333333348</v>
      </c>
      <c r="P835" s="46">
        <v>6.9774999999999974</v>
      </c>
      <c r="Q835" s="45">
        <v>6.8136666666666637</v>
      </c>
      <c r="R835" s="46">
        <v>6.0166666666666657</v>
      </c>
      <c r="S835" s="45">
        <v>5.7563333333333357</v>
      </c>
      <c r="T835" s="46">
        <v>2.7581666666666682</v>
      </c>
      <c r="U835" s="45">
        <v>0.39241666666666641</v>
      </c>
      <c r="V835" s="46">
        <v>1.7184999999999993</v>
      </c>
      <c r="W835" s="45">
        <v>0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0"/>
        <v>45.764749999999999</v>
      </c>
      <c r="AE835" s="58"/>
    </row>
    <row r="836" spans="2:31" x14ac:dyDescent="0.3">
      <c r="B836" s="4" t="s">
        <v>21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5.6666666666666645E-3</v>
      </c>
      <c r="N836" s="46">
        <v>1.2755000000000005</v>
      </c>
      <c r="O836" s="45">
        <v>0</v>
      </c>
      <c r="P836" s="46">
        <v>0</v>
      </c>
      <c r="Q836" s="45">
        <v>0</v>
      </c>
      <c r="R836" s="46">
        <v>0</v>
      </c>
      <c r="S836" s="45">
        <v>0</v>
      </c>
      <c r="T836" s="46">
        <v>0</v>
      </c>
      <c r="U836" s="45">
        <v>0</v>
      </c>
      <c r="V836" s="46">
        <v>0</v>
      </c>
      <c r="W836" s="45">
        <v>0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0"/>
        <v>1.2811666666666672</v>
      </c>
      <c r="AE836" s="58"/>
    </row>
    <row r="837" spans="2:31" x14ac:dyDescent="0.3">
      <c r="B837" s="4" t="s">
        <v>22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0.77999999999999992</v>
      </c>
      <c r="O837" s="45">
        <v>1.2923333333333338</v>
      </c>
      <c r="P837" s="46">
        <v>0</v>
      </c>
      <c r="Q837" s="45">
        <v>0.16000000000000011</v>
      </c>
      <c r="R837" s="46">
        <v>0.78133333333333377</v>
      </c>
      <c r="S837" s="45">
        <v>6.3666666666666677E-2</v>
      </c>
      <c r="T837" s="46">
        <v>0</v>
      </c>
      <c r="U837" s="45">
        <v>5.6516666666666653E-2</v>
      </c>
      <c r="V837" s="46">
        <v>0.29633333333333339</v>
      </c>
      <c r="W837" s="45">
        <v>0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0"/>
        <v>3.4301833333333347</v>
      </c>
      <c r="AE837" s="58"/>
    </row>
    <row r="838" spans="2:31" x14ac:dyDescent="0.3">
      <c r="B838" s="4" t="s">
        <v>23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0</v>
      </c>
      <c r="N838" s="46">
        <v>7.7906666666666666</v>
      </c>
      <c r="O838" s="45">
        <v>19.947166666666661</v>
      </c>
      <c r="P838" s="46">
        <v>22.605000000000008</v>
      </c>
      <c r="Q838" s="45">
        <v>24.344999999999995</v>
      </c>
      <c r="R838" s="46">
        <v>25.37316666666667</v>
      </c>
      <c r="S838" s="45">
        <v>25.383333333333322</v>
      </c>
      <c r="T838" s="46">
        <v>8.288566666666668</v>
      </c>
      <c r="U838" s="45">
        <v>1.6852916666666673</v>
      </c>
      <c r="V838" s="46">
        <v>1.4583333333333333</v>
      </c>
      <c r="W838" s="45">
        <v>0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0"/>
        <v>136.87652500000002</v>
      </c>
      <c r="AE838" s="58"/>
    </row>
    <row r="839" spans="2:31" x14ac:dyDescent="0.3">
      <c r="B839" s="4" t="s">
        <v>24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5.2113333333333323</v>
      </c>
      <c r="O839" s="45">
        <v>10.728166666666665</v>
      </c>
      <c r="P839" s="46">
        <v>13.904500000000002</v>
      </c>
      <c r="Q839" s="45">
        <v>7.6890000000000018</v>
      </c>
      <c r="R839" s="46">
        <v>11.984666666666662</v>
      </c>
      <c r="S839" s="45">
        <v>12.998500000000003</v>
      </c>
      <c r="T839" s="46">
        <v>7.7723666666666684</v>
      </c>
      <c r="U839" s="45">
        <v>8.318366666666666</v>
      </c>
      <c r="V839" s="46">
        <v>6.2263333333333337</v>
      </c>
      <c r="W839" s="45">
        <v>0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0"/>
        <v>84.833233333333325</v>
      </c>
      <c r="AE839" s="58"/>
    </row>
    <row r="840" spans="2:31" x14ac:dyDescent="0.3">
      <c r="B840" s="4" t="s">
        <v>25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7.5499999999999984E-2</v>
      </c>
      <c r="N840" s="46">
        <v>2.8059999999999992</v>
      </c>
      <c r="O840" s="45">
        <v>0</v>
      </c>
      <c r="P840" s="46">
        <v>0</v>
      </c>
      <c r="Q840" s="45">
        <v>0</v>
      </c>
      <c r="R840" s="46">
        <v>0</v>
      </c>
      <c r="S840" s="45">
        <v>0</v>
      </c>
      <c r="T840" s="46">
        <v>0</v>
      </c>
      <c r="U840" s="45">
        <v>0</v>
      </c>
      <c r="V840" s="46">
        <v>0</v>
      </c>
      <c r="W840" s="45">
        <v>0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30"/>
        <v>2.8814999999999991</v>
      </c>
      <c r="AE840" s="58"/>
    </row>
    <row r="841" spans="2:31" x14ac:dyDescent="0.3">
      <c r="B841" s="4" t="s">
        <v>26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</v>
      </c>
      <c r="N841" s="46">
        <v>0</v>
      </c>
      <c r="O841" s="45">
        <v>0</v>
      </c>
      <c r="P841" s="46">
        <v>0</v>
      </c>
      <c r="Q841" s="45">
        <v>0</v>
      </c>
      <c r="R841" s="46">
        <v>0</v>
      </c>
      <c r="S841" s="45">
        <v>0</v>
      </c>
      <c r="T841" s="46">
        <v>0</v>
      </c>
      <c r="U841" s="45">
        <v>0</v>
      </c>
      <c r="V841" s="46">
        <v>0</v>
      </c>
      <c r="W841" s="45">
        <v>0</v>
      </c>
      <c r="X841" s="46">
        <v>0</v>
      </c>
      <c r="Y841" s="45">
        <v>0</v>
      </c>
      <c r="Z841" s="46">
        <v>0</v>
      </c>
      <c r="AA841" s="45">
        <v>3.3146666666666658</v>
      </c>
      <c r="AB841" s="46">
        <v>4.2226666666666688</v>
      </c>
      <c r="AC841" s="58"/>
      <c r="AD841" s="59">
        <f t="shared" si="30"/>
        <v>7.5373333333333346</v>
      </c>
      <c r="AE841" s="58"/>
    </row>
    <row r="842" spans="2:31" x14ac:dyDescent="0.3">
      <c r="B842" s="4" t="s">
        <v>27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0</v>
      </c>
      <c r="N842" s="46">
        <v>0</v>
      </c>
      <c r="O842" s="45">
        <v>0</v>
      </c>
      <c r="P842" s="46">
        <v>0</v>
      </c>
      <c r="Q842" s="45">
        <v>0</v>
      </c>
      <c r="R842" s="46">
        <v>0</v>
      </c>
      <c r="S842" s="45">
        <v>0</v>
      </c>
      <c r="T842" s="46">
        <v>0</v>
      </c>
      <c r="U842" s="45">
        <v>0</v>
      </c>
      <c r="V842" s="46">
        <v>0</v>
      </c>
      <c r="W842" s="45">
        <v>0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30"/>
        <v>0</v>
      </c>
      <c r="AE842" s="58"/>
    </row>
    <row r="843" spans="2:31" x14ac:dyDescent="0.3">
      <c r="B843" s="4" t="s">
        <v>28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</v>
      </c>
      <c r="M843" s="45">
        <v>5.4999999999999719E-3</v>
      </c>
      <c r="N843" s="46">
        <v>4.4679999999999991</v>
      </c>
      <c r="O843" s="45">
        <v>0</v>
      </c>
      <c r="P843" s="46">
        <v>0</v>
      </c>
      <c r="Q843" s="45">
        <v>0</v>
      </c>
      <c r="R843" s="46">
        <v>0</v>
      </c>
      <c r="S843" s="45">
        <v>0</v>
      </c>
      <c r="T843" s="46">
        <v>0</v>
      </c>
      <c r="U843" s="45">
        <v>0</v>
      </c>
      <c r="V843" s="46">
        <v>0</v>
      </c>
      <c r="W843" s="45">
        <v>0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30"/>
        <v>4.4734999999999987</v>
      </c>
      <c r="AE843" s="58"/>
    </row>
    <row r="844" spans="2:31" x14ac:dyDescent="0.3">
      <c r="B844" s="4" t="s">
        <v>107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0</v>
      </c>
      <c r="N844" s="46">
        <v>0</v>
      </c>
      <c r="O844" s="45">
        <v>0</v>
      </c>
      <c r="P844" s="46">
        <v>0</v>
      </c>
      <c r="Q844" s="45">
        <v>0</v>
      </c>
      <c r="R844" s="46">
        <v>0</v>
      </c>
      <c r="S844" s="45">
        <v>0</v>
      </c>
      <c r="T844" s="46">
        <v>0</v>
      </c>
      <c r="U844" s="45">
        <v>0</v>
      </c>
      <c r="V844" s="46">
        <v>0</v>
      </c>
      <c r="W844" s="45">
        <v>0</v>
      </c>
      <c r="X844" s="46">
        <v>0</v>
      </c>
      <c r="Y844" s="45">
        <v>0</v>
      </c>
      <c r="Z844" s="46">
        <v>0</v>
      </c>
      <c r="AA844" s="45">
        <v>0</v>
      </c>
      <c r="AB844" s="46">
        <v>1.7166666666666684E-2</v>
      </c>
      <c r="AC844" s="58"/>
      <c r="AD844" s="59">
        <f t="shared" si="30"/>
        <v>1.7166666666666684E-2</v>
      </c>
      <c r="AE844" s="58"/>
    </row>
    <row r="845" spans="2:31" x14ac:dyDescent="0.3">
      <c r="B845" s="4" t="s">
        <v>29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5.6166666666666622E-2</v>
      </c>
      <c r="N845" s="46">
        <v>0.89733333333333254</v>
      </c>
      <c r="O845" s="45">
        <v>0</v>
      </c>
      <c r="P845" s="46">
        <v>0</v>
      </c>
      <c r="Q845" s="45">
        <v>0</v>
      </c>
      <c r="R845" s="46">
        <v>0</v>
      </c>
      <c r="S845" s="45">
        <v>0</v>
      </c>
      <c r="T845" s="46">
        <v>0</v>
      </c>
      <c r="U845" s="45">
        <v>0</v>
      </c>
      <c r="V845" s="46">
        <v>0</v>
      </c>
      <c r="W845" s="45">
        <v>0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30"/>
        <v>0.95349999999999913</v>
      </c>
      <c r="AE845" s="58"/>
    </row>
    <row r="846" spans="2:31" x14ac:dyDescent="0.3">
      <c r="B846" s="4" t="s">
        <v>30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</v>
      </c>
      <c r="M846" s="45">
        <v>2.9833333333333319E-2</v>
      </c>
      <c r="N846" s="46">
        <v>5.0206666666666653</v>
      </c>
      <c r="O846" s="45">
        <v>0</v>
      </c>
      <c r="P846" s="46">
        <v>0</v>
      </c>
      <c r="Q846" s="45">
        <v>0</v>
      </c>
      <c r="R846" s="46">
        <v>0</v>
      </c>
      <c r="S846" s="45">
        <v>0</v>
      </c>
      <c r="T846" s="46">
        <v>0</v>
      </c>
      <c r="U846" s="45">
        <v>0</v>
      </c>
      <c r="V846" s="46">
        <v>0</v>
      </c>
      <c r="W846" s="45">
        <v>0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30"/>
        <v>5.0504999999999987</v>
      </c>
      <c r="AE846" s="58"/>
    </row>
    <row r="847" spans="2:31" x14ac:dyDescent="0.3">
      <c r="B847" s="4" t="s">
        <v>31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</v>
      </c>
      <c r="M847" s="45">
        <v>0</v>
      </c>
      <c r="N847" s="46">
        <v>0</v>
      </c>
      <c r="O847" s="45">
        <v>0</v>
      </c>
      <c r="P847" s="46">
        <v>0</v>
      </c>
      <c r="Q847" s="45">
        <v>0</v>
      </c>
      <c r="R847" s="46">
        <v>0</v>
      </c>
      <c r="S847" s="45">
        <v>0</v>
      </c>
      <c r="T847" s="46">
        <v>0</v>
      </c>
      <c r="U847" s="45">
        <v>0</v>
      </c>
      <c r="V847" s="46">
        <v>0</v>
      </c>
      <c r="W847" s="45">
        <v>4.9016666666666682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30"/>
        <v>4.9016666666666682</v>
      </c>
      <c r="AE847" s="58"/>
    </row>
    <row r="848" spans="2:31" x14ac:dyDescent="0.3">
      <c r="B848" s="4" t="s">
        <v>32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1.1194999999999997</v>
      </c>
      <c r="O848" s="45">
        <v>0</v>
      </c>
      <c r="P848" s="46">
        <v>0</v>
      </c>
      <c r="Q848" s="45">
        <v>0</v>
      </c>
      <c r="R848" s="46">
        <v>0</v>
      </c>
      <c r="S848" s="45">
        <v>0</v>
      </c>
      <c r="T848" s="46">
        <v>0</v>
      </c>
      <c r="U848" s="45">
        <v>0</v>
      </c>
      <c r="V848" s="46">
        <v>0</v>
      </c>
      <c r="W848" s="45">
        <v>0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30"/>
        <v>1.1194999999999997</v>
      </c>
      <c r="AE848" s="58"/>
    </row>
    <row r="849" spans="2:31" x14ac:dyDescent="0.3">
      <c r="B849" s="4" t="s">
        <v>33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</v>
      </c>
      <c r="M849" s="45">
        <v>0</v>
      </c>
      <c r="N849" s="46">
        <v>0</v>
      </c>
      <c r="O849" s="45">
        <v>0</v>
      </c>
      <c r="P849" s="46">
        <v>0</v>
      </c>
      <c r="Q849" s="45">
        <v>0</v>
      </c>
      <c r="R849" s="46">
        <v>0</v>
      </c>
      <c r="S849" s="45">
        <v>0</v>
      </c>
      <c r="T849" s="46">
        <v>0</v>
      </c>
      <c r="U849" s="45">
        <v>0</v>
      </c>
      <c r="V849" s="46">
        <v>0</v>
      </c>
      <c r="W849" s="45">
        <v>0</v>
      </c>
      <c r="X849" s="46">
        <v>0</v>
      </c>
      <c r="Y849" s="45">
        <v>0</v>
      </c>
      <c r="Z849" s="46">
        <v>0</v>
      </c>
      <c r="AA849" s="45">
        <v>0</v>
      </c>
      <c r="AB849" s="46">
        <v>1.8333333333333238E-3</v>
      </c>
      <c r="AC849" s="58"/>
      <c r="AD849" s="59">
        <f t="shared" si="30"/>
        <v>1.8333333333333238E-3</v>
      </c>
      <c r="AE849" s="58"/>
    </row>
    <row r="850" spans="2:31" x14ac:dyDescent="0.3">
      <c r="B850" s="4" t="s">
        <v>34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0</v>
      </c>
      <c r="N850" s="46">
        <v>0</v>
      </c>
      <c r="O850" s="45">
        <v>0</v>
      </c>
      <c r="P850" s="46">
        <v>0</v>
      </c>
      <c r="Q850" s="45">
        <v>0</v>
      </c>
      <c r="R850" s="46">
        <v>0</v>
      </c>
      <c r="S850" s="45">
        <v>0</v>
      </c>
      <c r="T850" s="46">
        <v>0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30"/>
        <v>0</v>
      </c>
      <c r="AE850" s="58"/>
    </row>
    <row r="851" spans="2:31" x14ac:dyDescent="0.3">
      <c r="B851" s="4" t="s">
        <v>35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0</v>
      </c>
      <c r="N851" s="46">
        <v>0</v>
      </c>
      <c r="O851" s="45">
        <v>0</v>
      </c>
      <c r="P851" s="46">
        <v>0</v>
      </c>
      <c r="Q851" s="45">
        <v>0</v>
      </c>
      <c r="R851" s="46">
        <v>0</v>
      </c>
      <c r="S851" s="45">
        <v>0</v>
      </c>
      <c r="T851" s="46">
        <v>0</v>
      </c>
      <c r="U851" s="45">
        <v>0</v>
      </c>
      <c r="V851" s="46">
        <v>0</v>
      </c>
      <c r="W851" s="45">
        <v>0</v>
      </c>
      <c r="X851" s="46">
        <v>0</v>
      </c>
      <c r="Y851" s="45">
        <v>0</v>
      </c>
      <c r="Z851" s="46">
        <v>0.60233333333333339</v>
      </c>
      <c r="AA851" s="45">
        <v>4.6395000000000008</v>
      </c>
      <c r="AB851" s="46">
        <v>0.71416666666666662</v>
      </c>
      <c r="AC851" s="58"/>
      <c r="AD851" s="59">
        <f t="shared" si="30"/>
        <v>5.9560000000000004</v>
      </c>
      <c r="AE851" s="58"/>
    </row>
    <row r="852" spans="2:31" x14ac:dyDescent="0.3">
      <c r="B852" s="4" t="s">
        <v>36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4.9666666666666658E-2</v>
      </c>
      <c r="N852" s="46">
        <v>1.3803333333333336</v>
      </c>
      <c r="O852" s="45">
        <v>0</v>
      </c>
      <c r="P852" s="46">
        <v>0</v>
      </c>
      <c r="Q852" s="45">
        <v>0</v>
      </c>
      <c r="R852" s="46">
        <v>0</v>
      </c>
      <c r="S852" s="45">
        <v>0</v>
      </c>
      <c r="T852" s="46">
        <v>0</v>
      </c>
      <c r="U852" s="45">
        <v>0</v>
      </c>
      <c r="V852" s="46">
        <v>0</v>
      </c>
      <c r="W852" s="45">
        <v>0</v>
      </c>
      <c r="X852" s="46">
        <v>0</v>
      </c>
      <c r="Y852" s="45">
        <v>0</v>
      </c>
      <c r="Z852" s="46">
        <v>0.45216666666666677</v>
      </c>
      <c r="AA852" s="45">
        <v>1.2341666666666671</v>
      </c>
      <c r="AB852" s="46">
        <v>1.4084999999999999</v>
      </c>
      <c r="AC852" s="58"/>
      <c r="AD852" s="59">
        <f t="shared" si="30"/>
        <v>4.5248333333333344</v>
      </c>
      <c r="AE852" s="58"/>
    </row>
    <row r="853" spans="2:31" x14ac:dyDescent="0.3">
      <c r="B853" s="4" t="s">
        <v>108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5.7166666666666678E-2</v>
      </c>
      <c r="N853" s="46">
        <v>1.3153333333333328</v>
      </c>
      <c r="O853" s="45">
        <v>0</v>
      </c>
      <c r="P853" s="46">
        <v>0</v>
      </c>
      <c r="Q853" s="45">
        <v>0</v>
      </c>
      <c r="R853" s="46">
        <v>0</v>
      </c>
      <c r="S853" s="45">
        <v>0</v>
      </c>
      <c r="T853" s="46">
        <v>0</v>
      </c>
      <c r="U853" s="45">
        <v>0</v>
      </c>
      <c r="V853" s="46">
        <v>0</v>
      </c>
      <c r="W853" s="45">
        <v>0</v>
      </c>
      <c r="X853" s="46">
        <v>0</v>
      </c>
      <c r="Y853" s="45">
        <v>0</v>
      </c>
      <c r="Z853" s="46">
        <v>0.52849999999999986</v>
      </c>
      <c r="AA853" s="45">
        <v>0.49349999999999999</v>
      </c>
      <c r="AB853" s="46">
        <v>0.38583333333333325</v>
      </c>
      <c r="AC853" s="58"/>
      <c r="AD853" s="59">
        <f t="shared" si="30"/>
        <v>2.7803333333333327</v>
      </c>
      <c r="AE853" s="58"/>
    </row>
    <row r="854" spans="2:31" x14ac:dyDescent="0.3">
      <c r="B854" s="4" t="s">
        <v>86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0</v>
      </c>
      <c r="U854" s="45">
        <v>0</v>
      </c>
      <c r="V854" s="46">
        <v>0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0"/>
        <v>0</v>
      </c>
      <c r="AE854" s="58"/>
    </row>
    <row r="855" spans="2:31" x14ac:dyDescent="0.3">
      <c r="B855" s="4" t="s">
        <v>87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0</v>
      </c>
      <c r="M855" s="45">
        <v>0</v>
      </c>
      <c r="N855" s="46">
        <v>0</v>
      </c>
      <c r="O855" s="45">
        <v>0</v>
      </c>
      <c r="P855" s="46">
        <v>0</v>
      </c>
      <c r="Q855" s="45">
        <v>0</v>
      </c>
      <c r="R855" s="46">
        <v>0</v>
      </c>
      <c r="S855" s="45">
        <v>0</v>
      </c>
      <c r="T855" s="46">
        <v>0</v>
      </c>
      <c r="U855" s="45">
        <v>0</v>
      </c>
      <c r="V855" s="46">
        <v>0</v>
      </c>
      <c r="W855" s="45">
        <v>0</v>
      </c>
      <c r="X855" s="46">
        <v>0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30"/>
        <v>0</v>
      </c>
      <c r="AE855" s="58"/>
    </row>
    <row r="856" spans="2:31" x14ac:dyDescent="0.3">
      <c r="B856" s="4" t="s">
        <v>93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</v>
      </c>
      <c r="M856" s="45">
        <v>0</v>
      </c>
      <c r="N856" s="46">
        <v>0</v>
      </c>
      <c r="O856" s="45">
        <v>0</v>
      </c>
      <c r="P856" s="46">
        <v>0</v>
      </c>
      <c r="Q856" s="45">
        <v>0</v>
      </c>
      <c r="R856" s="46">
        <v>0</v>
      </c>
      <c r="S856" s="45">
        <v>0</v>
      </c>
      <c r="T856" s="46">
        <v>0</v>
      </c>
      <c r="U856" s="45">
        <v>0</v>
      </c>
      <c r="V856" s="46">
        <v>0</v>
      </c>
      <c r="W856" s="45">
        <v>0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0"/>
        <v>0</v>
      </c>
      <c r="AE856" s="58"/>
    </row>
    <row r="857" spans="2:31" x14ac:dyDescent="0.3">
      <c r="B857" s="4" t="s">
        <v>99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0</v>
      </c>
      <c r="M857" s="45">
        <v>0</v>
      </c>
      <c r="N857" s="46">
        <v>0.33849999999999991</v>
      </c>
      <c r="O857" s="45">
        <v>0</v>
      </c>
      <c r="P857" s="46">
        <v>0</v>
      </c>
      <c r="Q857" s="45">
        <v>0</v>
      </c>
      <c r="R857" s="46">
        <v>0</v>
      </c>
      <c r="S857" s="45">
        <v>0</v>
      </c>
      <c r="T857" s="46">
        <v>0</v>
      </c>
      <c r="U857" s="45">
        <v>0</v>
      </c>
      <c r="V857" s="46">
        <v>0</v>
      </c>
      <c r="W857" s="45">
        <v>0</v>
      </c>
      <c r="X857" s="46">
        <v>0</v>
      </c>
      <c r="Y857" s="45">
        <v>0</v>
      </c>
      <c r="Z857" s="46">
        <v>0</v>
      </c>
      <c r="AA857" s="45">
        <v>0</v>
      </c>
      <c r="AB857" s="46">
        <v>0.71666666666666556</v>
      </c>
      <c r="AC857" s="58"/>
      <c r="AD857" s="59">
        <f t="shared" si="30"/>
        <v>1.0551666666666655</v>
      </c>
      <c r="AE857" s="58"/>
    </row>
    <row r="858" spans="2:31" x14ac:dyDescent="0.3">
      <c r="B858" s="4" t="s">
        <v>100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0</v>
      </c>
      <c r="M858" s="45">
        <v>0.14516666666666669</v>
      </c>
      <c r="N858" s="46">
        <v>3.0443333333333342</v>
      </c>
      <c r="O858" s="45">
        <v>0</v>
      </c>
      <c r="P858" s="46">
        <v>0</v>
      </c>
      <c r="Q858" s="45">
        <v>0</v>
      </c>
      <c r="R858" s="46">
        <v>0</v>
      </c>
      <c r="S858" s="45">
        <v>0</v>
      </c>
      <c r="T858" s="46">
        <v>0</v>
      </c>
      <c r="U858" s="45">
        <v>0</v>
      </c>
      <c r="V858" s="46">
        <v>0</v>
      </c>
      <c r="W858" s="45">
        <v>0</v>
      </c>
      <c r="X858" s="46">
        <v>0</v>
      </c>
      <c r="Y858" s="45">
        <v>0</v>
      </c>
      <c r="Z858" s="46">
        <v>6.5166666666666623E-2</v>
      </c>
      <c r="AA858" s="45">
        <v>0</v>
      </c>
      <c r="AB858" s="46">
        <v>1.4760000000000002</v>
      </c>
      <c r="AC858" s="58"/>
      <c r="AD858" s="59">
        <f t="shared" si="30"/>
        <v>4.7306666666666679</v>
      </c>
      <c r="AE858" s="58"/>
    </row>
    <row r="859" spans="2:31" x14ac:dyDescent="0.3">
      <c r="B859" s="4" t="s">
        <v>101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</v>
      </c>
      <c r="M859" s="45">
        <v>1.8000000000000002E-2</v>
      </c>
      <c r="N859" s="46">
        <v>7.3135000000000057</v>
      </c>
      <c r="O859" s="45">
        <v>16.100000000000016</v>
      </c>
      <c r="P859" s="46">
        <v>17.700000000000021</v>
      </c>
      <c r="Q859" s="45">
        <v>25.373666666666669</v>
      </c>
      <c r="R859" s="46">
        <v>21.672666666666661</v>
      </c>
      <c r="S859" s="45">
        <v>19.51649999999999</v>
      </c>
      <c r="T859" s="46">
        <v>19.830333333333325</v>
      </c>
      <c r="U859" s="45">
        <v>6.2040000000000033</v>
      </c>
      <c r="V859" s="46">
        <v>0.94116666666666549</v>
      </c>
      <c r="W859" s="45">
        <v>0</v>
      </c>
      <c r="X859" s="46">
        <v>0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0"/>
        <v>134.66983333333337</v>
      </c>
      <c r="AE859" s="58"/>
    </row>
    <row r="860" spans="2:31" x14ac:dyDescent="0.3">
      <c r="B860" s="4" t="s">
        <v>102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8.6666666666666593E-3</v>
      </c>
      <c r="N860" s="46">
        <v>1.7313333333333327</v>
      </c>
      <c r="O860" s="45">
        <v>0</v>
      </c>
      <c r="P860" s="46">
        <v>0</v>
      </c>
      <c r="Q860" s="45">
        <v>0</v>
      </c>
      <c r="R860" s="46">
        <v>0</v>
      </c>
      <c r="S860" s="45">
        <v>0</v>
      </c>
      <c r="T860" s="46">
        <v>0</v>
      </c>
      <c r="U860" s="45">
        <v>0</v>
      </c>
      <c r="V860" s="46">
        <v>0</v>
      </c>
      <c r="W860" s="45">
        <v>0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0"/>
        <v>1.7399999999999993</v>
      </c>
      <c r="AE860" s="58"/>
    </row>
    <row r="861" spans="2:31" x14ac:dyDescent="0.3">
      <c r="B861" s="4" t="s">
        <v>109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0</v>
      </c>
      <c r="N861" s="46">
        <v>0.53933333333333366</v>
      </c>
      <c r="O861" s="45">
        <v>0</v>
      </c>
      <c r="P861" s="46">
        <v>0</v>
      </c>
      <c r="Q861" s="45">
        <v>0</v>
      </c>
      <c r="R861" s="46">
        <v>0</v>
      </c>
      <c r="S861" s="45">
        <v>0</v>
      </c>
      <c r="T861" s="46">
        <v>0</v>
      </c>
      <c r="U861" s="45">
        <v>0</v>
      </c>
      <c r="V861" s="46">
        <v>0</v>
      </c>
      <c r="W861" s="45">
        <v>0</v>
      </c>
      <c r="X861" s="46">
        <v>0</v>
      </c>
      <c r="Y861" s="45">
        <v>0</v>
      </c>
      <c r="Z861" s="46">
        <v>0</v>
      </c>
      <c r="AA861" s="45">
        <v>0</v>
      </c>
      <c r="AB861" s="46">
        <v>6.3333333333332577E-3</v>
      </c>
      <c r="AC861" s="58"/>
      <c r="AD861" s="59">
        <f t="shared" si="30"/>
        <v>0.54566666666666697</v>
      </c>
      <c r="AE861" s="58"/>
    </row>
    <row r="862" spans="2:31" x14ac:dyDescent="0.3">
      <c r="B862" s="4" t="s">
        <v>115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0.75816666666666654</v>
      </c>
      <c r="N862" s="46">
        <v>36.878666666666653</v>
      </c>
      <c r="O862" s="45">
        <v>72.133499999999984</v>
      </c>
      <c r="P862" s="46">
        <v>39.760166666666656</v>
      </c>
      <c r="Q862" s="45">
        <v>18.384500000000003</v>
      </c>
      <c r="R862" s="46">
        <v>31.066166666666668</v>
      </c>
      <c r="S862" s="45">
        <v>42.051666666666662</v>
      </c>
      <c r="T862" s="46">
        <v>29.064500000000002</v>
      </c>
      <c r="U862" s="45">
        <v>19.237833333333334</v>
      </c>
      <c r="V862" s="46">
        <v>12.779500000000001</v>
      </c>
      <c r="W862" s="45">
        <v>0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0"/>
        <v>302.11466666666666</v>
      </c>
      <c r="AE862" s="58"/>
    </row>
    <row r="863" spans="2:31" x14ac:dyDescent="0.3">
      <c r="B863" s="4" t="s">
        <v>121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0"/>
        <v>0</v>
      </c>
      <c r="AE863" s="58"/>
    </row>
    <row r="864" spans="2:31" x14ac:dyDescent="0.3">
      <c r="B864" s="4" t="s">
        <v>131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0.3748333333333333</v>
      </c>
      <c r="N864" s="46">
        <v>11.121000000000009</v>
      </c>
      <c r="O864" s="45">
        <v>0</v>
      </c>
      <c r="P864" s="46">
        <v>0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0</v>
      </c>
      <c r="X864" s="46">
        <v>0</v>
      </c>
      <c r="Y864" s="45">
        <v>0</v>
      </c>
      <c r="Z864" s="46">
        <v>12.618666666666668</v>
      </c>
      <c r="AA864" s="45">
        <v>54.880000000000074</v>
      </c>
      <c r="AB864" s="46">
        <v>54.869999999999926</v>
      </c>
      <c r="AC864" s="58"/>
      <c r="AD864" s="59">
        <f t="shared" si="30"/>
        <v>133.86450000000002</v>
      </c>
      <c r="AE864" s="58"/>
    </row>
    <row r="865" spans="2:31" x14ac:dyDescent="0.3">
      <c r="B865" s="4" t="s">
        <v>132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</v>
      </c>
      <c r="T865" s="46">
        <v>0</v>
      </c>
      <c r="U865" s="45">
        <v>0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30"/>
        <v>0</v>
      </c>
      <c r="AE865" s="58"/>
    </row>
    <row r="866" spans="2:31" x14ac:dyDescent="0.3">
      <c r="B866" s="12" t="s">
        <v>2</v>
      </c>
      <c r="C866" s="12"/>
      <c r="D866" s="12"/>
      <c r="E866" s="13">
        <f>SUM(E818:E865)</f>
        <v>0</v>
      </c>
      <c r="F866" s="13">
        <f t="shared" ref="F866:AB866" si="31">SUM(F818:F865)</f>
        <v>0</v>
      </c>
      <c r="G866" s="13">
        <f t="shared" si="31"/>
        <v>0</v>
      </c>
      <c r="H866" s="13">
        <f t="shared" si="31"/>
        <v>0</v>
      </c>
      <c r="I866" s="13">
        <f t="shared" si="31"/>
        <v>0</v>
      </c>
      <c r="J866" s="13">
        <f t="shared" si="31"/>
        <v>0</v>
      </c>
      <c r="K866" s="13">
        <f t="shared" si="31"/>
        <v>0</v>
      </c>
      <c r="L866" s="13">
        <f t="shared" si="31"/>
        <v>0</v>
      </c>
      <c r="M866" s="13">
        <f t="shared" si="31"/>
        <v>6.6738333333333317</v>
      </c>
      <c r="N866" s="13">
        <f t="shared" si="31"/>
        <v>279.41949999999997</v>
      </c>
      <c r="O866" s="13">
        <f t="shared" si="31"/>
        <v>316.52666666666664</v>
      </c>
      <c r="P866" s="13">
        <f t="shared" si="31"/>
        <v>305.32000000000005</v>
      </c>
      <c r="Q866" s="13">
        <f t="shared" si="31"/>
        <v>271.35533333333336</v>
      </c>
      <c r="R866" s="13">
        <f t="shared" si="31"/>
        <v>340.14716666666669</v>
      </c>
      <c r="S866" s="13">
        <f t="shared" si="31"/>
        <v>415.20633333333336</v>
      </c>
      <c r="T866" s="13">
        <f t="shared" si="31"/>
        <v>343.75082666666663</v>
      </c>
      <c r="U866" s="13">
        <f t="shared" si="31"/>
        <v>327.71929166666683</v>
      </c>
      <c r="V866" s="13">
        <f t="shared" si="31"/>
        <v>228.26950000000002</v>
      </c>
      <c r="W866" s="13">
        <f t="shared" si="31"/>
        <v>4.9016666666666682</v>
      </c>
      <c r="X866" s="13">
        <f t="shared" si="31"/>
        <v>0</v>
      </c>
      <c r="Y866" s="13">
        <f t="shared" si="31"/>
        <v>0</v>
      </c>
      <c r="Z866" s="13">
        <f t="shared" si="31"/>
        <v>14.266833333333334</v>
      </c>
      <c r="AA866" s="13">
        <f t="shared" si="31"/>
        <v>64.561833333333411</v>
      </c>
      <c r="AB866" s="13">
        <f t="shared" si="31"/>
        <v>63.819166666666597</v>
      </c>
      <c r="AC866" s="109">
        <f>SUM(AC818:AE865)</f>
        <v>2981.9379516666668</v>
      </c>
      <c r="AD866" s="109"/>
      <c r="AE866" s="109"/>
    </row>
    <row r="869" spans="2:31" x14ac:dyDescent="0.3">
      <c r="B869" s="8">
        <f>'Resumen-Mensual'!$U$24</f>
        <v>45521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6" t="s">
        <v>2</v>
      </c>
      <c r="AD871" s="96"/>
      <c r="AE871" s="96"/>
    </row>
    <row r="872" spans="2:31" x14ac:dyDescent="0.3">
      <c r="B872" s="14" t="s">
        <v>4</v>
      </c>
      <c r="C872" s="49"/>
      <c r="D872" s="49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28.368000000000002</v>
      </c>
      <c r="N872" s="46">
        <v>21.193499999999993</v>
      </c>
      <c r="O872" s="45">
        <v>9.3384999999999998</v>
      </c>
      <c r="P872" s="46">
        <v>1.1599999999999999</v>
      </c>
      <c r="Q872" s="45">
        <v>0</v>
      </c>
      <c r="R872" s="46">
        <v>1.0360000000000003</v>
      </c>
      <c r="S872" s="45">
        <v>0</v>
      </c>
      <c r="T872" s="46">
        <v>0</v>
      </c>
      <c r="U872" s="45">
        <v>0</v>
      </c>
      <c r="V872" s="46">
        <v>0</v>
      </c>
      <c r="W872" s="45">
        <v>0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61.095999999999989</v>
      </c>
      <c r="AE872" s="60"/>
    </row>
    <row r="873" spans="2:31" x14ac:dyDescent="0.3">
      <c r="B873" s="14" t="s">
        <v>5</v>
      </c>
      <c r="C873" s="14"/>
      <c r="D873" s="1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0.34683333333333338</v>
      </c>
      <c r="M873" s="45">
        <v>3.3290000000000015</v>
      </c>
      <c r="N873" s="46">
        <v>6.1369999999999996</v>
      </c>
      <c r="O873" s="45">
        <v>13.583166666666681</v>
      </c>
      <c r="P873" s="46">
        <v>16.590000000000007</v>
      </c>
      <c r="Q873" s="45">
        <v>23.681666666666665</v>
      </c>
      <c r="R873" s="46">
        <v>25.452166666666677</v>
      </c>
      <c r="S873" s="45">
        <v>18.153500000000001</v>
      </c>
      <c r="T873" s="46">
        <v>17.14363333333333</v>
      </c>
      <c r="U873" s="45">
        <v>14.972833333333329</v>
      </c>
      <c r="V873" s="46">
        <v>6.3404583333333315</v>
      </c>
      <c r="W873" s="45">
        <v>0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145.73025833333338</v>
      </c>
      <c r="AE873" s="58"/>
    </row>
    <row r="874" spans="2:31" x14ac:dyDescent="0.3">
      <c r="B874" s="14" t="s">
        <v>6</v>
      </c>
      <c r="C874" s="14"/>
      <c r="D874" s="1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0</v>
      </c>
      <c r="N874" s="46">
        <v>0</v>
      </c>
      <c r="O874" s="45">
        <v>2.5526666666666671</v>
      </c>
      <c r="P874" s="46">
        <v>7.0933333333333337</v>
      </c>
      <c r="Q874" s="45">
        <v>15.585999999999995</v>
      </c>
      <c r="R874" s="46">
        <v>22.917500000000022</v>
      </c>
      <c r="S874" s="45">
        <v>30.062499999999982</v>
      </c>
      <c r="T874" s="46">
        <v>32.220299999999995</v>
      </c>
      <c r="U874" s="45">
        <v>30.69449999999998</v>
      </c>
      <c r="V874" s="46">
        <v>16.122533333333337</v>
      </c>
      <c r="W874" s="45">
        <v>0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19" si="32">SUM(E874:AB874)</f>
        <v>157.24933333333331</v>
      </c>
      <c r="AE874" s="58"/>
    </row>
    <row r="875" spans="2:31" x14ac:dyDescent="0.3">
      <c r="B875" s="14" t="s">
        <v>106</v>
      </c>
      <c r="C875" s="14"/>
      <c r="D875" s="1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0.22050000000000006</v>
      </c>
      <c r="N875" s="46">
        <v>5.8333333333333334E-2</v>
      </c>
      <c r="O875" s="45">
        <v>0.27999999999999986</v>
      </c>
      <c r="P875" s="46">
        <v>5.0099999999999953</v>
      </c>
      <c r="Q875" s="45">
        <v>19.682999999999996</v>
      </c>
      <c r="R875" s="46">
        <v>58.695333333333352</v>
      </c>
      <c r="S875" s="45">
        <v>72.654500000000027</v>
      </c>
      <c r="T875" s="46">
        <v>83.498199999999954</v>
      </c>
      <c r="U875" s="45">
        <v>79.185833333333392</v>
      </c>
      <c r="V875" s="46">
        <v>38.768266666666669</v>
      </c>
      <c r="W875" s="45">
        <v>0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2"/>
        <v>358.05396666666667</v>
      </c>
      <c r="AE875" s="58"/>
    </row>
    <row r="876" spans="2:31" x14ac:dyDescent="0.3">
      <c r="B876" s="14" t="s">
        <v>7</v>
      </c>
      <c r="C876" s="14"/>
      <c r="D876" s="1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0</v>
      </c>
      <c r="N876" s="46">
        <v>0</v>
      </c>
      <c r="O876" s="45">
        <v>0.59566666666666668</v>
      </c>
      <c r="P876" s="46">
        <v>1.093833333333333</v>
      </c>
      <c r="Q876" s="45">
        <v>6.0545000000000035</v>
      </c>
      <c r="R876" s="46">
        <v>23.818999999999992</v>
      </c>
      <c r="S876" s="45">
        <v>34.305333333333323</v>
      </c>
      <c r="T876" s="46">
        <v>32.753233333333327</v>
      </c>
      <c r="U876" s="45">
        <v>32.113833333333332</v>
      </c>
      <c r="V876" s="46">
        <v>27.183616666666683</v>
      </c>
      <c r="W876" s="45">
        <v>0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2"/>
        <v>157.91901666666666</v>
      </c>
      <c r="AE876" s="58"/>
    </row>
    <row r="877" spans="2:31" x14ac:dyDescent="0.3">
      <c r="B877" s="14" t="s">
        <v>8</v>
      </c>
      <c r="C877" s="14"/>
      <c r="D877" s="1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8.8666666666665603E-2</v>
      </c>
      <c r="M877" s="45">
        <v>26.431000000000015</v>
      </c>
      <c r="N877" s="46">
        <v>45.39166666666668</v>
      </c>
      <c r="O877" s="45">
        <v>43.992166666666677</v>
      </c>
      <c r="P877" s="46">
        <v>42.070000000000014</v>
      </c>
      <c r="Q877" s="45">
        <v>42.070000000000014</v>
      </c>
      <c r="R877" s="46">
        <v>46.152000000000015</v>
      </c>
      <c r="S877" s="45">
        <v>45.36</v>
      </c>
      <c r="T877" s="46">
        <v>26.772400000000005</v>
      </c>
      <c r="U877" s="45">
        <v>15.498999999999993</v>
      </c>
      <c r="V877" s="46">
        <v>11.109333333333334</v>
      </c>
      <c r="W877" s="45">
        <v>0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32"/>
        <v>344.9362333333334</v>
      </c>
      <c r="AE877" s="58"/>
    </row>
    <row r="878" spans="2:31" x14ac:dyDescent="0.3">
      <c r="B878" s="14" t="s">
        <v>9</v>
      </c>
      <c r="C878" s="14"/>
      <c r="D878" s="1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5.599166666666668</v>
      </c>
      <c r="N878" s="46">
        <v>8.5976666666666652</v>
      </c>
      <c r="O878" s="45">
        <v>9.1470000000000002</v>
      </c>
      <c r="P878" s="46">
        <v>4.1018333333333334</v>
      </c>
      <c r="Q878" s="45">
        <v>7.6100000000000101</v>
      </c>
      <c r="R878" s="46">
        <v>9.3189999999999991</v>
      </c>
      <c r="S878" s="45">
        <v>12.226000000000012</v>
      </c>
      <c r="T878" s="46">
        <v>13.583000000000009</v>
      </c>
      <c r="U878" s="45">
        <v>17.150166666666653</v>
      </c>
      <c r="V878" s="46">
        <v>26.520333333333308</v>
      </c>
      <c r="W878" s="45">
        <v>0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2"/>
        <v>113.85416666666667</v>
      </c>
      <c r="AE878" s="58"/>
    </row>
    <row r="879" spans="2:31" x14ac:dyDescent="0.3">
      <c r="B879" s="14" t="s">
        <v>10</v>
      </c>
      <c r="C879" s="14"/>
      <c r="D879" s="1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1.3908333333333331</v>
      </c>
      <c r="N879" s="46">
        <v>6.7266666666666692</v>
      </c>
      <c r="O879" s="45">
        <v>5.8400000000000007</v>
      </c>
      <c r="P879" s="46">
        <v>8.339833333333333</v>
      </c>
      <c r="Q879" s="45">
        <v>11.07833333333333</v>
      </c>
      <c r="R879" s="46">
        <v>14.771500000000009</v>
      </c>
      <c r="S879" s="45">
        <v>20.037166666666671</v>
      </c>
      <c r="T879" s="46">
        <v>21.091800000000003</v>
      </c>
      <c r="U879" s="45">
        <v>19.221999999999994</v>
      </c>
      <c r="V879" s="46">
        <v>2.1033333333333105E-2</v>
      </c>
      <c r="W879" s="45">
        <v>0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2"/>
        <v>108.51916666666668</v>
      </c>
      <c r="AE879" s="58"/>
    </row>
    <row r="880" spans="2:31" x14ac:dyDescent="0.3">
      <c r="B880" s="14" t="s">
        <v>11</v>
      </c>
      <c r="C880" s="14"/>
      <c r="D880" s="1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7.5000000000000179E-3</v>
      </c>
      <c r="M880" s="45">
        <v>2.6446666666666672</v>
      </c>
      <c r="N880" s="46">
        <v>4.8433333333333302</v>
      </c>
      <c r="O880" s="45">
        <v>3.5800000000000045</v>
      </c>
      <c r="P880" s="46">
        <v>6.2196666666666687</v>
      </c>
      <c r="Q880" s="45">
        <v>9.8000000000000025</v>
      </c>
      <c r="R880" s="46">
        <v>13.594166666666659</v>
      </c>
      <c r="S880" s="45">
        <v>15.374666666666664</v>
      </c>
      <c r="T880" s="46">
        <v>17.325699999999991</v>
      </c>
      <c r="U880" s="45">
        <v>18.471166666666665</v>
      </c>
      <c r="V880" s="46">
        <v>5.8853333333333318</v>
      </c>
      <c r="W880" s="45">
        <v>0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2"/>
        <v>97.746199999999973</v>
      </c>
      <c r="AE880" s="58"/>
    </row>
    <row r="881" spans="2:31" x14ac:dyDescent="0.3">
      <c r="B881" s="14" t="s">
        <v>12</v>
      </c>
      <c r="C881" s="14"/>
      <c r="D881" s="1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0.10650000000000001</v>
      </c>
      <c r="M881" s="45">
        <v>3.7503333333333324</v>
      </c>
      <c r="N881" s="46">
        <v>9.7346666666666692</v>
      </c>
      <c r="O881" s="45">
        <v>12.258833333333339</v>
      </c>
      <c r="P881" s="46">
        <v>11.249666666666668</v>
      </c>
      <c r="Q881" s="45">
        <v>14.351166666666668</v>
      </c>
      <c r="R881" s="46">
        <v>20.365833333333338</v>
      </c>
      <c r="S881" s="45">
        <v>27.679000000000009</v>
      </c>
      <c r="T881" s="46">
        <v>22.108199999999993</v>
      </c>
      <c r="U881" s="45">
        <v>0.12633333333333371</v>
      </c>
      <c r="V881" s="46">
        <v>1.6218333333333335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2"/>
        <v>123.3523666666667</v>
      </c>
      <c r="AE881" s="58"/>
    </row>
    <row r="882" spans="2:31" x14ac:dyDescent="0.3">
      <c r="B882" s="14" t="s">
        <v>13</v>
      </c>
      <c r="C882" s="14"/>
      <c r="D882" s="1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5.8341666666666656</v>
      </c>
      <c r="N882" s="46">
        <v>4.2909999999999986</v>
      </c>
      <c r="O882" s="45">
        <v>3.5800000000000045</v>
      </c>
      <c r="P882" s="46">
        <v>6.7778333333333327</v>
      </c>
      <c r="Q882" s="45">
        <v>18.065166666666673</v>
      </c>
      <c r="R882" s="46">
        <v>16.731000000000002</v>
      </c>
      <c r="S882" s="45">
        <v>27.886333333333333</v>
      </c>
      <c r="T882" s="46">
        <v>8.8954000000000004</v>
      </c>
      <c r="U882" s="45">
        <v>2.3228000000000018</v>
      </c>
      <c r="V882" s="46">
        <v>7.2367166666666689</v>
      </c>
      <c r="W882" s="45">
        <v>0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32"/>
        <v>101.62041666666667</v>
      </c>
      <c r="AE882" s="58"/>
    </row>
    <row r="883" spans="2:31" x14ac:dyDescent="0.3">
      <c r="B883" s="14" t="s">
        <v>14</v>
      </c>
      <c r="C883" s="14"/>
      <c r="D883" s="1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2"/>
        <v>0</v>
      </c>
      <c r="AE883" s="58"/>
    </row>
    <row r="884" spans="2:31" x14ac:dyDescent="0.3">
      <c r="B884" s="14" t="s">
        <v>15</v>
      </c>
      <c r="C884" s="14"/>
      <c r="D884" s="1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0.61083333333333167</v>
      </c>
      <c r="N884" s="46">
        <v>4.1654999999999971</v>
      </c>
      <c r="O884" s="45">
        <v>0</v>
      </c>
      <c r="P884" s="46">
        <v>0</v>
      </c>
      <c r="Q884" s="45">
        <v>0</v>
      </c>
      <c r="R884" s="46">
        <v>0</v>
      </c>
      <c r="S884" s="45">
        <v>5.7243333333333357</v>
      </c>
      <c r="T884" s="46">
        <v>5.4453333333333376</v>
      </c>
      <c r="U884" s="45">
        <v>6.1599999999999984</v>
      </c>
      <c r="V884" s="46">
        <v>8.9229999999999947</v>
      </c>
      <c r="W884" s="45">
        <v>0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2"/>
        <v>31.028999999999996</v>
      </c>
      <c r="AE884" s="58"/>
    </row>
    <row r="885" spans="2:31" x14ac:dyDescent="0.3">
      <c r="B885" s="14" t="s">
        <v>16</v>
      </c>
      <c r="C885" s="14"/>
      <c r="D885" s="1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6.059166666666667</v>
      </c>
      <c r="N885" s="46">
        <v>9.7354999999999947</v>
      </c>
      <c r="O885" s="45">
        <v>9.2028333333333325</v>
      </c>
      <c r="P885" s="46">
        <v>10.848499999999996</v>
      </c>
      <c r="Q885" s="45">
        <v>12.632666666666664</v>
      </c>
      <c r="R885" s="46">
        <v>15.548499999999995</v>
      </c>
      <c r="S885" s="45">
        <v>20.315666666666665</v>
      </c>
      <c r="T885" s="46">
        <v>18.438899999999997</v>
      </c>
      <c r="U885" s="45">
        <v>16.434999999999999</v>
      </c>
      <c r="V885" s="46">
        <v>10.953833333333334</v>
      </c>
      <c r="W885" s="45">
        <v>0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32"/>
        <v>130.17056666666664</v>
      </c>
      <c r="AE885" s="58"/>
    </row>
    <row r="886" spans="2:31" x14ac:dyDescent="0.3">
      <c r="B886" s="14" t="s">
        <v>17</v>
      </c>
      <c r="C886" s="14"/>
      <c r="D886" s="1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0.18616666666666656</v>
      </c>
      <c r="M886" s="45">
        <v>7.8181666666666674</v>
      </c>
      <c r="N886" s="46">
        <v>13.271000000000004</v>
      </c>
      <c r="O886" s="45">
        <v>11.905166666666664</v>
      </c>
      <c r="P886" s="46">
        <v>14.402833333333325</v>
      </c>
      <c r="Q886" s="45">
        <v>16.842500000000005</v>
      </c>
      <c r="R886" s="46">
        <v>18.543500000000002</v>
      </c>
      <c r="S886" s="45">
        <v>24.743500000000001</v>
      </c>
      <c r="T886" s="46">
        <v>23.130500000000008</v>
      </c>
      <c r="U886" s="45">
        <v>18.725999999999999</v>
      </c>
      <c r="V886" s="46">
        <v>11.030666666666663</v>
      </c>
      <c r="W886" s="45">
        <v>0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32"/>
        <v>160.6</v>
      </c>
      <c r="AE886" s="58"/>
    </row>
    <row r="887" spans="2:31" x14ac:dyDescent="0.3">
      <c r="B887" s="14" t="s">
        <v>18</v>
      </c>
      <c r="C887" s="14"/>
      <c r="D887" s="1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11.17433333333333</v>
      </c>
      <c r="N887" s="46">
        <v>19.457666666666675</v>
      </c>
      <c r="O887" s="45">
        <v>19.006166666666672</v>
      </c>
      <c r="P887" s="46">
        <v>23.340833333333329</v>
      </c>
      <c r="Q887" s="45">
        <v>27.82116666666667</v>
      </c>
      <c r="R887" s="46">
        <v>37.391833333333324</v>
      </c>
      <c r="S887" s="45">
        <v>39.954500000000003</v>
      </c>
      <c r="T887" s="46">
        <v>35.910500000000006</v>
      </c>
      <c r="U887" s="45">
        <v>33.110166666666672</v>
      </c>
      <c r="V887" s="46">
        <v>26.823666666666671</v>
      </c>
      <c r="W887" s="45">
        <v>0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2"/>
        <v>273.99083333333334</v>
      </c>
      <c r="AE887" s="58"/>
    </row>
    <row r="888" spans="2:31" x14ac:dyDescent="0.3">
      <c r="B888" s="14" t="s">
        <v>19</v>
      </c>
      <c r="C888" s="14"/>
      <c r="D888" s="1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4.5286666666666671</v>
      </c>
      <c r="N888" s="46">
        <v>11.364833333333332</v>
      </c>
      <c r="O888" s="45">
        <v>6.3519999999999994</v>
      </c>
      <c r="P888" s="46">
        <v>7.6693333333333351</v>
      </c>
      <c r="Q888" s="45">
        <v>2.010333333333334</v>
      </c>
      <c r="R888" s="46">
        <v>5.7826666666666666</v>
      </c>
      <c r="S888" s="45">
        <v>18.308666666666671</v>
      </c>
      <c r="T888" s="46">
        <v>17.389833333333339</v>
      </c>
      <c r="U888" s="45">
        <v>14.391666666666671</v>
      </c>
      <c r="V888" s="46">
        <v>9.344949999999999</v>
      </c>
      <c r="W888" s="45">
        <v>0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2"/>
        <v>97.142950000000013</v>
      </c>
      <c r="AE888" s="58"/>
    </row>
    <row r="889" spans="2:31" x14ac:dyDescent="0.3">
      <c r="B889" s="4" t="s">
        <v>20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1.2666666666666692E-2</v>
      </c>
      <c r="M889" s="45">
        <v>1.4699999999999998</v>
      </c>
      <c r="N889" s="46">
        <v>5.1689999999999978</v>
      </c>
      <c r="O889" s="45">
        <v>5.1499999999999969E-2</v>
      </c>
      <c r="P889" s="46">
        <v>3.3948333333333331</v>
      </c>
      <c r="Q889" s="45">
        <v>2.2273333333333318</v>
      </c>
      <c r="R889" s="46">
        <v>0.12466666666666688</v>
      </c>
      <c r="S889" s="45">
        <v>0.82466666666666655</v>
      </c>
      <c r="T889" s="46">
        <v>0.65256666666666807</v>
      </c>
      <c r="U889" s="45">
        <v>0.10333333333333332</v>
      </c>
      <c r="V889" s="46">
        <v>0</v>
      </c>
      <c r="W889" s="45">
        <v>0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2"/>
        <v>14.030566666666665</v>
      </c>
      <c r="AE889" s="58"/>
    </row>
    <row r="890" spans="2:31" x14ac:dyDescent="0.3">
      <c r="B890" s="4" t="s">
        <v>21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3.5166666666666659E-2</v>
      </c>
      <c r="M890" s="45">
        <v>4.899999999999996E-2</v>
      </c>
      <c r="N890" s="46">
        <v>0</v>
      </c>
      <c r="O890" s="45">
        <v>0</v>
      </c>
      <c r="P890" s="46">
        <v>0</v>
      </c>
      <c r="Q890" s="45">
        <v>0</v>
      </c>
      <c r="R890" s="46">
        <v>0</v>
      </c>
      <c r="S890" s="45">
        <v>0</v>
      </c>
      <c r="T890" s="46">
        <v>0</v>
      </c>
      <c r="U890" s="45">
        <v>0</v>
      </c>
      <c r="V890" s="46">
        <v>0</v>
      </c>
      <c r="W890" s="45">
        <v>0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2"/>
        <v>8.4166666666666612E-2</v>
      </c>
      <c r="AE890" s="58"/>
    </row>
    <row r="891" spans="2:31" x14ac:dyDescent="0.3">
      <c r="B891" s="4" t="s">
        <v>22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1.0666666666666668E-2</v>
      </c>
      <c r="N891" s="46">
        <v>0.16433333333333333</v>
      </c>
      <c r="O891" s="45">
        <v>0.64316666666666678</v>
      </c>
      <c r="P891" s="46">
        <v>1.1571666666666667</v>
      </c>
      <c r="Q891" s="45">
        <v>1.733333333333335E-2</v>
      </c>
      <c r="R891" s="46">
        <v>0.48483333333333334</v>
      </c>
      <c r="S891" s="45">
        <v>0</v>
      </c>
      <c r="T891" s="46">
        <v>0</v>
      </c>
      <c r="U891" s="45">
        <v>0</v>
      </c>
      <c r="V891" s="46">
        <v>0</v>
      </c>
      <c r="W891" s="45">
        <v>0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32"/>
        <v>2.4775</v>
      </c>
      <c r="AE891" s="58"/>
    </row>
    <row r="892" spans="2:31" x14ac:dyDescent="0.3">
      <c r="B892" s="4" t="s">
        <v>23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0.45350000000000007</v>
      </c>
      <c r="M892" s="45">
        <v>4.0344999999999978</v>
      </c>
      <c r="N892" s="46">
        <v>5.6591666666666649</v>
      </c>
      <c r="O892" s="45">
        <v>8.8164999999999996</v>
      </c>
      <c r="P892" s="46">
        <v>13.517333333333331</v>
      </c>
      <c r="Q892" s="45">
        <v>11.806166666666664</v>
      </c>
      <c r="R892" s="46">
        <v>13.455833333333329</v>
      </c>
      <c r="S892" s="45">
        <v>18.446833333333334</v>
      </c>
      <c r="T892" s="46">
        <v>14.72706666666666</v>
      </c>
      <c r="U892" s="45">
        <v>10.842666666666663</v>
      </c>
      <c r="V892" s="46">
        <v>4.5593499999999993</v>
      </c>
      <c r="W892" s="45">
        <v>0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32"/>
        <v>106.31891666666664</v>
      </c>
      <c r="AE892" s="58"/>
    </row>
    <row r="893" spans="2:31" x14ac:dyDescent="0.3">
      <c r="B893" s="4" t="s">
        <v>24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0.14033333333333339</v>
      </c>
      <c r="M893" s="45">
        <v>0.35366666666666652</v>
      </c>
      <c r="N893" s="46">
        <v>2.832833333333332</v>
      </c>
      <c r="O893" s="45">
        <v>2.9484999999999997</v>
      </c>
      <c r="P893" s="46">
        <v>5.4403333333333332</v>
      </c>
      <c r="Q893" s="45">
        <v>0.12283333333333329</v>
      </c>
      <c r="R893" s="46">
        <v>1.9774999999999996</v>
      </c>
      <c r="S893" s="45">
        <v>7.4551666666666643</v>
      </c>
      <c r="T893" s="46">
        <v>3.420199999999999</v>
      </c>
      <c r="U893" s="45">
        <v>2.5583333333333353</v>
      </c>
      <c r="V893" s="46">
        <v>3.8018166666666664</v>
      </c>
      <c r="W893" s="45">
        <v>0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2"/>
        <v>31.051516666666657</v>
      </c>
      <c r="AE893" s="58"/>
    </row>
    <row r="894" spans="2:31" x14ac:dyDescent="0.3">
      <c r="B894" s="4" t="s">
        <v>25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3.5000000000000144E-3</v>
      </c>
      <c r="M894" s="45">
        <v>0</v>
      </c>
      <c r="N894" s="46">
        <v>0</v>
      </c>
      <c r="O894" s="45">
        <v>0</v>
      </c>
      <c r="P894" s="46">
        <v>0</v>
      </c>
      <c r="Q894" s="45">
        <v>0</v>
      </c>
      <c r="R894" s="46">
        <v>0</v>
      </c>
      <c r="S894" s="45">
        <v>0</v>
      </c>
      <c r="T894" s="46">
        <v>0</v>
      </c>
      <c r="U894" s="45">
        <v>0</v>
      </c>
      <c r="V894" s="46">
        <v>0</v>
      </c>
      <c r="W894" s="45">
        <v>0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2"/>
        <v>3.5000000000000144E-3</v>
      </c>
      <c r="AE894" s="58"/>
    </row>
    <row r="895" spans="2:31" x14ac:dyDescent="0.3">
      <c r="B895" s="4" t="s">
        <v>26</v>
      </c>
      <c r="C895" s="4"/>
      <c r="D895" s="4"/>
      <c r="E895" s="45">
        <v>5.9846666666666684</v>
      </c>
      <c r="F895" s="46">
        <v>5.7325000000000026</v>
      </c>
      <c r="G895" s="45">
        <v>4.7965</v>
      </c>
      <c r="H895" s="46">
        <v>4.5183333333333362</v>
      </c>
      <c r="I895" s="45">
        <v>4.3581666666666665</v>
      </c>
      <c r="J895" s="46">
        <v>4.1543333333333319</v>
      </c>
      <c r="K895" s="45">
        <v>3.9366666666666648</v>
      </c>
      <c r="L895" s="46">
        <v>4.0021666666666658</v>
      </c>
      <c r="M895" s="45">
        <v>0</v>
      </c>
      <c r="N895" s="46">
        <v>0</v>
      </c>
      <c r="O895" s="45">
        <v>0</v>
      </c>
      <c r="P895" s="46">
        <v>0</v>
      </c>
      <c r="Q895" s="45">
        <v>0</v>
      </c>
      <c r="R895" s="46">
        <v>0</v>
      </c>
      <c r="S895" s="45">
        <v>0</v>
      </c>
      <c r="T895" s="46">
        <v>0</v>
      </c>
      <c r="U895" s="45">
        <v>0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32"/>
        <v>37.483333333333341</v>
      </c>
      <c r="AE895" s="58"/>
    </row>
    <row r="896" spans="2:31" x14ac:dyDescent="0.3">
      <c r="B896" s="4" t="s">
        <v>27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2.6666666666666098E-3</v>
      </c>
      <c r="J896" s="46">
        <v>0</v>
      </c>
      <c r="K896" s="45">
        <v>0</v>
      </c>
      <c r="L896" s="46">
        <v>0</v>
      </c>
      <c r="M896" s="45">
        <v>0.70900000000000007</v>
      </c>
      <c r="N896" s="46">
        <v>0</v>
      </c>
      <c r="O896" s="45">
        <v>0</v>
      </c>
      <c r="P896" s="46">
        <v>0</v>
      </c>
      <c r="Q896" s="45">
        <v>0</v>
      </c>
      <c r="R896" s="46">
        <v>0</v>
      </c>
      <c r="S896" s="45">
        <v>0</v>
      </c>
      <c r="T896" s="46">
        <v>0</v>
      </c>
      <c r="U896" s="45">
        <v>0</v>
      </c>
      <c r="V896" s="46">
        <v>0</v>
      </c>
      <c r="W896" s="45">
        <v>0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32"/>
        <v>0.71166666666666667</v>
      </c>
      <c r="AE896" s="58"/>
    </row>
    <row r="897" spans="2:31" x14ac:dyDescent="0.3">
      <c r="B897" s="4" t="s">
        <v>28</v>
      </c>
      <c r="C897" s="4"/>
      <c r="D897" s="4"/>
      <c r="E897" s="45">
        <v>3.1803333333333343</v>
      </c>
      <c r="F897" s="46">
        <v>8.5990000000000091</v>
      </c>
      <c r="G897" s="45">
        <v>3.8421666666666718</v>
      </c>
      <c r="H897" s="46">
        <v>6.3855000000000022</v>
      </c>
      <c r="I897" s="45">
        <v>5.8673333333333337</v>
      </c>
      <c r="J897" s="46">
        <v>11.810666666666668</v>
      </c>
      <c r="K897" s="45">
        <v>3.7740000000000049</v>
      </c>
      <c r="L897" s="46">
        <v>7.6704999999999988</v>
      </c>
      <c r="M897" s="45">
        <v>0.38983333333333431</v>
      </c>
      <c r="N897" s="46">
        <v>0</v>
      </c>
      <c r="O897" s="45">
        <v>0</v>
      </c>
      <c r="P897" s="46">
        <v>0</v>
      </c>
      <c r="Q897" s="45">
        <v>0</v>
      </c>
      <c r="R897" s="46">
        <v>0</v>
      </c>
      <c r="S897" s="45">
        <v>0</v>
      </c>
      <c r="T897" s="46">
        <v>0</v>
      </c>
      <c r="U897" s="45">
        <v>0</v>
      </c>
      <c r="V897" s="46">
        <v>0</v>
      </c>
      <c r="W897" s="45">
        <v>0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32"/>
        <v>51.519333333333364</v>
      </c>
      <c r="AE897" s="58"/>
    </row>
    <row r="898" spans="2:31" x14ac:dyDescent="0.3">
      <c r="B898" s="4" t="s">
        <v>107</v>
      </c>
      <c r="C898" s="4"/>
      <c r="D898" s="4"/>
      <c r="E898" s="45">
        <v>0.45516666666666578</v>
      </c>
      <c r="F898" s="46">
        <v>0</v>
      </c>
      <c r="G898" s="45">
        <v>0.39833333333333198</v>
      </c>
      <c r="H898" s="46">
        <v>7.186333333333331</v>
      </c>
      <c r="I898" s="45">
        <v>0.19150000000000086</v>
      </c>
      <c r="J898" s="46">
        <v>0.30866666666666681</v>
      </c>
      <c r="K898" s="45">
        <v>8.789666666666669</v>
      </c>
      <c r="L898" s="46">
        <v>7.0803333333333311</v>
      </c>
      <c r="M898" s="45">
        <v>2.6156666666666668</v>
      </c>
      <c r="N898" s="46">
        <v>0</v>
      </c>
      <c r="O898" s="45">
        <v>0</v>
      </c>
      <c r="P898" s="46">
        <v>0</v>
      </c>
      <c r="Q898" s="45">
        <v>0</v>
      </c>
      <c r="R898" s="46">
        <v>0</v>
      </c>
      <c r="S898" s="45">
        <v>0</v>
      </c>
      <c r="T898" s="46">
        <v>0</v>
      </c>
      <c r="U898" s="45">
        <v>0</v>
      </c>
      <c r="V898" s="46">
        <v>0</v>
      </c>
      <c r="W898" s="45">
        <v>0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32"/>
        <v>27.025666666666666</v>
      </c>
      <c r="AE898" s="58"/>
    </row>
    <row r="899" spans="2:31" x14ac:dyDescent="0.3">
      <c r="B899" s="4" t="s">
        <v>29</v>
      </c>
      <c r="C899" s="4"/>
      <c r="D899" s="4"/>
      <c r="E899" s="45">
        <v>0</v>
      </c>
      <c r="F899" s="46">
        <v>0</v>
      </c>
      <c r="G899" s="45">
        <v>0.14016666666666661</v>
      </c>
      <c r="H899" s="46">
        <v>1.1121666666666672</v>
      </c>
      <c r="I899" s="45">
        <v>2.076166666666666</v>
      </c>
      <c r="J899" s="46">
        <v>0.11266666666666651</v>
      </c>
      <c r="K899" s="45">
        <v>22.431333333333335</v>
      </c>
      <c r="L899" s="46">
        <v>5.3773333333333317</v>
      </c>
      <c r="M899" s="45">
        <v>3.7969999999999993</v>
      </c>
      <c r="N899" s="46">
        <v>0</v>
      </c>
      <c r="O899" s="45">
        <v>0</v>
      </c>
      <c r="P899" s="46">
        <v>0</v>
      </c>
      <c r="Q899" s="45">
        <v>0</v>
      </c>
      <c r="R899" s="46">
        <v>0</v>
      </c>
      <c r="S899" s="45">
        <v>0</v>
      </c>
      <c r="T899" s="46">
        <v>0</v>
      </c>
      <c r="U899" s="45">
        <v>0</v>
      </c>
      <c r="V899" s="46">
        <v>0</v>
      </c>
      <c r="W899" s="45">
        <v>0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32"/>
        <v>35.046833333333332</v>
      </c>
      <c r="AE899" s="58"/>
    </row>
    <row r="900" spans="2:31" x14ac:dyDescent="0.3">
      <c r="B900" s="4" t="s">
        <v>30</v>
      </c>
      <c r="C900" s="4"/>
      <c r="D900" s="4"/>
      <c r="E900" s="45">
        <v>2.4030000000000031</v>
      </c>
      <c r="F900" s="46">
        <v>2.8448333333333276</v>
      </c>
      <c r="G900" s="45">
        <v>4.2968333333333346</v>
      </c>
      <c r="H900" s="46">
        <v>1.2560000000000011</v>
      </c>
      <c r="I900" s="45">
        <v>0.5743333333333358</v>
      </c>
      <c r="J900" s="46">
        <v>4.7841666666666622</v>
      </c>
      <c r="K900" s="45">
        <v>7.9789999999999903</v>
      </c>
      <c r="L900" s="46">
        <v>42.728500000000004</v>
      </c>
      <c r="M900" s="45">
        <v>43.096833333333343</v>
      </c>
      <c r="N900" s="46">
        <v>0</v>
      </c>
      <c r="O900" s="45">
        <v>0</v>
      </c>
      <c r="P900" s="46">
        <v>0</v>
      </c>
      <c r="Q900" s="45">
        <v>0</v>
      </c>
      <c r="R900" s="46">
        <v>0</v>
      </c>
      <c r="S900" s="45">
        <v>0</v>
      </c>
      <c r="T900" s="46">
        <v>0</v>
      </c>
      <c r="U900" s="45">
        <v>0</v>
      </c>
      <c r="V900" s="46">
        <v>0</v>
      </c>
      <c r="W900" s="45">
        <v>0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32"/>
        <v>109.96350000000001</v>
      </c>
      <c r="AE900" s="58"/>
    </row>
    <row r="901" spans="2:31" x14ac:dyDescent="0.3">
      <c r="B901" s="4" t="s">
        <v>31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0</v>
      </c>
      <c r="N901" s="46">
        <v>0</v>
      </c>
      <c r="O901" s="45">
        <v>0</v>
      </c>
      <c r="P901" s="46">
        <v>0</v>
      </c>
      <c r="Q901" s="45">
        <v>0</v>
      </c>
      <c r="R901" s="46">
        <v>0</v>
      </c>
      <c r="S901" s="45">
        <v>0</v>
      </c>
      <c r="T901" s="46">
        <v>0</v>
      </c>
      <c r="U901" s="45">
        <v>0</v>
      </c>
      <c r="V901" s="46">
        <v>0</v>
      </c>
      <c r="W901" s="45">
        <v>0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32"/>
        <v>0</v>
      </c>
      <c r="AE901" s="58"/>
    </row>
    <row r="902" spans="2:31" x14ac:dyDescent="0.3">
      <c r="B902" s="4" t="s">
        <v>32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4.7028333333333334</v>
      </c>
      <c r="N902" s="46">
        <v>0</v>
      </c>
      <c r="O902" s="45">
        <v>0</v>
      </c>
      <c r="P902" s="46">
        <v>0</v>
      </c>
      <c r="Q902" s="45">
        <v>0</v>
      </c>
      <c r="R902" s="46">
        <v>0</v>
      </c>
      <c r="S902" s="45">
        <v>0</v>
      </c>
      <c r="T902" s="46">
        <v>0</v>
      </c>
      <c r="U902" s="45">
        <v>0</v>
      </c>
      <c r="V902" s="46">
        <v>0</v>
      </c>
      <c r="W902" s="45">
        <v>0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32"/>
        <v>4.7028333333333334</v>
      </c>
      <c r="AE902" s="58"/>
    </row>
    <row r="903" spans="2:31" x14ac:dyDescent="0.3">
      <c r="B903" s="4" t="s">
        <v>33</v>
      </c>
      <c r="C903" s="4"/>
      <c r="D903" s="4"/>
      <c r="E903" s="45">
        <v>1.472499999999999</v>
      </c>
      <c r="F903" s="46">
        <v>2.1788333333333338</v>
      </c>
      <c r="G903" s="45">
        <v>2.2948333333333353</v>
      </c>
      <c r="H903" s="46">
        <v>2.052999999999999</v>
      </c>
      <c r="I903" s="45">
        <v>0.75100000000000044</v>
      </c>
      <c r="J903" s="46">
        <v>2.9373333333333322</v>
      </c>
      <c r="K903" s="45">
        <v>4.4538333333333346</v>
      </c>
      <c r="L903" s="46">
        <v>6.081500000000001</v>
      </c>
      <c r="M903" s="45">
        <v>0</v>
      </c>
      <c r="N903" s="46">
        <v>0</v>
      </c>
      <c r="O903" s="45">
        <v>0</v>
      </c>
      <c r="P903" s="46">
        <v>0</v>
      </c>
      <c r="Q903" s="45">
        <v>0</v>
      </c>
      <c r="R903" s="46">
        <v>0</v>
      </c>
      <c r="S903" s="45">
        <v>0</v>
      </c>
      <c r="T903" s="46">
        <v>0</v>
      </c>
      <c r="U903" s="45">
        <v>0</v>
      </c>
      <c r="V903" s="46">
        <v>0</v>
      </c>
      <c r="W903" s="45">
        <v>0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32"/>
        <v>22.222833333333337</v>
      </c>
      <c r="AE903" s="58"/>
    </row>
    <row r="904" spans="2:31" x14ac:dyDescent="0.3">
      <c r="B904" s="4" t="s">
        <v>34</v>
      </c>
      <c r="C904" s="4"/>
      <c r="D904" s="4"/>
      <c r="E904" s="45">
        <v>3.0333333333333337E-2</v>
      </c>
      <c r="F904" s="46">
        <v>0.21100000000000013</v>
      </c>
      <c r="G904" s="45">
        <v>5.3333333333333384E-3</v>
      </c>
      <c r="H904" s="46">
        <v>0</v>
      </c>
      <c r="I904" s="45">
        <v>0</v>
      </c>
      <c r="J904" s="46">
        <v>0</v>
      </c>
      <c r="K904" s="45">
        <v>0</v>
      </c>
      <c r="L904" s="46">
        <v>3.9999999999999888E-3</v>
      </c>
      <c r="M904" s="45">
        <v>0</v>
      </c>
      <c r="N904" s="46">
        <v>0</v>
      </c>
      <c r="O904" s="45">
        <v>0</v>
      </c>
      <c r="P904" s="46">
        <v>0</v>
      </c>
      <c r="Q904" s="45">
        <v>0</v>
      </c>
      <c r="R904" s="46">
        <v>0</v>
      </c>
      <c r="S904" s="45">
        <v>0</v>
      </c>
      <c r="T904" s="46">
        <v>0</v>
      </c>
      <c r="U904" s="45">
        <v>0</v>
      </c>
      <c r="V904" s="46">
        <v>0</v>
      </c>
      <c r="W904" s="45">
        <v>0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32"/>
        <v>0.25066666666666676</v>
      </c>
      <c r="AE904" s="58"/>
    </row>
    <row r="905" spans="2:31" x14ac:dyDescent="0.3">
      <c r="B905" s="4" t="s">
        <v>35</v>
      </c>
      <c r="C905" s="4"/>
      <c r="D905" s="4"/>
      <c r="E905" s="45">
        <v>3.7471666666666663</v>
      </c>
      <c r="F905" s="46">
        <v>1.6429999999999998</v>
      </c>
      <c r="G905" s="45">
        <v>2.5469999999999993</v>
      </c>
      <c r="H905" s="46">
        <v>6.4224999999999994</v>
      </c>
      <c r="I905" s="45">
        <v>11.176333333333332</v>
      </c>
      <c r="J905" s="46">
        <v>12.654166666666669</v>
      </c>
      <c r="K905" s="45">
        <v>16.727333333333334</v>
      </c>
      <c r="L905" s="46">
        <v>15.356666666666667</v>
      </c>
      <c r="M905" s="45">
        <v>9.0003333333333337</v>
      </c>
      <c r="N905" s="46">
        <v>0</v>
      </c>
      <c r="O905" s="45">
        <v>0</v>
      </c>
      <c r="P905" s="46">
        <v>0</v>
      </c>
      <c r="Q905" s="45">
        <v>0</v>
      </c>
      <c r="R905" s="46">
        <v>0</v>
      </c>
      <c r="S905" s="45">
        <v>0</v>
      </c>
      <c r="T905" s="46">
        <v>0</v>
      </c>
      <c r="U905" s="45">
        <v>0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32"/>
        <v>79.274499999999989</v>
      </c>
      <c r="AE905" s="58"/>
    </row>
    <row r="906" spans="2:31" x14ac:dyDescent="0.3">
      <c r="B906" s="4" t="s">
        <v>36</v>
      </c>
      <c r="C906" s="4"/>
      <c r="D906" s="4"/>
      <c r="E906" s="45">
        <v>1.330666666666666</v>
      </c>
      <c r="F906" s="46">
        <v>0.54899999999999993</v>
      </c>
      <c r="G906" s="45">
        <v>0.70133333333333359</v>
      </c>
      <c r="H906" s="46">
        <v>0.99550000000000005</v>
      </c>
      <c r="I906" s="45">
        <v>0.52816666666666701</v>
      </c>
      <c r="J906" s="46">
        <v>0.46</v>
      </c>
      <c r="K906" s="45">
        <v>2.0046666666666666</v>
      </c>
      <c r="L906" s="46">
        <v>1.5455000000000003</v>
      </c>
      <c r="M906" s="45">
        <v>0.65449999999999986</v>
      </c>
      <c r="N906" s="46">
        <v>0</v>
      </c>
      <c r="O906" s="45">
        <v>0</v>
      </c>
      <c r="P906" s="46">
        <v>0</v>
      </c>
      <c r="Q906" s="45">
        <v>0</v>
      </c>
      <c r="R906" s="46">
        <v>0</v>
      </c>
      <c r="S906" s="45">
        <v>0</v>
      </c>
      <c r="T906" s="46">
        <v>0</v>
      </c>
      <c r="U906" s="45">
        <v>0</v>
      </c>
      <c r="V906" s="46">
        <v>0</v>
      </c>
      <c r="W906" s="45">
        <v>0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32"/>
        <v>8.7693333333333339</v>
      </c>
      <c r="AE906" s="58"/>
    </row>
    <row r="907" spans="2:31" x14ac:dyDescent="0.3">
      <c r="B907" s="4" t="s">
        <v>108</v>
      </c>
      <c r="C907" s="4"/>
      <c r="D907" s="4"/>
      <c r="E907" s="45">
        <v>1.1366666666666669</v>
      </c>
      <c r="F907" s="46">
        <v>9.9999999999999933E-3</v>
      </c>
      <c r="G907" s="45">
        <v>0</v>
      </c>
      <c r="H907" s="46">
        <v>0.19899999999999995</v>
      </c>
      <c r="I907" s="45">
        <v>6.3000000000000028E-2</v>
      </c>
      <c r="J907" s="46">
        <v>0.65133333333333354</v>
      </c>
      <c r="K907" s="45">
        <v>3.4883333333333328</v>
      </c>
      <c r="L907" s="46">
        <v>2.7806666666666664</v>
      </c>
      <c r="M907" s="45">
        <v>0.78666666666666663</v>
      </c>
      <c r="N907" s="46">
        <v>0</v>
      </c>
      <c r="O907" s="45">
        <v>0</v>
      </c>
      <c r="P907" s="46">
        <v>0</v>
      </c>
      <c r="Q907" s="45">
        <v>0</v>
      </c>
      <c r="R907" s="46">
        <v>0</v>
      </c>
      <c r="S907" s="45">
        <v>0</v>
      </c>
      <c r="T907" s="46">
        <v>0</v>
      </c>
      <c r="U907" s="45">
        <v>0</v>
      </c>
      <c r="V907" s="46">
        <v>0</v>
      </c>
      <c r="W907" s="45">
        <v>0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2"/>
        <v>9.1156666666666677</v>
      </c>
      <c r="AE907" s="58"/>
    </row>
    <row r="908" spans="2:31" x14ac:dyDescent="0.3">
      <c r="B908" s="4" t="s">
        <v>86</v>
      </c>
      <c r="C908" s="4"/>
      <c r="D908" s="4"/>
      <c r="E908" s="45">
        <v>0</v>
      </c>
      <c r="F908" s="46">
        <v>2.9999999999999953E-3</v>
      </c>
      <c r="G908" s="45">
        <v>7.8000000000000111E-2</v>
      </c>
      <c r="H908" s="46">
        <v>3.9833333333333373E-2</v>
      </c>
      <c r="I908" s="45">
        <v>2.9999999999999359E-3</v>
      </c>
      <c r="J908" s="46">
        <v>0</v>
      </c>
      <c r="K908" s="45">
        <v>0.22049999999999989</v>
      </c>
      <c r="L908" s="46">
        <v>2.6381666666666659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32"/>
        <v>2.982499999999999</v>
      </c>
      <c r="AE908" s="58"/>
    </row>
    <row r="909" spans="2:31" x14ac:dyDescent="0.3">
      <c r="B909" s="4" t="s">
        <v>87</v>
      </c>
      <c r="C909" s="4"/>
      <c r="D909" s="4"/>
      <c r="E909" s="45">
        <v>2.4813333333333372</v>
      </c>
      <c r="F909" s="46">
        <v>3.5786666666666611</v>
      </c>
      <c r="G909" s="45">
        <v>2.5696666666666603</v>
      </c>
      <c r="H909" s="46">
        <v>1.8153333333333286</v>
      </c>
      <c r="I909" s="45">
        <v>1.9708333333333374</v>
      </c>
      <c r="J909" s="46">
        <v>8.776833333333327</v>
      </c>
      <c r="K909" s="45">
        <v>4.1773333333333325</v>
      </c>
      <c r="L909" s="46">
        <v>1.450333333333329</v>
      </c>
      <c r="M909" s="45">
        <v>0</v>
      </c>
      <c r="N909" s="46">
        <v>0</v>
      </c>
      <c r="O909" s="45">
        <v>0</v>
      </c>
      <c r="P909" s="46">
        <v>0</v>
      </c>
      <c r="Q909" s="45">
        <v>0</v>
      </c>
      <c r="R909" s="46">
        <v>0</v>
      </c>
      <c r="S909" s="45">
        <v>0</v>
      </c>
      <c r="T909" s="46">
        <v>0</v>
      </c>
      <c r="U909" s="45">
        <v>0</v>
      </c>
      <c r="V909" s="46">
        <v>0</v>
      </c>
      <c r="W909" s="45">
        <v>0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32"/>
        <v>26.820333333333313</v>
      </c>
      <c r="AE909" s="58"/>
    </row>
    <row r="910" spans="2:31" x14ac:dyDescent="0.3">
      <c r="B910" s="4" t="s">
        <v>93</v>
      </c>
      <c r="C910" s="4"/>
      <c r="D910" s="4"/>
      <c r="E910" s="45">
        <v>0</v>
      </c>
      <c r="F910" s="46">
        <v>0</v>
      </c>
      <c r="G910" s="45">
        <v>0.65349999999999941</v>
      </c>
      <c r="H910" s="46">
        <v>0.48133333333333289</v>
      </c>
      <c r="I910" s="45">
        <v>4.7166666666666759E-2</v>
      </c>
      <c r="J910" s="46">
        <v>0</v>
      </c>
      <c r="K910" s="45">
        <v>1.2964999999999989</v>
      </c>
      <c r="L910" s="46">
        <v>5.0841666666666656</v>
      </c>
      <c r="M910" s="45">
        <v>0</v>
      </c>
      <c r="N910" s="46">
        <v>0</v>
      </c>
      <c r="O910" s="45">
        <v>0</v>
      </c>
      <c r="P910" s="46">
        <v>0</v>
      </c>
      <c r="Q910" s="45">
        <v>0</v>
      </c>
      <c r="R910" s="46">
        <v>0</v>
      </c>
      <c r="S910" s="45">
        <v>0</v>
      </c>
      <c r="T910" s="46">
        <v>0</v>
      </c>
      <c r="U910" s="45">
        <v>0</v>
      </c>
      <c r="V910" s="46">
        <v>0</v>
      </c>
      <c r="W910" s="45">
        <v>0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32"/>
        <v>7.5626666666666633</v>
      </c>
      <c r="AE910" s="58"/>
    </row>
    <row r="911" spans="2:31" x14ac:dyDescent="0.3">
      <c r="B911" s="4" t="s">
        <v>99</v>
      </c>
      <c r="C911" s="4"/>
      <c r="D911" s="4"/>
      <c r="E911" s="45">
        <v>0.73666666666666913</v>
      </c>
      <c r="F911" s="46">
        <v>0.91183333333333472</v>
      </c>
      <c r="G911" s="45">
        <v>0</v>
      </c>
      <c r="H911" s="46">
        <v>0.13766666666666888</v>
      </c>
      <c r="I911" s="45">
        <v>0.79766666666666564</v>
      </c>
      <c r="J911" s="46">
        <v>0</v>
      </c>
      <c r="K911" s="45">
        <v>0</v>
      </c>
      <c r="L911" s="46">
        <v>0</v>
      </c>
      <c r="M911" s="45">
        <v>3.5354999999999994</v>
      </c>
      <c r="N911" s="46">
        <v>0</v>
      </c>
      <c r="O911" s="45">
        <v>0</v>
      </c>
      <c r="P911" s="46">
        <v>0</v>
      </c>
      <c r="Q911" s="45">
        <v>0</v>
      </c>
      <c r="R911" s="46">
        <v>0</v>
      </c>
      <c r="S911" s="45">
        <v>0</v>
      </c>
      <c r="T911" s="46">
        <v>0</v>
      </c>
      <c r="U911" s="45">
        <v>0</v>
      </c>
      <c r="V911" s="46">
        <v>0</v>
      </c>
      <c r="W911" s="45">
        <v>0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32"/>
        <v>6.1193333333333371</v>
      </c>
      <c r="AE911" s="58"/>
    </row>
    <row r="912" spans="2:31" x14ac:dyDescent="0.3">
      <c r="B912" s="4" t="s">
        <v>100</v>
      </c>
      <c r="C912" s="4"/>
      <c r="D912" s="4"/>
      <c r="E912" s="45">
        <v>6.25E-2</v>
      </c>
      <c r="F912" s="46">
        <v>3.6645000000000008</v>
      </c>
      <c r="G912" s="45">
        <v>1.6766666666666654</v>
      </c>
      <c r="H912" s="46">
        <v>2.9953333333333334</v>
      </c>
      <c r="I912" s="45">
        <v>17.997166666666665</v>
      </c>
      <c r="J912" s="46">
        <v>19.852500000000003</v>
      </c>
      <c r="K912" s="45">
        <v>18.575333333333333</v>
      </c>
      <c r="L912" s="46">
        <v>21.904333333333327</v>
      </c>
      <c r="M912" s="45">
        <v>10.548166666666669</v>
      </c>
      <c r="N912" s="46">
        <v>0</v>
      </c>
      <c r="O912" s="45">
        <v>0</v>
      </c>
      <c r="P912" s="46">
        <v>0</v>
      </c>
      <c r="Q912" s="45">
        <v>0</v>
      </c>
      <c r="R912" s="46">
        <v>0</v>
      </c>
      <c r="S912" s="45">
        <v>0</v>
      </c>
      <c r="T912" s="46">
        <v>0</v>
      </c>
      <c r="U912" s="45">
        <v>0</v>
      </c>
      <c r="V912" s="46">
        <v>0</v>
      </c>
      <c r="W912" s="45">
        <v>0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32"/>
        <v>97.276499999999999</v>
      </c>
      <c r="AE912" s="58"/>
    </row>
    <row r="913" spans="2:31" x14ac:dyDescent="0.3">
      <c r="B913" s="4" t="s">
        <v>101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0.86333333333333351</v>
      </c>
      <c r="M913" s="45">
        <v>4.0999999999999961</v>
      </c>
      <c r="N913" s="46">
        <v>5.699999999999994</v>
      </c>
      <c r="O913" s="45">
        <v>9.8000000000000025</v>
      </c>
      <c r="P913" s="46">
        <v>10.700000000000005</v>
      </c>
      <c r="Q913" s="45">
        <v>16.600000000000016</v>
      </c>
      <c r="R913" s="46">
        <v>15.651833333333331</v>
      </c>
      <c r="S913" s="45">
        <v>21.044333333333334</v>
      </c>
      <c r="T913" s="46">
        <v>43.303499999999978</v>
      </c>
      <c r="U913" s="45">
        <v>42.46416666666665</v>
      </c>
      <c r="V913" s="46">
        <v>19.436083333333332</v>
      </c>
      <c r="W913" s="45">
        <v>0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2"/>
        <v>189.66324999999995</v>
      </c>
      <c r="AE913" s="58"/>
    </row>
    <row r="914" spans="2:31" x14ac:dyDescent="0.3">
      <c r="B914" s="4" t="s">
        <v>102</v>
      </c>
      <c r="C914" s="4"/>
      <c r="D914" s="4"/>
      <c r="E914" s="45">
        <v>9.1666666666666199E-3</v>
      </c>
      <c r="F914" s="46">
        <v>1.949999999999991E-2</v>
      </c>
      <c r="G914" s="45">
        <v>3.3499999999999967E-2</v>
      </c>
      <c r="H914" s="46">
        <v>4.9818333333333351</v>
      </c>
      <c r="I914" s="45">
        <v>1.2041666666666673</v>
      </c>
      <c r="J914" s="46">
        <v>5.6666666666667235E-3</v>
      </c>
      <c r="K914" s="45">
        <v>0</v>
      </c>
      <c r="L914" s="46">
        <v>5.4094999999999969</v>
      </c>
      <c r="M914" s="45">
        <v>6.7566666666666668</v>
      </c>
      <c r="N914" s="46">
        <v>0</v>
      </c>
      <c r="O914" s="45">
        <v>0</v>
      </c>
      <c r="P914" s="46">
        <v>0</v>
      </c>
      <c r="Q914" s="45">
        <v>0</v>
      </c>
      <c r="R914" s="46">
        <v>0</v>
      </c>
      <c r="S914" s="45">
        <v>0</v>
      </c>
      <c r="T914" s="46">
        <v>0</v>
      </c>
      <c r="U914" s="45">
        <v>0</v>
      </c>
      <c r="V914" s="46">
        <v>0</v>
      </c>
      <c r="W914" s="45">
        <v>0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32"/>
        <v>18.419999999999998</v>
      </c>
      <c r="AE914" s="58"/>
    </row>
    <row r="915" spans="2:31" x14ac:dyDescent="0.3">
      <c r="B915" s="4" t="s">
        <v>109</v>
      </c>
      <c r="C915" s="4"/>
      <c r="D915" s="4"/>
      <c r="E915" s="45">
        <v>7.2546666666666662</v>
      </c>
      <c r="F915" s="46">
        <v>8.1300000000000061</v>
      </c>
      <c r="G915" s="45">
        <v>9.073500000000001</v>
      </c>
      <c r="H915" s="46">
        <v>9.8600000000000083</v>
      </c>
      <c r="I915" s="45">
        <v>10.719666666666663</v>
      </c>
      <c r="J915" s="46">
        <v>13.610499999999998</v>
      </c>
      <c r="K915" s="45">
        <v>7.4520000000000035</v>
      </c>
      <c r="L915" s="46">
        <v>6.3560000000000008</v>
      </c>
      <c r="M915" s="45">
        <v>2.8663333333333316</v>
      </c>
      <c r="N915" s="46">
        <v>0</v>
      </c>
      <c r="O915" s="45">
        <v>0</v>
      </c>
      <c r="P915" s="46">
        <v>0</v>
      </c>
      <c r="Q915" s="45">
        <v>0</v>
      </c>
      <c r="R915" s="46">
        <v>0</v>
      </c>
      <c r="S915" s="45">
        <v>0</v>
      </c>
      <c r="T915" s="46">
        <v>0</v>
      </c>
      <c r="U915" s="45">
        <v>0</v>
      </c>
      <c r="V915" s="46">
        <v>0</v>
      </c>
      <c r="W915" s="45">
        <v>0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32"/>
        <v>75.322666666666663</v>
      </c>
      <c r="AE915" s="58"/>
    </row>
    <row r="916" spans="2:31" x14ac:dyDescent="0.3">
      <c r="B916" s="4" t="s">
        <v>115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0</v>
      </c>
      <c r="N916" s="46">
        <v>1.5166666666666662E-2</v>
      </c>
      <c r="O916" s="45">
        <v>3.85E-2</v>
      </c>
      <c r="P916" s="46">
        <v>0.85899999999999987</v>
      </c>
      <c r="Q916" s="45">
        <v>34.932166666666674</v>
      </c>
      <c r="R916" s="46">
        <v>70.199333333333328</v>
      </c>
      <c r="S916" s="45">
        <v>85.432833333333335</v>
      </c>
      <c r="T916" s="46">
        <v>57.236000000000004</v>
      </c>
      <c r="U916" s="45">
        <v>20.257333333333335</v>
      </c>
      <c r="V916" s="46">
        <v>4.5310000000000006</v>
      </c>
      <c r="W916" s="45">
        <v>0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32"/>
        <v>273.50133333333338</v>
      </c>
      <c r="AE916" s="58"/>
    </row>
    <row r="917" spans="2:31" x14ac:dyDescent="0.3">
      <c r="B917" s="4" t="s">
        <v>121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</v>
      </c>
      <c r="N917" s="46">
        <v>0</v>
      </c>
      <c r="O917" s="45">
        <v>0</v>
      </c>
      <c r="P917" s="46">
        <v>0</v>
      </c>
      <c r="Q917" s="45">
        <v>0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2"/>
        <v>0</v>
      </c>
      <c r="AE917" s="58"/>
    </row>
    <row r="918" spans="2:31" x14ac:dyDescent="0.3">
      <c r="B918" s="4" t="s">
        <v>131</v>
      </c>
      <c r="C918" s="4"/>
      <c r="D918" s="4"/>
      <c r="E918" s="45">
        <v>59.219999999999928</v>
      </c>
      <c r="F918" s="46">
        <v>59.210000000000029</v>
      </c>
      <c r="G918" s="45">
        <v>59.130000000000081</v>
      </c>
      <c r="H918" s="46">
        <v>59</v>
      </c>
      <c r="I918" s="45">
        <v>58.630000000000081</v>
      </c>
      <c r="J918" s="46">
        <v>57.880000000000081</v>
      </c>
      <c r="K918" s="45">
        <v>56.840000000000039</v>
      </c>
      <c r="L918" s="46">
        <v>55.280000000000065</v>
      </c>
      <c r="M918" s="45">
        <v>29.636666666666649</v>
      </c>
      <c r="N918" s="46">
        <v>0</v>
      </c>
      <c r="O918" s="45">
        <v>0</v>
      </c>
      <c r="P918" s="46">
        <v>0</v>
      </c>
      <c r="Q918" s="45">
        <v>0</v>
      </c>
      <c r="R918" s="46">
        <v>0</v>
      </c>
      <c r="S918" s="45">
        <v>0</v>
      </c>
      <c r="T918" s="46">
        <v>0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32"/>
        <v>494.82666666666694</v>
      </c>
      <c r="AE918" s="58"/>
    </row>
    <row r="919" spans="2:31" x14ac:dyDescent="0.3">
      <c r="B919" s="4" t="s">
        <v>132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</v>
      </c>
      <c r="O919" s="45">
        <v>0</v>
      </c>
      <c r="P919" s="46">
        <v>0</v>
      </c>
      <c r="Q919" s="45">
        <v>0</v>
      </c>
      <c r="R919" s="46">
        <v>0</v>
      </c>
      <c r="S919" s="45">
        <v>0</v>
      </c>
      <c r="T919" s="46">
        <v>0</v>
      </c>
      <c r="U919" s="45">
        <v>0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2"/>
        <v>0</v>
      </c>
      <c r="AE919" s="58"/>
    </row>
    <row r="920" spans="2:31" x14ac:dyDescent="0.3">
      <c r="B920" s="12" t="s">
        <v>2</v>
      </c>
      <c r="C920" s="12"/>
      <c r="D920" s="12"/>
      <c r="E920" s="13">
        <f>SUM(E872:E919)</f>
        <v>89.504833333333266</v>
      </c>
      <c r="F920" s="13">
        <f t="shared" ref="F920:AB920" si="33">SUM(F872:F919)</f>
        <v>97.285666666666714</v>
      </c>
      <c r="G920" s="13">
        <f t="shared" si="33"/>
        <v>92.237333333333424</v>
      </c>
      <c r="H920" s="13">
        <f t="shared" si="33"/>
        <v>109.43966666666668</v>
      </c>
      <c r="I920" s="13">
        <f t="shared" si="33"/>
        <v>116.9583333333334</v>
      </c>
      <c r="J920" s="13">
        <f t="shared" si="33"/>
        <v>137.99883333333344</v>
      </c>
      <c r="K920" s="13">
        <f t="shared" si="33"/>
        <v>162.14650000000003</v>
      </c>
      <c r="L920" s="13">
        <f t="shared" si="33"/>
        <v>192.99383333333338</v>
      </c>
      <c r="M920" s="13">
        <f t="shared" si="33"/>
        <v>236.87266666666667</v>
      </c>
      <c r="N920" s="13">
        <f t="shared" si="33"/>
        <v>184.50883333333334</v>
      </c>
      <c r="O920" s="13">
        <f t="shared" si="33"/>
        <v>173.51233333333337</v>
      </c>
      <c r="P920" s="13">
        <f t="shared" si="33"/>
        <v>201.0361666666667</v>
      </c>
      <c r="Q920" s="13">
        <f t="shared" si="33"/>
        <v>292.99233333333336</v>
      </c>
      <c r="R920" s="13">
        <f t="shared" si="33"/>
        <v>432.01400000000001</v>
      </c>
      <c r="S920" s="13">
        <f t="shared" si="33"/>
        <v>545.98950000000002</v>
      </c>
      <c r="T920" s="13">
        <f t="shared" si="33"/>
        <v>495.04626666666655</v>
      </c>
      <c r="U920" s="13">
        <f t="shared" si="33"/>
        <v>394.80713333333335</v>
      </c>
      <c r="V920" s="13">
        <f t="shared" si="33"/>
        <v>240.21382500000001</v>
      </c>
      <c r="W920" s="13">
        <f t="shared" si="33"/>
        <v>0</v>
      </c>
      <c r="X920" s="13">
        <f t="shared" si="33"/>
        <v>0</v>
      </c>
      <c r="Y920" s="13">
        <f t="shared" si="33"/>
        <v>0</v>
      </c>
      <c r="Z920" s="13">
        <f t="shared" si="33"/>
        <v>0</v>
      </c>
      <c r="AA920" s="13">
        <f t="shared" si="33"/>
        <v>0</v>
      </c>
      <c r="AB920" s="13">
        <f t="shared" si="33"/>
        <v>0</v>
      </c>
      <c r="AC920" s="109">
        <f>SUM(AC872:AE919)</f>
        <v>4195.5580583333322</v>
      </c>
      <c r="AD920" s="109"/>
      <c r="AE920" s="109"/>
    </row>
    <row r="923" spans="2:31" x14ac:dyDescent="0.3">
      <c r="B923" s="8">
        <f>'Resumen-Mensual'!$V$24</f>
        <v>45522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96" t="s">
        <v>2</v>
      </c>
      <c r="AD925" s="96"/>
      <c r="AE925" s="96"/>
    </row>
    <row r="926" spans="2:31" x14ac:dyDescent="0.3">
      <c r="B926" s="14" t="s">
        <v>4</v>
      </c>
      <c r="C926" s="49"/>
      <c r="D926" s="49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21.054000000000006</v>
      </c>
      <c r="N926" s="46">
        <v>44.973833333333332</v>
      </c>
      <c r="O926" s="45">
        <v>18.800833333333337</v>
      </c>
      <c r="P926" s="46">
        <v>1.9076666666666664</v>
      </c>
      <c r="Q926" s="45">
        <v>2.8496666666666663</v>
      </c>
      <c r="R926" s="46">
        <v>0.85099999999999953</v>
      </c>
      <c r="S926" s="45">
        <v>0</v>
      </c>
      <c r="T926" s="46">
        <v>0</v>
      </c>
      <c r="U926" s="45">
        <v>8.800000000000215E-4</v>
      </c>
      <c r="V926" s="46">
        <v>0</v>
      </c>
      <c r="W926" s="45">
        <v>0</v>
      </c>
      <c r="X926" s="46">
        <v>0</v>
      </c>
      <c r="Y926" s="45">
        <v>0</v>
      </c>
      <c r="Z926" s="46">
        <v>0</v>
      </c>
      <c r="AA926" s="45">
        <v>0</v>
      </c>
      <c r="AB926" s="46">
        <v>0</v>
      </c>
      <c r="AC926" s="60"/>
      <c r="AD926" s="61">
        <f>SUM(E926:AB926)</f>
        <v>90.437879999999993</v>
      </c>
      <c r="AE926" s="60"/>
    </row>
    <row r="927" spans="2:31" x14ac:dyDescent="0.3">
      <c r="B927" s="14" t="s">
        <v>5</v>
      </c>
      <c r="C927" s="14"/>
      <c r="D927" s="1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13.950166666666664</v>
      </c>
      <c r="N927" s="46">
        <v>4.1805000000000003</v>
      </c>
      <c r="O927" s="45">
        <v>9.9588333333333345</v>
      </c>
      <c r="P927" s="46">
        <v>14.158166666666663</v>
      </c>
      <c r="Q927" s="45">
        <v>15.03216666666667</v>
      </c>
      <c r="R927" s="46">
        <v>23.687166666666666</v>
      </c>
      <c r="S927" s="45">
        <v>14.498833333333332</v>
      </c>
      <c r="T927" s="46">
        <v>10.357766666666665</v>
      </c>
      <c r="U927" s="45">
        <v>2.4022050000000017</v>
      </c>
      <c r="V927" s="46">
        <v>0</v>
      </c>
      <c r="W927" s="45">
        <v>0</v>
      </c>
      <c r="X927" s="46">
        <v>0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>SUM(E927:AB927)</f>
        <v>108.22580499999999</v>
      </c>
      <c r="AE927" s="58"/>
    </row>
    <row r="928" spans="2:31" x14ac:dyDescent="0.3">
      <c r="B928" s="14" t="s">
        <v>6</v>
      </c>
      <c r="C928" s="14"/>
      <c r="D928" s="1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</v>
      </c>
      <c r="M928" s="45">
        <v>0.43016666666666664</v>
      </c>
      <c r="N928" s="46">
        <v>0.25216666666666659</v>
      </c>
      <c r="O928" s="45">
        <v>2.145333333333332</v>
      </c>
      <c r="P928" s="46">
        <v>8.0463333333333331</v>
      </c>
      <c r="Q928" s="45">
        <v>15.323333333333336</v>
      </c>
      <c r="R928" s="46">
        <v>28.735166666666672</v>
      </c>
      <c r="S928" s="45">
        <v>25.018333333333338</v>
      </c>
      <c r="T928" s="46">
        <v>12.197133333333344</v>
      </c>
      <c r="U928" s="45">
        <v>17.505576666666663</v>
      </c>
      <c r="V928" s="46">
        <v>0</v>
      </c>
      <c r="W928" s="45">
        <v>0</v>
      </c>
      <c r="X928" s="46">
        <v>0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ref="AD928:AD973" si="34">SUM(E928:AB928)</f>
        <v>109.65354333333335</v>
      </c>
      <c r="AE928" s="58"/>
    </row>
    <row r="929" spans="2:31" x14ac:dyDescent="0.3">
      <c r="B929" s="14" t="s">
        <v>106</v>
      </c>
      <c r="C929" s="14"/>
      <c r="D929" s="1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</v>
      </c>
      <c r="M929" s="45">
        <v>0.13133333333333327</v>
      </c>
      <c r="N929" s="46">
        <v>0.41899999999999998</v>
      </c>
      <c r="O929" s="45">
        <v>1.3700000000000003</v>
      </c>
      <c r="P929" s="46">
        <v>5.1399999999999917</v>
      </c>
      <c r="Q929" s="45">
        <v>10.399999999999988</v>
      </c>
      <c r="R929" s="46">
        <v>37.763666666666687</v>
      </c>
      <c r="S929" s="45">
        <v>46.444333333333354</v>
      </c>
      <c r="T929" s="46">
        <v>32.142150000000008</v>
      </c>
      <c r="U929" s="45">
        <v>2.0389600000000048</v>
      </c>
      <c r="V929" s="46">
        <v>0</v>
      </c>
      <c r="W929" s="45">
        <v>0</v>
      </c>
      <c r="X929" s="46">
        <v>0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4"/>
        <v>135.84944333333337</v>
      </c>
      <c r="AE929" s="58"/>
    </row>
    <row r="930" spans="2:31" x14ac:dyDescent="0.3">
      <c r="B930" s="14" t="s">
        <v>7</v>
      </c>
      <c r="C930" s="14"/>
      <c r="D930" s="1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8.8148333333333344</v>
      </c>
      <c r="N930" s="46">
        <v>4.8438333333333325</v>
      </c>
      <c r="O930" s="45">
        <v>2.1850000000000001</v>
      </c>
      <c r="P930" s="46">
        <v>0.4578333333333332</v>
      </c>
      <c r="Q930" s="45">
        <v>2.8466666666666671</v>
      </c>
      <c r="R930" s="46">
        <v>56.807999999999971</v>
      </c>
      <c r="S930" s="45">
        <v>83.264500000000012</v>
      </c>
      <c r="T930" s="46">
        <v>44.153733333333321</v>
      </c>
      <c r="U930" s="45">
        <v>22.191039999999997</v>
      </c>
      <c r="V930" s="46">
        <v>0</v>
      </c>
      <c r="W930" s="45">
        <v>0</v>
      </c>
      <c r="X930" s="46">
        <v>0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4"/>
        <v>225.56543999999997</v>
      </c>
      <c r="AE930" s="58"/>
    </row>
    <row r="931" spans="2:31" x14ac:dyDescent="0.3">
      <c r="B931" s="14" t="s">
        <v>8</v>
      </c>
      <c r="C931" s="14"/>
      <c r="D931" s="1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0.58616666666666761</v>
      </c>
      <c r="N931" s="46">
        <v>12.441666666666672</v>
      </c>
      <c r="O931" s="45">
        <v>13.662833333333337</v>
      </c>
      <c r="P931" s="46">
        <v>17.100999999999992</v>
      </c>
      <c r="Q931" s="45">
        <v>14.580666666666675</v>
      </c>
      <c r="R931" s="46">
        <v>18.121166666666671</v>
      </c>
      <c r="S931" s="45">
        <v>21.254333333333339</v>
      </c>
      <c r="T931" s="46">
        <v>7.6369999999999987</v>
      </c>
      <c r="U931" s="45">
        <v>2.8266666666665924E-3</v>
      </c>
      <c r="V931" s="46">
        <v>0</v>
      </c>
      <c r="W931" s="45">
        <v>0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4"/>
        <v>105.38766000000001</v>
      </c>
      <c r="AE931" s="58"/>
    </row>
    <row r="932" spans="2:31" x14ac:dyDescent="0.3">
      <c r="B932" s="14" t="s">
        <v>9</v>
      </c>
      <c r="C932" s="14"/>
      <c r="D932" s="1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6.6319999999999943</v>
      </c>
      <c r="N932" s="46">
        <v>7.7318333333333369</v>
      </c>
      <c r="O932" s="45">
        <v>9.6483333333333192</v>
      </c>
      <c r="P932" s="46">
        <v>3.3653333333333353</v>
      </c>
      <c r="Q932" s="45">
        <v>6.3828333333333269</v>
      </c>
      <c r="R932" s="46">
        <v>11.399166666666652</v>
      </c>
      <c r="S932" s="45">
        <v>14.21566666666668</v>
      </c>
      <c r="T932" s="46">
        <v>21.574833333333327</v>
      </c>
      <c r="U932" s="45">
        <v>24.610933333333318</v>
      </c>
      <c r="V932" s="46">
        <v>0</v>
      </c>
      <c r="W932" s="45">
        <v>0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4"/>
        <v>105.5609333333333</v>
      </c>
      <c r="AE932" s="58"/>
    </row>
    <row r="933" spans="2:31" x14ac:dyDescent="0.3">
      <c r="B933" s="14" t="s">
        <v>10</v>
      </c>
      <c r="C933" s="14"/>
      <c r="D933" s="1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</v>
      </c>
      <c r="M933" s="45">
        <v>8.2426666666666701</v>
      </c>
      <c r="N933" s="46">
        <v>8.0053333333333345</v>
      </c>
      <c r="O933" s="45">
        <v>7.5368333333333313</v>
      </c>
      <c r="P933" s="46">
        <v>6.7163333333333339</v>
      </c>
      <c r="Q933" s="45">
        <v>4.7845000000000004</v>
      </c>
      <c r="R933" s="46">
        <v>6.3120000000000029</v>
      </c>
      <c r="S933" s="45">
        <v>7.4228333333333341</v>
      </c>
      <c r="T933" s="46">
        <v>5.3805366666666679</v>
      </c>
      <c r="U933" s="45">
        <v>1.062961666666667</v>
      </c>
      <c r="V933" s="46">
        <v>0</v>
      </c>
      <c r="W933" s="45">
        <v>0</v>
      </c>
      <c r="X933" s="46">
        <v>0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4"/>
        <v>55.46399833333335</v>
      </c>
      <c r="AE933" s="58"/>
    </row>
    <row r="934" spans="2:31" x14ac:dyDescent="0.3">
      <c r="B934" s="14" t="s">
        <v>11</v>
      </c>
      <c r="C934" s="14"/>
      <c r="D934" s="1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5.9499999999999931</v>
      </c>
      <c r="N934" s="46">
        <v>6.1999999999999931</v>
      </c>
      <c r="O934" s="45">
        <v>5.75</v>
      </c>
      <c r="P934" s="46">
        <v>5.5166666666666639</v>
      </c>
      <c r="Q934" s="45">
        <v>1.2086666666666663</v>
      </c>
      <c r="R934" s="46">
        <v>0.10599999999999996</v>
      </c>
      <c r="S934" s="45">
        <v>3.9683333333333333</v>
      </c>
      <c r="T934" s="46">
        <v>1.6488599999999995</v>
      </c>
      <c r="U934" s="45">
        <v>7.402666666666663E-2</v>
      </c>
      <c r="V934" s="46">
        <v>0</v>
      </c>
      <c r="W934" s="45">
        <v>0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4"/>
        <v>30.422553333333315</v>
      </c>
      <c r="AE934" s="58"/>
    </row>
    <row r="935" spans="2:31" x14ac:dyDescent="0.3">
      <c r="B935" s="14" t="s">
        <v>12</v>
      </c>
      <c r="C935" s="14"/>
      <c r="D935" s="1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4.5930000000000017</v>
      </c>
      <c r="N935" s="46">
        <v>3.8228333333333331</v>
      </c>
      <c r="O935" s="45">
        <v>3.5799999999999992</v>
      </c>
      <c r="P935" s="46">
        <v>1.4593333333333336</v>
      </c>
      <c r="Q935" s="45">
        <v>0.51216666666666666</v>
      </c>
      <c r="R935" s="46">
        <v>3.2301666666666673</v>
      </c>
      <c r="S935" s="45">
        <v>8.9085000000000001</v>
      </c>
      <c r="T935" s="46">
        <v>6.8073333333333323</v>
      </c>
      <c r="U935" s="45">
        <v>3.942200000000001</v>
      </c>
      <c r="V935" s="46">
        <v>0</v>
      </c>
      <c r="W935" s="45">
        <v>0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4"/>
        <v>36.855533333333334</v>
      </c>
      <c r="AE935" s="58"/>
    </row>
    <row r="936" spans="2:31" x14ac:dyDescent="0.3">
      <c r="B936" s="14" t="s">
        <v>13</v>
      </c>
      <c r="C936" s="14"/>
      <c r="D936" s="1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1.6431666666666667</v>
      </c>
      <c r="N936" s="46">
        <v>0.6100000000000001</v>
      </c>
      <c r="O936" s="45">
        <v>0.45216666666666683</v>
      </c>
      <c r="P936" s="46">
        <v>1.7046666666666661</v>
      </c>
      <c r="Q936" s="45">
        <v>3.392333333333335</v>
      </c>
      <c r="R936" s="46">
        <v>0.23466666666666741</v>
      </c>
      <c r="S936" s="45">
        <v>3.9706666666666686</v>
      </c>
      <c r="T936" s="46">
        <v>0.80095500000000075</v>
      </c>
      <c r="U936" s="45">
        <v>0</v>
      </c>
      <c r="V936" s="46">
        <v>0</v>
      </c>
      <c r="W936" s="45">
        <v>0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4"/>
        <v>12.808621666666671</v>
      </c>
      <c r="AE936" s="58"/>
    </row>
    <row r="937" spans="2:31" x14ac:dyDescent="0.3">
      <c r="B937" s="14" t="s">
        <v>14</v>
      </c>
      <c r="C937" s="14"/>
      <c r="D937" s="1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4"/>
        <v>0</v>
      </c>
      <c r="AE937" s="58"/>
    </row>
    <row r="938" spans="2:31" x14ac:dyDescent="0.3">
      <c r="B938" s="14" t="s">
        <v>15</v>
      </c>
      <c r="C938" s="14"/>
      <c r="D938" s="1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18.367000000000004</v>
      </c>
      <c r="N938" s="46">
        <v>11.743333333333329</v>
      </c>
      <c r="O938" s="45">
        <v>13.424666666666667</v>
      </c>
      <c r="P938" s="46">
        <v>0</v>
      </c>
      <c r="Q938" s="45">
        <v>0</v>
      </c>
      <c r="R938" s="46">
        <v>22.73483333333332</v>
      </c>
      <c r="S938" s="45">
        <v>27.05849999999997</v>
      </c>
      <c r="T938" s="46">
        <v>31.271499999999982</v>
      </c>
      <c r="U938" s="45">
        <v>20.975666666666655</v>
      </c>
      <c r="V938" s="46">
        <v>0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4"/>
        <v>145.57549999999992</v>
      </c>
      <c r="AE938" s="58"/>
    </row>
    <row r="939" spans="2:31" x14ac:dyDescent="0.3">
      <c r="B939" s="14" t="s">
        <v>16</v>
      </c>
      <c r="C939" s="14"/>
      <c r="D939" s="1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12.937666666666663</v>
      </c>
      <c r="N939" s="46">
        <v>9.113666666666667</v>
      </c>
      <c r="O939" s="45">
        <v>6.4793333333333356</v>
      </c>
      <c r="P939" s="46">
        <v>6.0204999999999957</v>
      </c>
      <c r="Q939" s="45">
        <v>4.995166666666667</v>
      </c>
      <c r="R939" s="46">
        <v>1.4471666666666678</v>
      </c>
      <c r="S939" s="45">
        <v>0</v>
      </c>
      <c r="T939" s="46">
        <v>0</v>
      </c>
      <c r="U939" s="45">
        <v>0</v>
      </c>
      <c r="V939" s="46">
        <v>0</v>
      </c>
      <c r="W939" s="45">
        <v>0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4"/>
        <v>40.993500000000004</v>
      </c>
      <c r="AE939" s="58"/>
    </row>
    <row r="940" spans="2:31" x14ac:dyDescent="0.3">
      <c r="B940" s="14" t="s">
        <v>17</v>
      </c>
      <c r="C940" s="14"/>
      <c r="D940" s="1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6.2300000000000031</v>
      </c>
      <c r="N940" s="46">
        <v>4.0683333333333325</v>
      </c>
      <c r="O940" s="45">
        <v>5.2339999999999955</v>
      </c>
      <c r="P940" s="46">
        <v>6.9700000000000104</v>
      </c>
      <c r="Q940" s="45">
        <v>7.4480000000000022</v>
      </c>
      <c r="R940" s="46">
        <v>3.0458333333333338</v>
      </c>
      <c r="S940" s="45">
        <v>7.3833333333333029E-2</v>
      </c>
      <c r="T940" s="46">
        <v>0.26507500000000056</v>
      </c>
      <c r="U940" s="45">
        <v>0</v>
      </c>
      <c r="V940" s="46">
        <v>0</v>
      </c>
      <c r="W940" s="45">
        <v>0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4"/>
        <v>33.33507500000001</v>
      </c>
      <c r="AE940" s="58"/>
    </row>
    <row r="941" spans="2:31" x14ac:dyDescent="0.3">
      <c r="B941" s="14" t="s">
        <v>18</v>
      </c>
      <c r="C941" s="14"/>
      <c r="D941" s="1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12.46533333333333</v>
      </c>
      <c r="N941" s="46">
        <v>6.0333333333333332</v>
      </c>
      <c r="O941" s="45">
        <v>2.9333333333333336E-2</v>
      </c>
      <c r="P941" s="46">
        <v>0.64499999999999991</v>
      </c>
      <c r="Q941" s="45">
        <v>3.996999999999999</v>
      </c>
      <c r="R941" s="46">
        <v>10.033333333333337</v>
      </c>
      <c r="S941" s="45">
        <v>11.906833333333335</v>
      </c>
      <c r="T941" s="46">
        <v>17.244500000000002</v>
      </c>
      <c r="U941" s="45">
        <v>29.461616666666661</v>
      </c>
      <c r="V941" s="46">
        <v>0</v>
      </c>
      <c r="W941" s="45">
        <v>0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4"/>
        <v>91.816283333333331</v>
      </c>
      <c r="AE941" s="58"/>
    </row>
    <row r="942" spans="2:31" x14ac:dyDescent="0.3">
      <c r="B942" s="14" t="s">
        <v>19</v>
      </c>
      <c r="C942" s="14"/>
      <c r="D942" s="1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8.7871666666666712</v>
      </c>
      <c r="N942" s="46">
        <v>8.7608333333333306</v>
      </c>
      <c r="O942" s="45">
        <v>8.3519999999999985</v>
      </c>
      <c r="P942" s="46">
        <v>10.512333333333334</v>
      </c>
      <c r="Q942" s="45">
        <v>11.006666666666666</v>
      </c>
      <c r="R942" s="46">
        <v>18.537666666666645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4"/>
        <v>65.956666666666649</v>
      </c>
      <c r="AE942" s="58"/>
    </row>
    <row r="943" spans="2:31" x14ac:dyDescent="0.3">
      <c r="B943" s="4" t="s">
        <v>20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3.3719999999999999</v>
      </c>
      <c r="N943" s="46">
        <v>3.907499999999998</v>
      </c>
      <c r="O943" s="45">
        <v>3.4956666666666654</v>
      </c>
      <c r="P943" s="46">
        <v>5.0810000000000004</v>
      </c>
      <c r="Q943" s="45">
        <v>3.1463333333333319</v>
      </c>
      <c r="R943" s="46">
        <v>2.7731666666666661</v>
      </c>
      <c r="S943" s="45">
        <v>1.4833333333333283E-2</v>
      </c>
      <c r="T943" s="46">
        <v>9.3016666666666664E-2</v>
      </c>
      <c r="U943" s="45">
        <v>0</v>
      </c>
      <c r="V943" s="46">
        <v>0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4"/>
        <v>21.883516666666658</v>
      </c>
      <c r="AE943" s="58"/>
    </row>
    <row r="944" spans="2:31" x14ac:dyDescent="0.3">
      <c r="B944" s="4" t="s">
        <v>21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4.942499999999999</v>
      </c>
      <c r="N944" s="46">
        <v>5.0143333333333349</v>
      </c>
      <c r="O944" s="45">
        <v>3.838666666666664</v>
      </c>
      <c r="P944" s="46">
        <v>3.3284999999999996</v>
      </c>
      <c r="Q944" s="45">
        <v>1.8013333333333335</v>
      </c>
      <c r="R944" s="46">
        <v>2.9321666666666659</v>
      </c>
      <c r="S944" s="45">
        <v>0.37899999999999995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4"/>
        <v>22.236499999999996</v>
      </c>
      <c r="AE944" s="58"/>
    </row>
    <row r="945" spans="2:31" x14ac:dyDescent="0.3">
      <c r="B945" s="4" t="s">
        <v>22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0.67750000000000032</v>
      </c>
      <c r="N945" s="46">
        <v>0.7114999999999998</v>
      </c>
      <c r="O945" s="45">
        <v>0.93933333333333402</v>
      </c>
      <c r="P945" s="46">
        <v>1.4726666666666666</v>
      </c>
      <c r="Q945" s="45">
        <v>1.5844999999999998</v>
      </c>
      <c r="R945" s="46">
        <v>1.5031666666666668</v>
      </c>
      <c r="S945" s="45">
        <v>1.3000000000000005E-2</v>
      </c>
      <c r="T945" s="46">
        <v>0</v>
      </c>
      <c r="U945" s="45">
        <v>0</v>
      </c>
      <c r="V945" s="46">
        <v>0</v>
      </c>
      <c r="W945" s="45">
        <v>0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4"/>
        <v>6.9016666666666673</v>
      </c>
      <c r="AE945" s="58"/>
    </row>
    <row r="946" spans="2:31" x14ac:dyDescent="0.3">
      <c r="B946" s="4" t="s">
        <v>23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7.6476666666666659</v>
      </c>
      <c r="N946" s="46">
        <v>7.4968333333333321</v>
      </c>
      <c r="O946" s="45">
        <v>7.2163333333333437</v>
      </c>
      <c r="P946" s="46">
        <v>7.2980000000000009</v>
      </c>
      <c r="Q946" s="45">
        <v>4.4381666666666666</v>
      </c>
      <c r="R946" s="46">
        <v>3.6118333333333337</v>
      </c>
      <c r="S946" s="45">
        <v>0</v>
      </c>
      <c r="T946" s="46">
        <v>0</v>
      </c>
      <c r="U946" s="45">
        <v>0</v>
      </c>
      <c r="V946" s="46">
        <v>0</v>
      </c>
      <c r="W946" s="45">
        <v>0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4"/>
        <v>37.708833333333345</v>
      </c>
      <c r="AE946" s="58"/>
    </row>
    <row r="947" spans="2:31" x14ac:dyDescent="0.3">
      <c r="B947" s="4" t="s">
        <v>24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4.270000000000004</v>
      </c>
      <c r="N947" s="46">
        <v>2</v>
      </c>
      <c r="O947" s="45">
        <v>6.9999999999999965E-2</v>
      </c>
      <c r="P947" s="46">
        <v>0.85000000000000087</v>
      </c>
      <c r="Q947" s="45">
        <v>4.7400000000000038</v>
      </c>
      <c r="R947" s="46">
        <v>12.88999999999999</v>
      </c>
      <c r="S947" s="45">
        <v>14.159999999999995</v>
      </c>
      <c r="T947" s="46">
        <v>15.10320000000001</v>
      </c>
      <c r="U947" s="45">
        <v>11.49183</v>
      </c>
      <c r="V947" s="46">
        <v>0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4"/>
        <v>65.575029999999998</v>
      </c>
      <c r="AE947" s="58"/>
    </row>
    <row r="948" spans="2:31" x14ac:dyDescent="0.3">
      <c r="B948" s="4" t="s">
        <v>25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1.2166666666666643E-2</v>
      </c>
      <c r="N948" s="46">
        <v>0.41666666666666663</v>
      </c>
      <c r="O948" s="45">
        <v>0.59883333333333322</v>
      </c>
      <c r="P948" s="46">
        <v>1.2809999999999997</v>
      </c>
      <c r="Q948" s="45">
        <v>0.90750000000000008</v>
      </c>
      <c r="R948" s="46">
        <v>1.2660000000000002</v>
      </c>
      <c r="S948" s="45">
        <v>1.2</v>
      </c>
      <c r="T948" s="46">
        <v>1.3956333333333333</v>
      </c>
      <c r="U948" s="45">
        <v>1.5306833333333332</v>
      </c>
      <c r="V948" s="46">
        <v>0</v>
      </c>
      <c r="W948" s="45">
        <v>0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4"/>
        <v>8.6084833333333339</v>
      </c>
      <c r="AE948" s="58"/>
    </row>
    <row r="949" spans="2:31" x14ac:dyDescent="0.3">
      <c r="B949" s="4" t="s">
        <v>26</v>
      </c>
      <c r="C949" s="4"/>
      <c r="D949" s="4"/>
      <c r="E949" s="45">
        <v>0</v>
      </c>
      <c r="F949" s="46">
        <v>0</v>
      </c>
      <c r="G949" s="45">
        <v>0</v>
      </c>
      <c r="H949" s="46">
        <v>1.2035000000000005</v>
      </c>
      <c r="I949" s="45">
        <v>5.7938333333333363</v>
      </c>
      <c r="J949" s="46">
        <v>5.1506666666666687</v>
      </c>
      <c r="K949" s="45">
        <v>4.2200000000000033</v>
      </c>
      <c r="L949" s="46">
        <v>2.6414999999999984</v>
      </c>
      <c r="M949" s="45">
        <v>7.0024999999999995</v>
      </c>
      <c r="N949" s="46">
        <v>0.86933333333333307</v>
      </c>
      <c r="O949" s="45">
        <v>0</v>
      </c>
      <c r="P949" s="46">
        <v>0</v>
      </c>
      <c r="Q949" s="45">
        <v>0</v>
      </c>
      <c r="R949" s="46">
        <v>8.333333333333452E-4</v>
      </c>
      <c r="S949" s="45">
        <v>0.34833333333333333</v>
      </c>
      <c r="T949" s="46">
        <v>0.43629999999999997</v>
      </c>
      <c r="U949" s="45">
        <v>0.3772383333333334</v>
      </c>
      <c r="V949" s="46">
        <v>0</v>
      </c>
      <c r="W949" s="45">
        <v>0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4"/>
        <v>28.04403833333334</v>
      </c>
      <c r="AE949" s="58"/>
    </row>
    <row r="950" spans="2:31" x14ac:dyDescent="0.3">
      <c r="B950" s="4" t="s">
        <v>27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0</v>
      </c>
      <c r="N950" s="46">
        <v>0.53499999999999948</v>
      </c>
      <c r="O950" s="45">
        <v>0.21383333333333354</v>
      </c>
      <c r="P950" s="46">
        <v>0</v>
      </c>
      <c r="Q950" s="45">
        <v>6.916666666666664E-2</v>
      </c>
      <c r="R950" s="46">
        <v>0</v>
      </c>
      <c r="S950" s="45">
        <v>0</v>
      </c>
      <c r="T950" s="46">
        <v>4.8633333333333081E-3</v>
      </c>
      <c r="U950" s="45">
        <v>0.36364333333333332</v>
      </c>
      <c r="V950" s="46">
        <v>0</v>
      </c>
      <c r="W950" s="45">
        <v>0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4"/>
        <v>1.1865066666666664</v>
      </c>
      <c r="AE950" s="58"/>
    </row>
    <row r="951" spans="2:31" x14ac:dyDescent="0.3">
      <c r="B951" s="4" t="s">
        <v>28</v>
      </c>
      <c r="C951" s="4"/>
      <c r="D951" s="4"/>
      <c r="E951" s="45">
        <v>0</v>
      </c>
      <c r="F951" s="46">
        <v>0</v>
      </c>
      <c r="G951" s="45">
        <v>4.0954999999999995</v>
      </c>
      <c r="H951" s="46">
        <v>15.369499999999993</v>
      </c>
      <c r="I951" s="45">
        <v>18.311833333333325</v>
      </c>
      <c r="J951" s="46">
        <v>19.158833333333327</v>
      </c>
      <c r="K951" s="45">
        <v>18.61000000000001</v>
      </c>
      <c r="L951" s="46">
        <v>15.629500000000002</v>
      </c>
      <c r="M951" s="45">
        <v>15.700499999999995</v>
      </c>
      <c r="N951" s="46">
        <v>11.615000000000002</v>
      </c>
      <c r="O951" s="45">
        <v>9.8193333333333346</v>
      </c>
      <c r="P951" s="46">
        <v>5.4838333333333322</v>
      </c>
      <c r="Q951" s="45">
        <v>8.8133333333333326</v>
      </c>
      <c r="R951" s="46">
        <v>8.5633333333333344</v>
      </c>
      <c r="S951" s="45">
        <v>6.9139999999999988</v>
      </c>
      <c r="T951" s="46">
        <v>2.0349333333333335</v>
      </c>
      <c r="U951" s="45">
        <v>2.4135049999999993</v>
      </c>
      <c r="V951" s="46">
        <v>0</v>
      </c>
      <c r="W951" s="45">
        <v>0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4"/>
        <v>162.53293833333328</v>
      </c>
      <c r="AE951" s="58"/>
    </row>
    <row r="952" spans="2:31" x14ac:dyDescent="0.3">
      <c r="B952" s="4" t="s">
        <v>107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3.8790000000000009</v>
      </c>
      <c r="K952" s="45">
        <v>0</v>
      </c>
      <c r="L952" s="46">
        <v>0</v>
      </c>
      <c r="M952" s="45">
        <v>0</v>
      </c>
      <c r="N952" s="46">
        <v>0</v>
      </c>
      <c r="O952" s="45">
        <v>0</v>
      </c>
      <c r="P952" s="46">
        <v>0</v>
      </c>
      <c r="Q952" s="45">
        <v>0</v>
      </c>
      <c r="R952" s="46">
        <v>0</v>
      </c>
      <c r="S952" s="45">
        <v>3.2666666666666622E-2</v>
      </c>
      <c r="T952" s="46">
        <v>0</v>
      </c>
      <c r="U952" s="45">
        <v>0</v>
      </c>
      <c r="V952" s="46">
        <v>0</v>
      </c>
      <c r="W952" s="45">
        <v>0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34"/>
        <v>3.9116666666666675</v>
      </c>
      <c r="AE952" s="58"/>
    </row>
    <row r="953" spans="2:31" x14ac:dyDescent="0.3">
      <c r="B953" s="4" t="s">
        <v>29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0</v>
      </c>
      <c r="N953" s="46">
        <v>0</v>
      </c>
      <c r="O953" s="45">
        <v>0</v>
      </c>
      <c r="P953" s="46">
        <v>0</v>
      </c>
      <c r="Q953" s="45">
        <v>0</v>
      </c>
      <c r="R953" s="46">
        <v>3.9999999999999741E-3</v>
      </c>
      <c r="S953" s="45">
        <v>0.17750000000000007</v>
      </c>
      <c r="T953" s="46">
        <v>0</v>
      </c>
      <c r="U953" s="45">
        <v>0</v>
      </c>
      <c r="V953" s="46">
        <v>0</v>
      </c>
      <c r="W953" s="45">
        <v>0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34"/>
        <v>0.18150000000000005</v>
      </c>
      <c r="AE953" s="58"/>
    </row>
    <row r="954" spans="2:31" x14ac:dyDescent="0.3">
      <c r="B954" s="4" t="s">
        <v>30</v>
      </c>
      <c r="C954" s="4"/>
      <c r="D954" s="4"/>
      <c r="E954" s="45">
        <v>0</v>
      </c>
      <c r="F954" s="46">
        <v>0</v>
      </c>
      <c r="G954" s="45">
        <v>7.6763333333333303</v>
      </c>
      <c r="H954" s="46">
        <v>27.712833333333336</v>
      </c>
      <c r="I954" s="45">
        <v>30.647500000000004</v>
      </c>
      <c r="J954" s="46">
        <v>30.984166666666667</v>
      </c>
      <c r="K954" s="45">
        <v>30.400833333333317</v>
      </c>
      <c r="L954" s="46">
        <v>27.313666666666656</v>
      </c>
      <c r="M954" s="45">
        <v>13.188166666666673</v>
      </c>
      <c r="N954" s="46">
        <v>5.1610000000000049</v>
      </c>
      <c r="O954" s="45">
        <v>0</v>
      </c>
      <c r="P954" s="46">
        <v>3.0266666666666664</v>
      </c>
      <c r="Q954" s="45">
        <v>13.900666666666664</v>
      </c>
      <c r="R954" s="46">
        <v>18.480166666666666</v>
      </c>
      <c r="S954" s="45">
        <v>2.9196666666666671</v>
      </c>
      <c r="T954" s="46">
        <v>4.5025499999999994</v>
      </c>
      <c r="U954" s="45">
        <v>2.0482166666666668</v>
      </c>
      <c r="V954" s="46">
        <v>0</v>
      </c>
      <c r="W954" s="45">
        <v>0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34"/>
        <v>217.96243333333328</v>
      </c>
      <c r="AE954" s="58"/>
    </row>
    <row r="955" spans="2:31" x14ac:dyDescent="0.3">
      <c r="B955" s="4" t="s">
        <v>31</v>
      </c>
      <c r="C955" s="4"/>
      <c r="D955" s="4"/>
      <c r="E955" s="45">
        <v>0</v>
      </c>
      <c r="F955" s="46">
        <v>0</v>
      </c>
      <c r="G955" s="45">
        <v>6.719999999999998</v>
      </c>
      <c r="H955" s="46">
        <v>0.39999999999999858</v>
      </c>
      <c r="I955" s="45">
        <v>0</v>
      </c>
      <c r="J955" s="46">
        <v>0</v>
      </c>
      <c r="K955" s="45">
        <v>0</v>
      </c>
      <c r="L955" s="46">
        <v>0</v>
      </c>
      <c r="M955" s="45">
        <v>0</v>
      </c>
      <c r="N955" s="46">
        <v>0</v>
      </c>
      <c r="O955" s="45">
        <v>0</v>
      </c>
      <c r="P955" s="46">
        <v>0</v>
      </c>
      <c r="Q955" s="45">
        <v>0</v>
      </c>
      <c r="R955" s="46">
        <v>10.5</v>
      </c>
      <c r="S955" s="45">
        <v>8.699999999999994</v>
      </c>
      <c r="T955" s="46">
        <v>6.6960000000000086</v>
      </c>
      <c r="U955" s="45">
        <v>4.363050000000003</v>
      </c>
      <c r="V955" s="46">
        <v>0</v>
      </c>
      <c r="W955" s="45">
        <v>0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34"/>
        <v>37.379050000000007</v>
      </c>
      <c r="AE955" s="58"/>
    </row>
    <row r="956" spans="2:31" x14ac:dyDescent="0.3">
      <c r="B956" s="4" t="s">
        <v>32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0</v>
      </c>
      <c r="N956" s="46">
        <v>0</v>
      </c>
      <c r="O956" s="45">
        <v>0</v>
      </c>
      <c r="P956" s="46">
        <v>0</v>
      </c>
      <c r="Q956" s="45">
        <v>0</v>
      </c>
      <c r="R956" s="46">
        <v>2.7166666666666651E-2</v>
      </c>
      <c r="S956" s="45">
        <v>1.5999999999999955E-2</v>
      </c>
      <c r="T956" s="46">
        <v>2.1549516666666664</v>
      </c>
      <c r="U956" s="45">
        <v>3.4784833333333336</v>
      </c>
      <c r="V956" s="46">
        <v>0</v>
      </c>
      <c r="W956" s="45">
        <v>0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34"/>
        <v>5.6766016666666665</v>
      </c>
      <c r="AE956" s="58"/>
    </row>
    <row r="957" spans="2:31" x14ac:dyDescent="0.3">
      <c r="B957" s="4" t="s">
        <v>33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2.3999999999999667E-2</v>
      </c>
      <c r="J957" s="46">
        <v>1.3156666666666668</v>
      </c>
      <c r="K957" s="45">
        <v>0.62650000000000028</v>
      </c>
      <c r="L957" s="46">
        <v>4.249999999999992E-2</v>
      </c>
      <c r="M957" s="45">
        <v>1.0500000000000042E-2</v>
      </c>
      <c r="N957" s="46">
        <v>2.4108333333333323</v>
      </c>
      <c r="O957" s="45">
        <v>4.6941666666666633</v>
      </c>
      <c r="P957" s="46">
        <v>3.690666666666667</v>
      </c>
      <c r="Q957" s="45">
        <v>1.9941666666666664</v>
      </c>
      <c r="R957" s="46">
        <v>1.5676666666666679</v>
      </c>
      <c r="S957" s="45">
        <v>2.5135000000000001</v>
      </c>
      <c r="T957" s="46">
        <v>1.4673666666666669</v>
      </c>
      <c r="U957" s="45">
        <v>0.79830833333333318</v>
      </c>
      <c r="V957" s="46">
        <v>0</v>
      </c>
      <c r="W957" s="45">
        <v>0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34"/>
        <v>21.155841666666667</v>
      </c>
      <c r="AE957" s="58"/>
    </row>
    <row r="958" spans="2:31" x14ac:dyDescent="0.3">
      <c r="B958" s="4" t="s">
        <v>34</v>
      </c>
      <c r="C958" s="4"/>
      <c r="D958" s="4"/>
      <c r="E958" s="45">
        <v>0</v>
      </c>
      <c r="F958" s="46">
        <v>0</v>
      </c>
      <c r="G958" s="45">
        <v>0</v>
      </c>
      <c r="H958" s="46">
        <v>0.31833333333333308</v>
      </c>
      <c r="I958" s="45">
        <v>0</v>
      </c>
      <c r="J958" s="46">
        <v>2.30000000000001E-2</v>
      </c>
      <c r="K958" s="45">
        <v>0.31716666666666682</v>
      </c>
      <c r="L958" s="46">
        <v>0.58366666666666611</v>
      </c>
      <c r="M958" s="45">
        <v>0.15233333333333343</v>
      </c>
      <c r="N958" s="46">
        <v>5.1666666666666753E-3</v>
      </c>
      <c r="O958" s="45">
        <v>0.10499999999999997</v>
      </c>
      <c r="P958" s="46">
        <v>0</v>
      </c>
      <c r="Q958" s="45">
        <v>1.7333333333333333E-2</v>
      </c>
      <c r="R958" s="46">
        <v>0.13750000000000004</v>
      </c>
      <c r="S958" s="45">
        <v>0.54483333333333328</v>
      </c>
      <c r="T958" s="46">
        <v>0.63116666666666676</v>
      </c>
      <c r="U958" s="45">
        <v>0.77769999999999984</v>
      </c>
      <c r="V958" s="46">
        <v>0</v>
      </c>
      <c r="W958" s="45">
        <v>0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34"/>
        <v>3.6131999999999991</v>
      </c>
      <c r="AE958" s="58"/>
    </row>
    <row r="959" spans="2:31" x14ac:dyDescent="0.3">
      <c r="B959" s="4" t="s">
        <v>35</v>
      </c>
      <c r="C959" s="4"/>
      <c r="D959" s="4"/>
      <c r="E959" s="45">
        <v>0</v>
      </c>
      <c r="F959" s="46">
        <v>0</v>
      </c>
      <c r="G959" s="45">
        <v>5.6851666666666656</v>
      </c>
      <c r="H959" s="46">
        <v>12.551499999999999</v>
      </c>
      <c r="I959" s="45">
        <v>20.694333333333329</v>
      </c>
      <c r="J959" s="46">
        <v>26.121166666666671</v>
      </c>
      <c r="K959" s="45">
        <v>20.505833333333332</v>
      </c>
      <c r="L959" s="46">
        <v>15.968500000000001</v>
      </c>
      <c r="M959" s="45">
        <v>5.0455000000000005</v>
      </c>
      <c r="N959" s="46">
        <v>2.0106666666666677</v>
      </c>
      <c r="O959" s="45">
        <v>2.8588333333333327</v>
      </c>
      <c r="P959" s="46">
        <v>0.81216666666666693</v>
      </c>
      <c r="Q959" s="45">
        <v>0.47366666666666674</v>
      </c>
      <c r="R959" s="46">
        <v>0</v>
      </c>
      <c r="S959" s="45">
        <v>0.92816666666666736</v>
      </c>
      <c r="T959" s="46">
        <v>0.56678333333333364</v>
      </c>
      <c r="U959" s="45">
        <v>5.1366666666666796E-2</v>
      </c>
      <c r="V959" s="46">
        <v>0</v>
      </c>
      <c r="W959" s="45">
        <v>0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34"/>
        <v>114.27365000000002</v>
      </c>
      <c r="AE959" s="58"/>
    </row>
    <row r="960" spans="2:31" x14ac:dyDescent="0.3">
      <c r="B960" s="4" t="s">
        <v>36</v>
      </c>
      <c r="C960" s="4"/>
      <c r="D960" s="4"/>
      <c r="E960" s="45">
        <v>0</v>
      </c>
      <c r="F960" s="46">
        <v>0</v>
      </c>
      <c r="G960" s="45">
        <v>0.54349999999999987</v>
      </c>
      <c r="H960" s="46">
        <v>2.5349999999999993</v>
      </c>
      <c r="I960" s="45">
        <v>3.835666666666667</v>
      </c>
      <c r="J960" s="46">
        <v>4.6833333333333327</v>
      </c>
      <c r="K960" s="45">
        <v>6.3283333333333269</v>
      </c>
      <c r="L960" s="46">
        <v>5.7446666666666681</v>
      </c>
      <c r="M960" s="45">
        <v>6.9951666666666714</v>
      </c>
      <c r="N960" s="46">
        <v>4.5031666666666679</v>
      </c>
      <c r="O960" s="45">
        <v>2.5716666666666668</v>
      </c>
      <c r="P960" s="46">
        <v>0.65783333333333394</v>
      </c>
      <c r="Q960" s="45">
        <v>0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34"/>
        <v>38.398333333333333</v>
      </c>
      <c r="AE960" s="58"/>
    </row>
    <row r="961" spans="2:31" x14ac:dyDescent="0.3">
      <c r="B961" s="4" t="s">
        <v>108</v>
      </c>
      <c r="C961" s="4"/>
      <c r="D961" s="4"/>
      <c r="E961" s="45">
        <v>0</v>
      </c>
      <c r="F961" s="46">
        <v>0</v>
      </c>
      <c r="G961" s="45">
        <v>0.41633333333333339</v>
      </c>
      <c r="H961" s="46">
        <v>2.9798333333333327</v>
      </c>
      <c r="I961" s="45">
        <v>5.5235000000000039</v>
      </c>
      <c r="J961" s="46">
        <v>7.2244999999999973</v>
      </c>
      <c r="K961" s="45">
        <v>8.7938333333333318</v>
      </c>
      <c r="L961" s="46">
        <v>9.1346666666666678</v>
      </c>
      <c r="M961" s="45">
        <v>10.502833333333337</v>
      </c>
      <c r="N961" s="46">
        <v>7.6389999999999993</v>
      </c>
      <c r="O961" s="45">
        <v>4.5696666666666674</v>
      </c>
      <c r="P961" s="46">
        <v>2.7495000000000007</v>
      </c>
      <c r="Q961" s="45">
        <v>1.6166666666666708E-2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34"/>
        <v>59.549833333333332</v>
      </c>
      <c r="AE961" s="58"/>
    </row>
    <row r="962" spans="2:31" x14ac:dyDescent="0.3">
      <c r="B962" s="4" t="s">
        <v>86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2.6666666666666692E-3</v>
      </c>
      <c r="K962" s="45">
        <v>3.916666666666669E-2</v>
      </c>
      <c r="L962" s="46">
        <v>0</v>
      </c>
      <c r="M962" s="45">
        <v>0</v>
      </c>
      <c r="N962" s="46">
        <v>0.22966666666666655</v>
      </c>
      <c r="O962" s="45">
        <v>0.86783333333333323</v>
      </c>
      <c r="P962" s="46">
        <v>1.7833333333333354E-2</v>
      </c>
      <c r="Q962" s="45">
        <v>1.6443333333333336</v>
      </c>
      <c r="R962" s="46">
        <v>1.2108333333333332</v>
      </c>
      <c r="S962" s="45">
        <v>3.0989999999999989</v>
      </c>
      <c r="T962" s="46">
        <v>1.3641666666666665</v>
      </c>
      <c r="U962" s="45">
        <v>1.7620499999999995</v>
      </c>
      <c r="V962" s="46">
        <v>0</v>
      </c>
      <c r="W962" s="45">
        <v>0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34"/>
        <v>10.237549999999999</v>
      </c>
      <c r="AE962" s="58"/>
    </row>
    <row r="963" spans="2:31" x14ac:dyDescent="0.3">
      <c r="B963" s="4" t="s">
        <v>87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0</v>
      </c>
      <c r="N963" s="46">
        <v>0</v>
      </c>
      <c r="O963" s="45">
        <v>0</v>
      </c>
      <c r="P963" s="46">
        <v>0</v>
      </c>
      <c r="Q963" s="45">
        <v>0</v>
      </c>
      <c r="R963" s="46">
        <v>0</v>
      </c>
      <c r="S963" s="45">
        <v>0</v>
      </c>
      <c r="T963" s="46">
        <v>0</v>
      </c>
      <c r="U963" s="45">
        <v>7.0673333333333324E-2</v>
      </c>
      <c r="V963" s="46">
        <v>0</v>
      </c>
      <c r="W963" s="45">
        <v>0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34"/>
        <v>7.0673333333333324E-2</v>
      </c>
      <c r="AE963" s="58"/>
    </row>
    <row r="964" spans="2:31" x14ac:dyDescent="0.3">
      <c r="B964" s="4" t="s">
        <v>93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1.2368333333333337</v>
      </c>
      <c r="N964" s="46">
        <v>5.2079999999999975</v>
      </c>
      <c r="O964" s="45">
        <v>7.3758333333333335</v>
      </c>
      <c r="P964" s="46">
        <v>6.6488333333333305</v>
      </c>
      <c r="Q964" s="45">
        <v>2.7351666666666659</v>
      </c>
      <c r="R964" s="46">
        <v>2.5693333333333324</v>
      </c>
      <c r="S964" s="45">
        <v>4.1358333333333341</v>
      </c>
      <c r="T964" s="46">
        <v>2.512</v>
      </c>
      <c r="U964" s="45">
        <v>2.7779333333333338</v>
      </c>
      <c r="V964" s="46">
        <v>0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4"/>
        <v>35.199766666666662</v>
      </c>
      <c r="AE964" s="58"/>
    </row>
    <row r="965" spans="2:31" x14ac:dyDescent="0.3">
      <c r="B965" s="4" t="s">
        <v>99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0.65200000000000058</v>
      </c>
      <c r="J965" s="46">
        <v>0.60866666666666702</v>
      </c>
      <c r="K965" s="45">
        <v>0</v>
      </c>
      <c r="L965" s="46">
        <v>0</v>
      </c>
      <c r="M965" s="45">
        <v>0.26366666666666677</v>
      </c>
      <c r="N965" s="46">
        <v>2.7761666666666676</v>
      </c>
      <c r="O965" s="45">
        <v>7.0995000000000017</v>
      </c>
      <c r="P965" s="46">
        <v>9.7833333333333439E-2</v>
      </c>
      <c r="Q965" s="45">
        <v>0</v>
      </c>
      <c r="R965" s="46">
        <v>0.62849999999999995</v>
      </c>
      <c r="S965" s="45">
        <v>0.55683333333333329</v>
      </c>
      <c r="T965" s="46">
        <v>0.73389333333333318</v>
      </c>
      <c r="U965" s="45">
        <v>2.9215000000000005E-2</v>
      </c>
      <c r="V965" s="46">
        <v>0</v>
      </c>
      <c r="W965" s="45">
        <v>0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34"/>
        <v>13.446275000000005</v>
      </c>
      <c r="AE965" s="58"/>
    </row>
    <row r="966" spans="2:31" x14ac:dyDescent="0.3">
      <c r="B966" s="4" t="s">
        <v>100</v>
      </c>
      <c r="C966" s="4"/>
      <c r="D966" s="4"/>
      <c r="E966" s="45">
        <v>0</v>
      </c>
      <c r="F966" s="46">
        <v>0</v>
      </c>
      <c r="G966" s="45">
        <v>4.8996666666666675</v>
      </c>
      <c r="H966" s="46">
        <v>12.997833333333336</v>
      </c>
      <c r="I966" s="45">
        <v>12.991999999999997</v>
      </c>
      <c r="J966" s="46">
        <v>21.88966666666666</v>
      </c>
      <c r="K966" s="45">
        <v>27.405833333333323</v>
      </c>
      <c r="L966" s="46">
        <v>22.183833333333325</v>
      </c>
      <c r="M966" s="45">
        <v>13.930666666666667</v>
      </c>
      <c r="N966" s="46">
        <v>15.471499999999992</v>
      </c>
      <c r="O966" s="45">
        <v>4.1584999999999992</v>
      </c>
      <c r="P966" s="46">
        <v>2.0651666666666659</v>
      </c>
      <c r="Q966" s="45">
        <v>1.5421666666666662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4"/>
        <v>139.53683333333331</v>
      </c>
      <c r="AE966" s="58"/>
    </row>
    <row r="967" spans="2:31" x14ac:dyDescent="0.3">
      <c r="B967" s="4" t="s">
        <v>101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3.1971666666666652</v>
      </c>
      <c r="N967" s="46">
        <v>9.3999999999999897</v>
      </c>
      <c r="O967" s="45">
        <v>13.600000000000014</v>
      </c>
      <c r="P967" s="46">
        <v>13.100000000000014</v>
      </c>
      <c r="Q967" s="45">
        <v>17.200000000000021</v>
      </c>
      <c r="R967" s="46">
        <v>20.155999999999995</v>
      </c>
      <c r="S967" s="45">
        <v>3.8314999999999997</v>
      </c>
      <c r="T967" s="46">
        <v>0</v>
      </c>
      <c r="U967" s="45">
        <v>0</v>
      </c>
      <c r="V967" s="46">
        <v>0</v>
      </c>
      <c r="W967" s="45">
        <v>0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4"/>
        <v>80.484666666666698</v>
      </c>
      <c r="AE967" s="58"/>
    </row>
    <row r="968" spans="2:31" x14ac:dyDescent="0.3">
      <c r="B968" s="4" t="s">
        <v>102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1.4333333333333325E-2</v>
      </c>
      <c r="K968" s="45">
        <v>0</v>
      </c>
      <c r="L968" s="46">
        <v>0</v>
      </c>
      <c r="M968" s="45">
        <v>1.1124999999999987</v>
      </c>
      <c r="N968" s="46">
        <v>4.0301666666666671</v>
      </c>
      <c r="O968" s="45">
        <v>3.4793333333333338</v>
      </c>
      <c r="P968" s="46">
        <v>2.2203333333333339</v>
      </c>
      <c r="Q968" s="45">
        <v>1.0339999999999996</v>
      </c>
      <c r="R968" s="46">
        <v>2.8109999999999999</v>
      </c>
      <c r="S968" s="45">
        <v>7.551333333333333</v>
      </c>
      <c r="T968" s="46">
        <v>5.743666666666666</v>
      </c>
      <c r="U968" s="45">
        <v>3.2769999999999997</v>
      </c>
      <c r="V968" s="46">
        <v>0</v>
      </c>
      <c r="W968" s="45">
        <v>0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4"/>
        <v>31.273666666666667</v>
      </c>
      <c r="AE968" s="58"/>
    </row>
    <row r="969" spans="2:31" x14ac:dyDescent="0.3">
      <c r="B969" s="4" t="s">
        <v>109</v>
      </c>
      <c r="C969" s="4"/>
      <c r="D969" s="4"/>
      <c r="E969" s="45">
        <v>0</v>
      </c>
      <c r="F969" s="46">
        <v>0</v>
      </c>
      <c r="G969" s="45">
        <v>2.8043333333333362</v>
      </c>
      <c r="H969" s="46">
        <v>10.097166666666665</v>
      </c>
      <c r="I969" s="45">
        <v>11.82866666666666</v>
      </c>
      <c r="J969" s="46">
        <v>12.105333333333332</v>
      </c>
      <c r="K969" s="45">
        <v>11.441999999999991</v>
      </c>
      <c r="L969" s="46">
        <v>8.4721666666666717</v>
      </c>
      <c r="M969" s="45">
        <v>3.3276666666666719</v>
      </c>
      <c r="N969" s="46">
        <v>0</v>
      </c>
      <c r="O969" s="45">
        <v>0</v>
      </c>
      <c r="P969" s="46">
        <v>8.0000000000000661E-3</v>
      </c>
      <c r="Q969" s="45">
        <v>3.827333333333331</v>
      </c>
      <c r="R969" s="46">
        <v>8.4241666666666646</v>
      </c>
      <c r="S969" s="45">
        <v>1.5964999999999985</v>
      </c>
      <c r="T969" s="46">
        <v>1.8980066666666673</v>
      </c>
      <c r="U969" s="45">
        <v>1.3187233333333332</v>
      </c>
      <c r="V969" s="46">
        <v>0</v>
      </c>
      <c r="W969" s="45">
        <v>0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4"/>
        <v>77.150063333333321</v>
      </c>
      <c r="AE969" s="58"/>
    </row>
    <row r="970" spans="2:31" x14ac:dyDescent="0.3">
      <c r="B970" s="4" t="s">
        <v>115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4.0500000000000022E-2</v>
      </c>
      <c r="N970" s="46">
        <v>0</v>
      </c>
      <c r="O970" s="45">
        <v>1.8333333333333335E-3</v>
      </c>
      <c r="P970" s="46">
        <v>8.9499999999999996E-2</v>
      </c>
      <c r="Q970" s="45">
        <v>0</v>
      </c>
      <c r="R970" s="46">
        <v>0</v>
      </c>
      <c r="S970" s="45">
        <v>0</v>
      </c>
      <c r="T970" s="46">
        <v>10.946499999999995</v>
      </c>
      <c r="U970" s="45">
        <v>31.544049999999991</v>
      </c>
      <c r="V970" s="46">
        <v>0</v>
      </c>
      <c r="W970" s="45">
        <v>0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4"/>
        <v>42.622383333333318</v>
      </c>
      <c r="AE970" s="58"/>
    </row>
    <row r="971" spans="2:31" x14ac:dyDescent="0.3">
      <c r="B971" s="4" t="s">
        <v>121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34"/>
        <v>0</v>
      </c>
      <c r="AE971" s="58"/>
    </row>
    <row r="972" spans="2:31" x14ac:dyDescent="0.3">
      <c r="B972" s="4" t="s">
        <v>131</v>
      </c>
      <c r="C972" s="4"/>
      <c r="D972" s="4"/>
      <c r="E972" s="45">
        <v>0</v>
      </c>
      <c r="F972" s="46">
        <v>0</v>
      </c>
      <c r="G972" s="45">
        <v>16.862999999999992</v>
      </c>
      <c r="H972" s="46">
        <v>48.909999999999982</v>
      </c>
      <c r="I972" s="45">
        <v>48.820000000000036</v>
      </c>
      <c r="J972" s="46">
        <v>48.30999999999996</v>
      </c>
      <c r="K972" s="45">
        <v>47.44000000000004</v>
      </c>
      <c r="L972" s="46">
        <v>40.730499999999985</v>
      </c>
      <c r="M972" s="45">
        <v>42.30999999999996</v>
      </c>
      <c r="N972" s="46">
        <v>35.450000000000024</v>
      </c>
      <c r="O972" s="45">
        <v>28.799999999999969</v>
      </c>
      <c r="P972" s="46">
        <v>23.400000000000016</v>
      </c>
      <c r="Q972" s="45">
        <v>18.600000000000009</v>
      </c>
      <c r="R972" s="46">
        <v>14.27999999999998</v>
      </c>
      <c r="S972" s="45">
        <v>9.6499999999999879</v>
      </c>
      <c r="T972" s="46">
        <v>4.9901000000000026</v>
      </c>
      <c r="U972" s="45">
        <v>1.9476050000000027</v>
      </c>
      <c r="V972" s="46">
        <v>0</v>
      </c>
      <c r="W972" s="45">
        <v>0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34"/>
        <v>430.50120499999997</v>
      </c>
      <c r="AE972" s="58"/>
    </row>
    <row r="973" spans="2:31" x14ac:dyDescent="0.3">
      <c r="B973" s="4" t="s">
        <v>132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</v>
      </c>
      <c r="N973" s="46">
        <v>0</v>
      </c>
      <c r="O973" s="45">
        <v>0</v>
      </c>
      <c r="P973" s="46">
        <v>1.0666666666666668E-2</v>
      </c>
      <c r="Q973" s="45">
        <v>4.6666666666666688E-3</v>
      </c>
      <c r="R973" s="46">
        <v>1E-3</v>
      </c>
      <c r="S973" s="45">
        <v>0</v>
      </c>
      <c r="T973" s="46">
        <v>3.9399999999999991E-3</v>
      </c>
      <c r="U973" s="45">
        <v>3.0600000000000002E-3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4"/>
        <v>2.3333333333333338E-2</v>
      </c>
      <c r="AE973" s="58"/>
    </row>
    <row r="974" spans="2:31" x14ac:dyDescent="0.3">
      <c r="B974" s="12" t="s">
        <v>2</v>
      </c>
      <c r="C974" s="12"/>
      <c r="D974" s="12"/>
      <c r="E974" s="13">
        <f>SUM(E926:E973)</f>
        <v>0</v>
      </c>
      <c r="F974" s="13">
        <f t="shared" ref="F974:AB974" si="35">SUM(F926:F973)</f>
        <v>0</v>
      </c>
      <c r="G974" s="13">
        <f t="shared" si="35"/>
        <v>49.703833333333328</v>
      </c>
      <c r="H974" s="13">
        <f t="shared" si="35"/>
        <v>135.07549999999998</v>
      </c>
      <c r="I974" s="13">
        <f t="shared" si="35"/>
        <v>159.12333333333333</v>
      </c>
      <c r="J974" s="13">
        <f t="shared" si="35"/>
        <v>181.47099999999995</v>
      </c>
      <c r="K974" s="13">
        <f t="shared" si="35"/>
        <v>176.12950000000001</v>
      </c>
      <c r="L974" s="13">
        <f t="shared" si="35"/>
        <v>148.44516666666664</v>
      </c>
      <c r="M974" s="13">
        <f t="shared" si="35"/>
        <v>275.75300000000004</v>
      </c>
      <c r="N974" s="13">
        <f t="shared" si="35"/>
        <v>260.06200000000001</v>
      </c>
      <c r="O974" s="13">
        <f t="shared" si="35"/>
        <v>214.98366666666664</v>
      </c>
      <c r="P974" s="13">
        <f t="shared" si="35"/>
        <v>173.11116666666672</v>
      </c>
      <c r="Q974" s="13">
        <f t="shared" si="35"/>
        <v>193.24983333333338</v>
      </c>
      <c r="R974" s="13">
        <f t="shared" si="35"/>
        <v>357.38483333333318</v>
      </c>
      <c r="S974" s="13">
        <f t="shared" si="35"/>
        <v>337.28799999999995</v>
      </c>
      <c r="T974" s="13">
        <f t="shared" si="35"/>
        <v>254.76041499999997</v>
      </c>
      <c r="U974" s="13">
        <f t="shared" si="35"/>
        <v>194.69322833333328</v>
      </c>
      <c r="V974" s="13">
        <f t="shared" si="35"/>
        <v>0</v>
      </c>
      <c r="W974" s="13">
        <f t="shared" si="35"/>
        <v>0</v>
      </c>
      <c r="X974" s="13">
        <f t="shared" si="35"/>
        <v>0</v>
      </c>
      <c r="Y974" s="13">
        <f t="shared" si="35"/>
        <v>0</v>
      </c>
      <c r="Z974" s="13">
        <f t="shared" si="35"/>
        <v>0</v>
      </c>
      <c r="AA974" s="13">
        <f t="shared" si="35"/>
        <v>0</v>
      </c>
      <c r="AB974" s="13">
        <f t="shared" si="35"/>
        <v>0</v>
      </c>
      <c r="AC974" s="109">
        <f>SUM(AC926:AE973)</f>
        <v>3111.2344766666665</v>
      </c>
      <c r="AD974" s="109"/>
      <c r="AE974" s="109"/>
    </row>
    <row r="977" spans="2:31" x14ac:dyDescent="0.3">
      <c r="B977" s="8">
        <f>'Resumen-Mensual'!$W$24</f>
        <v>45523</v>
      </c>
    </row>
    <row r="978" spans="2:31" x14ac:dyDescent="0.3">
      <c r="B978" s="8"/>
    </row>
    <row r="979" spans="2:31" x14ac:dyDescent="0.3">
      <c r="B979" s="9" t="s">
        <v>81</v>
      </c>
      <c r="C979" s="10"/>
      <c r="D979" s="10"/>
      <c r="E979" s="11">
        <v>1</v>
      </c>
      <c r="F979" s="11">
        <v>2</v>
      </c>
      <c r="G979" s="11">
        <v>3</v>
      </c>
      <c r="H979" s="11">
        <v>4</v>
      </c>
      <c r="I979" s="11">
        <v>5</v>
      </c>
      <c r="J979" s="11">
        <v>6</v>
      </c>
      <c r="K979" s="11">
        <v>7</v>
      </c>
      <c r="L979" s="11">
        <v>8</v>
      </c>
      <c r="M979" s="11">
        <v>9</v>
      </c>
      <c r="N979" s="11">
        <v>10</v>
      </c>
      <c r="O979" s="11">
        <v>11</v>
      </c>
      <c r="P979" s="11">
        <v>12</v>
      </c>
      <c r="Q979" s="11">
        <v>13</v>
      </c>
      <c r="R979" s="11">
        <v>14</v>
      </c>
      <c r="S979" s="11">
        <v>15</v>
      </c>
      <c r="T979" s="11">
        <v>16</v>
      </c>
      <c r="U979" s="11">
        <v>17</v>
      </c>
      <c r="V979" s="11">
        <v>18</v>
      </c>
      <c r="W979" s="11">
        <v>19</v>
      </c>
      <c r="X979" s="11">
        <v>20</v>
      </c>
      <c r="Y979" s="11">
        <v>21</v>
      </c>
      <c r="Z979" s="11">
        <v>22</v>
      </c>
      <c r="AA979" s="11">
        <v>23</v>
      </c>
      <c r="AB979" s="11">
        <v>24</v>
      </c>
      <c r="AC979" s="96" t="s">
        <v>2</v>
      </c>
      <c r="AD979" s="96"/>
      <c r="AE979" s="96"/>
    </row>
    <row r="980" spans="2:31" x14ac:dyDescent="0.3">
      <c r="B980" s="14" t="s">
        <v>4</v>
      </c>
      <c r="C980" s="49"/>
      <c r="D980" s="49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0</v>
      </c>
      <c r="N980" s="46">
        <v>17.557166666666671</v>
      </c>
      <c r="O980" s="45">
        <v>7.0411666666666646</v>
      </c>
      <c r="P980" s="46">
        <v>2.0911666666666666</v>
      </c>
      <c r="Q980" s="45">
        <v>8.4885000000000002</v>
      </c>
      <c r="R980" s="46">
        <v>3.9691666666666672</v>
      </c>
      <c r="S980" s="45">
        <v>3.9806666666666661</v>
      </c>
      <c r="T980" s="46">
        <v>3.6947266666666656</v>
      </c>
      <c r="U980" s="45">
        <v>6.4805016666666662</v>
      </c>
      <c r="V980" s="46">
        <v>0.32102666666666668</v>
      </c>
      <c r="W980" s="45">
        <v>0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60"/>
      <c r="AD980" s="61">
        <f>SUM(E980:AB980)</f>
        <v>53.62408833333334</v>
      </c>
      <c r="AE980" s="60"/>
    </row>
    <row r="981" spans="2:31" x14ac:dyDescent="0.3">
      <c r="B981" s="14" t="s">
        <v>5</v>
      </c>
      <c r="C981" s="14"/>
      <c r="D981" s="1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0</v>
      </c>
      <c r="N981" s="46">
        <v>2.04</v>
      </c>
      <c r="O981" s="45">
        <v>8.454833333333335</v>
      </c>
      <c r="P981" s="46">
        <v>12.691999999999998</v>
      </c>
      <c r="Q981" s="45">
        <v>14.920999999999998</v>
      </c>
      <c r="R981" s="46">
        <v>8.2489999999999988</v>
      </c>
      <c r="S981" s="45">
        <v>19.529999999999998</v>
      </c>
      <c r="T981" s="46">
        <v>20.305366666666664</v>
      </c>
      <c r="U981" s="45">
        <v>18.391733333333331</v>
      </c>
      <c r="V981" s="46">
        <v>3.4015666666666666</v>
      </c>
      <c r="W981" s="45">
        <v>0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>SUM(E981:AB981)</f>
        <v>107.98549999999999</v>
      </c>
      <c r="AE981" s="58"/>
    </row>
    <row r="982" spans="2:31" x14ac:dyDescent="0.3">
      <c r="B982" s="14" t="s">
        <v>6</v>
      </c>
      <c r="C982" s="14"/>
      <c r="D982" s="1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0</v>
      </c>
      <c r="N982" s="46">
        <v>3.8799999999999977</v>
      </c>
      <c r="O982" s="45">
        <v>3.0293333333333337</v>
      </c>
      <c r="P982" s="46">
        <v>5.9579999999999984</v>
      </c>
      <c r="Q982" s="45">
        <v>12.946499999999991</v>
      </c>
      <c r="R982" s="46">
        <v>16.365000000000009</v>
      </c>
      <c r="S982" s="45">
        <v>23.978499999999997</v>
      </c>
      <c r="T982" s="46">
        <v>29.859466666666666</v>
      </c>
      <c r="U982" s="45">
        <v>35.984233333333322</v>
      </c>
      <c r="V982" s="46">
        <v>7.0670333333333337</v>
      </c>
      <c r="W982" s="45">
        <v>0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ref="AD982:AD1027" si="36">SUM(E982:AB982)</f>
        <v>139.06806666666665</v>
      </c>
      <c r="AE982" s="58"/>
    </row>
    <row r="983" spans="2:31" x14ac:dyDescent="0.3">
      <c r="B983" s="14" t="s">
        <v>106</v>
      </c>
      <c r="C983" s="14"/>
      <c r="D983" s="1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0</v>
      </c>
      <c r="N983" s="46">
        <v>0.23233333333333314</v>
      </c>
      <c r="O983" s="45">
        <v>6.1499999999999992E-2</v>
      </c>
      <c r="P983" s="46">
        <v>4.7965000000000009</v>
      </c>
      <c r="Q983" s="45">
        <v>16.402666666666686</v>
      </c>
      <c r="R983" s="46">
        <v>44.572000000000038</v>
      </c>
      <c r="S983" s="45">
        <v>52.377166666666653</v>
      </c>
      <c r="T983" s="46">
        <v>41.143266666666655</v>
      </c>
      <c r="U983" s="45">
        <v>33.753399999999999</v>
      </c>
      <c r="V983" s="46">
        <v>8.0624000000000002</v>
      </c>
      <c r="W983" s="45">
        <v>0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36"/>
        <v>201.40123333333335</v>
      </c>
      <c r="AE983" s="58"/>
    </row>
    <row r="984" spans="2:31" x14ac:dyDescent="0.3">
      <c r="B984" s="14" t="s">
        <v>7</v>
      </c>
      <c r="C984" s="14"/>
      <c r="D984" s="1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0</v>
      </c>
      <c r="N984" s="46">
        <v>3.0014999999999996</v>
      </c>
      <c r="O984" s="45">
        <v>0.29933333333333328</v>
      </c>
      <c r="P984" s="46">
        <v>2.3338333333333332</v>
      </c>
      <c r="Q984" s="45">
        <v>16.205000000000002</v>
      </c>
      <c r="R984" s="46">
        <v>34.242833333333344</v>
      </c>
      <c r="S984" s="45">
        <v>44.31066666666667</v>
      </c>
      <c r="T984" s="46">
        <v>58.374499999999998</v>
      </c>
      <c r="U984" s="45">
        <v>51.70406666666667</v>
      </c>
      <c r="V984" s="46">
        <v>7.1447666666666674</v>
      </c>
      <c r="W984" s="45">
        <v>0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36"/>
        <v>217.61650000000003</v>
      </c>
      <c r="AE984" s="58"/>
    </row>
    <row r="985" spans="2:31" x14ac:dyDescent="0.3">
      <c r="B985" s="14" t="s">
        <v>8</v>
      </c>
      <c r="C985" s="14"/>
      <c r="D985" s="1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3.2320000000000033</v>
      </c>
      <c r="O985" s="45">
        <v>17.954500000000003</v>
      </c>
      <c r="P985" s="46">
        <v>18.220833333333328</v>
      </c>
      <c r="Q985" s="45">
        <v>24.195499999999992</v>
      </c>
      <c r="R985" s="46">
        <v>24.350500000000004</v>
      </c>
      <c r="S985" s="45">
        <v>27.454499999999992</v>
      </c>
      <c r="T985" s="46">
        <v>3.9125333333333341</v>
      </c>
      <c r="U985" s="45">
        <v>12.628166666666667</v>
      </c>
      <c r="V985" s="46">
        <v>1.1000000000000008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36"/>
        <v>133.0485333333333</v>
      </c>
      <c r="AE985" s="58"/>
    </row>
    <row r="986" spans="2:31" x14ac:dyDescent="0.3">
      <c r="B986" s="14" t="s">
        <v>9</v>
      </c>
      <c r="C986" s="14"/>
      <c r="D986" s="1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0</v>
      </c>
      <c r="N986" s="46">
        <v>40.411500000000004</v>
      </c>
      <c r="O986" s="45">
        <v>50.642333333333319</v>
      </c>
      <c r="P986" s="46">
        <v>48.155500000000039</v>
      </c>
      <c r="Q986" s="45">
        <v>49.282333333333312</v>
      </c>
      <c r="R986" s="46">
        <v>47.607166666666608</v>
      </c>
      <c r="S986" s="45">
        <v>56.633999999999986</v>
      </c>
      <c r="T986" s="46">
        <v>57.454333333333317</v>
      </c>
      <c r="U986" s="45">
        <v>36.103433333333328</v>
      </c>
      <c r="V986" s="46">
        <v>0</v>
      </c>
      <c r="W986" s="45">
        <v>0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36"/>
        <v>386.29059999999987</v>
      </c>
      <c r="AE986" s="58"/>
    </row>
    <row r="987" spans="2:31" x14ac:dyDescent="0.3">
      <c r="B987" s="14" t="s">
        <v>10</v>
      </c>
      <c r="C987" s="14"/>
      <c r="D987" s="1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0</v>
      </c>
      <c r="N987" s="46">
        <v>37.580500000000001</v>
      </c>
      <c r="O987" s="45">
        <v>48.250166666666637</v>
      </c>
      <c r="P987" s="46">
        <v>53.355666666666664</v>
      </c>
      <c r="Q987" s="45">
        <v>56.629999999999981</v>
      </c>
      <c r="R987" s="46">
        <v>47.10883333333333</v>
      </c>
      <c r="S987" s="45">
        <v>48.795499999999976</v>
      </c>
      <c r="T987" s="46">
        <v>43.112566666666659</v>
      </c>
      <c r="U987" s="45">
        <v>36.552933333333321</v>
      </c>
      <c r="V987" s="46">
        <v>6.9014000000000006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36"/>
        <v>378.28756666666663</v>
      </c>
      <c r="AE987" s="58"/>
    </row>
    <row r="988" spans="2:31" x14ac:dyDescent="0.3">
      <c r="B988" s="14" t="s">
        <v>11</v>
      </c>
      <c r="C988" s="14"/>
      <c r="D988" s="1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0</v>
      </c>
      <c r="N988" s="46">
        <v>30.662166666666661</v>
      </c>
      <c r="O988" s="45">
        <v>36.977500000000006</v>
      </c>
      <c r="P988" s="46">
        <v>32.523166666666661</v>
      </c>
      <c r="Q988" s="45">
        <v>31.339666666666663</v>
      </c>
      <c r="R988" s="46">
        <v>28.695999999999984</v>
      </c>
      <c r="S988" s="45">
        <v>33.228833333333348</v>
      </c>
      <c r="T988" s="46">
        <v>31.509100000000014</v>
      </c>
      <c r="U988" s="45">
        <v>31.924600000000005</v>
      </c>
      <c r="V988" s="46">
        <v>8.1265999999999998</v>
      </c>
      <c r="W988" s="45">
        <v>0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36"/>
        <v>264.98763333333335</v>
      </c>
      <c r="AE988" s="58"/>
    </row>
    <row r="989" spans="2:31" x14ac:dyDescent="0.3">
      <c r="B989" s="14" t="s">
        <v>12</v>
      </c>
      <c r="C989" s="14"/>
      <c r="D989" s="1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0</v>
      </c>
      <c r="N989" s="46">
        <v>35.287166666666657</v>
      </c>
      <c r="O989" s="45">
        <v>48.570666666666675</v>
      </c>
      <c r="P989" s="46">
        <v>48.692333333333337</v>
      </c>
      <c r="Q989" s="45">
        <v>30.408666666666669</v>
      </c>
      <c r="R989" s="46">
        <v>29.219000000000001</v>
      </c>
      <c r="S989" s="45">
        <v>25.348666666666666</v>
      </c>
      <c r="T989" s="46">
        <v>27.394500000000004</v>
      </c>
      <c r="U989" s="45">
        <v>17.313966666666673</v>
      </c>
      <c r="V989" s="46">
        <v>4.4108333333333327</v>
      </c>
      <c r="W989" s="45">
        <v>0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36"/>
        <v>266.64580000000001</v>
      </c>
      <c r="AE989" s="58"/>
    </row>
    <row r="990" spans="2:31" x14ac:dyDescent="0.3">
      <c r="B990" s="14" t="s">
        <v>13</v>
      </c>
      <c r="C990" s="14"/>
      <c r="D990" s="1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0</v>
      </c>
      <c r="N990" s="46">
        <v>62.867999999999952</v>
      </c>
      <c r="O990" s="45">
        <v>66.979499999999987</v>
      </c>
      <c r="P990" s="46">
        <v>57.824000000000005</v>
      </c>
      <c r="Q990" s="45">
        <v>72.680833333333325</v>
      </c>
      <c r="R990" s="46">
        <v>71.041500000000013</v>
      </c>
      <c r="S990" s="45">
        <v>72.429666666666677</v>
      </c>
      <c r="T990" s="46">
        <v>69.016866666666644</v>
      </c>
      <c r="U990" s="45">
        <v>41.136999999999986</v>
      </c>
      <c r="V990" s="46">
        <v>2.3032333333333326</v>
      </c>
      <c r="W990" s="45">
        <v>0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36"/>
        <v>516.28059999999994</v>
      </c>
      <c r="AE990" s="58"/>
    </row>
    <row r="991" spans="2:31" x14ac:dyDescent="0.3">
      <c r="B991" s="14" t="s">
        <v>14</v>
      </c>
      <c r="C991" s="14"/>
      <c r="D991" s="1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0</v>
      </c>
      <c r="Q991" s="45">
        <v>0</v>
      </c>
      <c r="R991" s="46">
        <v>0</v>
      </c>
      <c r="S991" s="45">
        <v>0</v>
      </c>
      <c r="T991" s="46">
        <v>0</v>
      </c>
      <c r="U991" s="45">
        <v>0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36"/>
        <v>0</v>
      </c>
      <c r="AE991" s="58"/>
    </row>
    <row r="992" spans="2:31" x14ac:dyDescent="0.3">
      <c r="B992" s="14" t="s">
        <v>15</v>
      </c>
      <c r="C992" s="14"/>
      <c r="D992" s="1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0</v>
      </c>
      <c r="N992" s="46">
        <v>0</v>
      </c>
      <c r="O992" s="45">
        <v>0</v>
      </c>
      <c r="P992" s="46">
        <v>0</v>
      </c>
      <c r="Q992" s="45">
        <v>0</v>
      </c>
      <c r="R992" s="46">
        <v>0</v>
      </c>
      <c r="S992" s="45">
        <v>0</v>
      </c>
      <c r="T992" s="46">
        <v>0</v>
      </c>
      <c r="U992" s="45">
        <v>0</v>
      </c>
      <c r="V992" s="46">
        <v>0</v>
      </c>
      <c r="W992" s="45">
        <v>0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36"/>
        <v>0</v>
      </c>
      <c r="AE992" s="58"/>
    </row>
    <row r="993" spans="2:31" x14ac:dyDescent="0.3">
      <c r="B993" s="14" t="s">
        <v>16</v>
      </c>
      <c r="C993" s="14"/>
      <c r="D993" s="1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0</v>
      </c>
      <c r="N993" s="46">
        <v>0</v>
      </c>
      <c r="O993" s="45">
        <v>0</v>
      </c>
      <c r="P993" s="46">
        <v>0</v>
      </c>
      <c r="Q993" s="45">
        <v>0</v>
      </c>
      <c r="R993" s="46">
        <v>0</v>
      </c>
      <c r="S993" s="45">
        <v>0</v>
      </c>
      <c r="T993" s="46">
        <v>0</v>
      </c>
      <c r="U993" s="45">
        <v>0</v>
      </c>
      <c r="V993" s="46">
        <v>0</v>
      </c>
      <c r="W993" s="45">
        <v>0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36"/>
        <v>0</v>
      </c>
      <c r="AE993" s="58"/>
    </row>
    <row r="994" spans="2:31" x14ac:dyDescent="0.3">
      <c r="B994" s="14" t="s">
        <v>17</v>
      </c>
      <c r="C994" s="14"/>
      <c r="D994" s="1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0</v>
      </c>
      <c r="N994" s="46">
        <v>0</v>
      </c>
      <c r="O994" s="45">
        <v>0</v>
      </c>
      <c r="P994" s="46">
        <v>0</v>
      </c>
      <c r="Q994" s="45">
        <v>0</v>
      </c>
      <c r="R994" s="46">
        <v>0</v>
      </c>
      <c r="S994" s="45">
        <v>0</v>
      </c>
      <c r="T994" s="46">
        <v>0</v>
      </c>
      <c r="U994" s="45">
        <v>0</v>
      </c>
      <c r="V994" s="46">
        <v>0</v>
      </c>
      <c r="W994" s="45">
        <v>0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36"/>
        <v>0</v>
      </c>
      <c r="AE994" s="58"/>
    </row>
    <row r="995" spans="2:31" x14ac:dyDescent="0.3">
      <c r="B995" s="14" t="s">
        <v>18</v>
      </c>
      <c r="C995" s="14"/>
      <c r="D995" s="1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0</v>
      </c>
      <c r="N995" s="46">
        <v>0</v>
      </c>
      <c r="O995" s="45">
        <v>0</v>
      </c>
      <c r="P995" s="46">
        <v>0</v>
      </c>
      <c r="Q995" s="45">
        <v>0</v>
      </c>
      <c r="R995" s="46">
        <v>0</v>
      </c>
      <c r="S995" s="45">
        <v>0</v>
      </c>
      <c r="T995" s="46">
        <v>0</v>
      </c>
      <c r="U995" s="45">
        <v>0</v>
      </c>
      <c r="V995" s="46">
        <v>0</v>
      </c>
      <c r="W995" s="45">
        <v>0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36"/>
        <v>0</v>
      </c>
      <c r="AE995" s="58"/>
    </row>
    <row r="996" spans="2:31" x14ac:dyDescent="0.3">
      <c r="B996" s="14" t="s">
        <v>19</v>
      </c>
      <c r="C996" s="14"/>
      <c r="D996" s="1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</v>
      </c>
      <c r="R996" s="46">
        <v>0</v>
      </c>
      <c r="S996" s="45">
        <v>0</v>
      </c>
      <c r="T996" s="46">
        <v>0</v>
      </c>
      <c r="U996" s="45">
        <v>0</v>
      </c>
      <c r="V996" s="46">
        <v>0</v>
      </c>
      <c r="W996" s="45">
        <v>0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36"/>
        <v>0</v>
      </c>
      <c r="AE996" s="58"/>
    </row>
    <row r="997" spans="2:31" x14ac:dyDescent="0.3">
      <c r="B997" s="4" t="s">
        <v>20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</v>
      </c>
      <c r="M997" s="45">
        <v>0</v>
      </c>
      <c r="N997" s="46">
        <v>0</v>
      </c>
      <c r="O997" s="45">
        <v>0</v>
      </c>
      <c r="P997" s="46">
        <v>0</v>
      </c>
      <c r="Q997" s="45">
        <v>0</v>
      </c>
      <c r="R997" s="46">
        <v>0</v>
      </c>
      <c r="S997" s="45">
        <v>0</v>
      </c>
      <c r="T997" s="46">
        <v>0</v>
      </c>
      <c r="U997" s="45">
        <v>0</v>
      </c>
      <c r="V997" s="46">
        <v>0</v>
      </c>
      <c r="W997" s="45">
        <v>0</v>
      </c>
      <c r="X997" s="46">
        <v>0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36"/>
        <v>0</v>
      </c>
      <c r="AE997" s="58"/>
    </row>
    <row r="998" spans="2:31" x14ac:dyDescent="0.3">
      <c r="B998" s="4" t="s">
        <v>21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</v>
      </c>
      <c r="M998" s="45">
        <v>0</v>
      </c>
      <c r="N998" s="46">
        <v>0</v>
      </c>
      <c r="O998" s="45">
        <v>0</v>
      </c>
      <c r="P998" s="46">
        <v>0</v>
      </c>
      <c r="Q998" s="45">
        <v>0</v>
      </c>
      <c r="R998" s="46">
        <v>0</v>
      </c>
      <c r="S998" s="45">
        <v>0</v>
      </c>
      <c r="T998" s="46">
        <v>0</v>
      </c>
      <c r="U998" s="45">
        <v>0</v>
      </c>
      <c r="V998" s="46">
        <v>0</v>
      </c>
      <c r="W998" s="45">
        <v>0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36"/>
        <v>0</v>
      </c>
      <c r="AE998" s="58"/>
    </row>
    <row r="999" spans="2:31" x14ac:dyDescent="0.3">
      <c r="B999" s="4" t="s">
        <v>22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0</v>
      </c>
      <c r="N999" s="46">
        <v>0</v>
      </c>
      <c r="O999" s="45">
        <v>0</v>
      </c>
      <c r="P999" s="46">
        <v>0</v>
      </c>
      <c r="Q999" s="45">
        <v>0</v>
      </c>
      <c r="R999" s="46">
        <v>0</v>
      </c>
      <c r="S999" s="45">
        <v>0</v>
      </c>
      <c r="T999" s="46">
        <v>0</v>
      </c>
      <c r="U999" s="45">
        <v>0</v>
      </c>
      <c r="V999" s="46">
        <v>0</v>
      </c>
      <c r="W999" s="45">
        <v>0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36"/>
        <v>0</v>
      </c>
      <c r="AE999" s="58"/>
    </row>
    <row r="1000" spans="2:31" x14ac:dyDescent="0.3">
      <c r="B1000" s="4" t="s">
        <v>23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0</v>
      </c>
      <c r="N1000" s="46">
        <v>0</v>
      </c>
      <c r="O1000" s="45">
        <v>0</v>
      </c>
      <c r="P1000" s="46">
        <v>0</v>
      </c>
      <c r="Q1000" s="45">
        <v>0</v>
      </c>
      <c r="R1000" s="46">
        <v>0</v>
      </c>
      <c r="S1000" s="45">
        <v>0</v>
      </c>
      <c r="T1000" s="46">
        <v>0</v>
      </c>
      <c r="U1000" s="45">
        <v>0</v>
      </c>
      <c r="V1000" s="46">
        <v>0</v>
      </c>
      <c r="W1000" s="45">
        <v>0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36"/>
        <v>0</v>
      </c>
      <c r="AE1000" s="58"/>
    </row>
    <row r="1001" spans="2:31" x14ac:dyDescent="0.3">
      <c r="B1001" s="4" t="s">
        <v>24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0</v>
      </c>
      <c r="N1001" s="46">
        <v>0</v>
      </c>
      <c r="O1001" s="45">
        <v>0</v>
      </c>
      <c r="P1001" s="46">
        <v>0</v>
      </c>
      <c r="Q1001" s="45">
        <v>0</v>
      </c>
      <c r="R1001" s="46">
        <v>0</v>
      </c>
      <c r="S1001" s="45">
        <v>0</v>
      </c>
      <c r="T1001" s="46">
        <v>0</v>
      </c>
      <c r="U1001" s="45">
        <v>0</v>
      </c>
      <c r="V1001" s="46">
        <v>0</v>
      </c>
      <c r="W1001" s="45">
        <v>0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36"/>
        <v>0</v>
      </c>
      <c r="AE1001" s="58"/>
    </row>
    <row r="1002" spans="2:31" x14ac:dyDescent="0.3">
      <c r="B1002" s="4" t="s">
        <v>25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0</v>
      </c>
      <c r="N1002" s="46">
        <v>0</v>
      </c>
      <c r="O1002" s="45">
        <v>0</v>
      </c>
      <c r="P1002" s="46">
        <v>0</v>
      </c>
      <c r="Q1002" s="45">
        <v>0</v>
      </c>
      <c r="R1002" s="46">
        <v>0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36"/>
        <v>0</v>
      </c>
      <c r="AE1002" s="58"/>
    </row>
    <row r="1003" spans="2:31" x14ac:dyDescent="0.3">
      <c r="B1003" s="4" t="s">
        <v>26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0</v>
      </c>
      <c r="N1003" s="46">
        <v>0</v>
      </c>
      <c r="O1003" s="45">
        <v>0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36"/>
        <v>0</v>
      </c>
      <c r="AE1003" s="58"/>
    </row>
    <row r="1004" spans="2:31" x14ac:dyDescent="0.3">
      <c r="B1004" s="4" t="s">
        <v>27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0</v>
      </c>
      <c r="N1004" s="46">
        <v>0</v>
      </c>
      <c r="O1004" s="45">
        <v>0</v>
      </c>
      <c r="P1004" s="46">
        <v>0</v>
      </c>
      <c r="Q1004" s="45">
        <v>0</v>
      </c>
      <c r="R1004" s="46">
        <v>0</v>
      </c>
      <c r="S1004" s="45">
        <v>0</v>
      </c>
      <c r="T1004" s="46">
        <v>0</v>
      </c>
      <c r="U1004" s="45">
        <v>0</v>
      </c>
      <c r="V1004" s="46">
        <v>0</v>
      </c>
      <c r="W1004" s="45">
        <v>0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36"/>
        <v>0</v>
      </c>
      <c r="AE1004" s="58"/>
    </row>
    <row r="1005" spans="2:31" x14ac:dyDescent="0.3">
      <c r="B1005" s="4" t="s">
        <v>28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0</v>
      </c>
      <c r="N1005" s="46">
        <v>0</v>
      </c>
      <c r="O1005" s="45">
        <v>0</v>
      </c>
      <c r="P1005" s="46">
        <v>0</v>
      </c>
      <c r="Q1005" s="45">
        <v>0</v>
      </c>
      <c r="R1005" s="46">
        <v>0</v>
      </c>
      <c r="S1005" s="45">
        <v>0</v>
      </c>
      <c r="T1005" s="46">
        <v>0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36"/>
        <v>0</v>
      </c>
      <c r="AE1005" s="58"/>
    </row>
    <row r="1006" spans="2:31" x14ac:dyDescent="0.3">
      <c r="B1006" s="4" t="s">
        <v>107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0</v>
      </c>
      <c r="N1006" s="46">
        <v>0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0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36"/>
        <v>0</v>
      </c>
      <c r="AE1006" s="58"/>
    </row>
    <row r="1007" spans="2:31" x14ac:dyDescent="0.3">
      <c r="B1007" s="4" t="s">
        <v>29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0</v>
      </c>
      <c r="N1007" s="46">
        <v>0</v>
      </c>
      <c r="O1007" s="45">
        <v>0</v>
      </c>
      <c r="P1007" s="46">
        <v>0</v>
      </c>
      <c r="Q1007" s="45">
        <v>0</v>
      </c>
      <c r="R1007" s="46">
        <v>0</v>
      </c>
      <c r="S1007" s="45">
        <v>0</v>
      </c>
      <c r="T1007" s="46">
        <v>0</v>
      </c>
      <c r="U1007" s="45">
        <v>0</v>
      </c>
      <c r="V1007" s="46">
        <v>0</v>
      </c>
      <c r="W1007" s="45">
        <v>0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36"/>
        <v>0</v>
      </c>
      <c r="AE1007" s="58"/>
    </row>
    <row r="1008" spans="2:31" x14ac:dyDescent="0.3">
      <c r="B1008" s="4" t="s">
        <v>30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0</v>
      </c>
      <c r="N1008" s="46">
        <v>0</v>
      </c>
      <c r="O1008" s="45">
        <v>0</v>
      </c>
      <c r="P1008" s="46">
        <v>0</v>
      </c>
      <c r="Q1008" s="45">
        <v>0</v>
      </c>
      <c r="R1008" s="46">
        <v>0</v>
      </c>
      <c r="S1008" s="45">
        <v>0</v>
      </c>
      <c r="T1008" s="46">
        <v>0</v>
      </c>
      <c r="U1008" s="45">
        <v>0</v>
      </c>
      <c r="V1008" s="46">
        <v>0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36"/>
        <v>0</v>
      </c>
      <c r="AE1008" s="58"/>
    </row>
    <row r="1009" spans="2:31" x14ac:dyDescent="0.3">
      <c r="B1009" s="4" t="s">
        <v>31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</v>
      </c>
      <c r="M1009" s="45">
        <v>0</v>
      </c>
      <c r="N1009" s="46">
        <v>0</v>
      </c>
      <c r="O1009" s="45">
        <v>0</v>
      </c>
      <c r="P1009" s="46">
        <v>0</v>
      </c>
      <c r="Q1009" s="45">
        <v>0</v>
      </c>
      <c r="R1009" s="46">
        <v>0</v>
      </c>
      <c r="S1009" s="45">
        <v>0</v>
      </c>
      <c r="T1009" s="46">
        <v>0</v>
      </c>
      <c r="U1009" s="45">
        <v>0</v>
      </c>
      <c r="V1009" s="46">
        <v>0</v>
      </c>
      <c r="W1009" s="45">
        <v>0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36"/>
        <v>0</v>
      </c>
      <c r="AE1009" s="58"/>
    </row>
    <row r="1010" spans="2:31" x14ac:dyDescent="0.3">
      <c r="B1010" s="4" t="s">
        <v>32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</v>
      </c>
      <c r="M1010" s="45">
        <v>0</v>
      </c>
      <c r="N1010" s="46">
        <v>0</v>
      </c>
      <c r="O1010" s="45">
        <v>0</v>
      </c>
      <c r="P1010" s="46">
        <v>0</v>
      </c>
      <c r="Q1010" s="45">
        <v>0</v>
      </c>
      <c r="R1010" s="46">
        <v>0</v>
      </c>
      <c r="S1010" s="45">
        <v>0</v>
      </c>
      <c r="T1010" s="46">
        <v>0</v>
      </c>
      <c r="U1010" s="45">
        <v>0</v>
      </c>
      <c r="V1010" s="46">
        <v>0</v>
      </c>
      <c r="W1010" s="45">
        <v>0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36"/>
        <v>0</v>
      </c>
      <c r="AE1010" s="58"/>
    </row>
    <row r="1011" spans="2:31" x14ac:dyDescent="0.3">
      <c r="B1011" s="4" t="s">
        <v>33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</v>
      </c>
      <c r="M1011" s="45">
        <v>0</v>
      </c>
      <c r="N1011" s="46">
        <v>0</v>
      </c>
      <c r="O1011" s="45">
        <v>0</v>
      </c>
      <c r="P1011" s="46">
        <v>0</v>
      </c>
      <c r="Q1011" s="45">
        <v>0</v>
      </c>
      <c r="R1011" s="46">
        <v>0</v>
      </c>
      <c r="S1011" s="45">
        <v>0</v>
      </c>
      <c r="T1011" s="46">
        <v>0</v>
      </c>
      <c r="U1011" s="45">
        <v>0</v>
      </c>
      <c r="V1011" s="46">
        <v>0</v>
      </c>
      <c r="W1011" s="45">
        <v>0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36"/>
        <v>0</v>
      </c>
      <c r="AE1011" s="58"/>
    </row>
    <row r="1012" spans="2:31" x14ac:dyDescent="0.3">
      <c r="B1012" s="4" t="s">
        <v>34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0</v>
      </c>
      <c r="N1012" s="46">
        <v>0</v>
      </c>
      <c r="O1012" s="45">
        <v>0</v>
      </c>
      <c r="P1012" s="46">
        <v>0</v>
      </c>
      <c r="Q1012" s="45">
        <v>0</v>
      </c>
      <c r="R1012" s="46">
        <v>0</v>
      </c>
      <c r="S1012" s="45">
        <v>0</v>
      </c>
      <c r="T1012" s="46">
        <v>0</v>
      </c>
      <c r="U1012" s="45">
        <v>0</v>
      </c>
      <c r="V1012" s="46">
        <v>0</v>
      </c>
      <c r="W1012" s="45">
        <v>0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36"/>
        <v>0</v>
      </c>
      <c r="AE1012" s="58"/>
    </row>
    <row r="1013" spans="2:31" x14ac:dyDescent="0.3">
      <c r="B1013" s="4" t="s">
        <v>35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0</v>
      </c>
      <c r="N1013" s="46">
        <v>0</v>
      </c>
      <c r="O1013" s="45">
        <v>0</v>
      </c>
      <c r="P1013" s="46">
        <v>0</v>
      </c>
      <c r="Q1013" s="45">
        <v>0</v>
      </c>
      <c r="R1013" s="46">
        <v>0</v>
      </c>
      <c r="S1013" s="45">
        <v>0</v>
      </c>
      <c r="T1013" s="46">
        <v>0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36"/>
        <v>0</v>
      </c>
      <c r="AE1013" s="58"/>
    </row>
    <row r="1014" spans="2:31" x14ac:dyDescent="0.3">
      <c r="B1014" s="4" t="s">
        <v>36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</v>
      </c>
      <c r="M1014" s="45">
        <v>0</v>
      </c>
      <c r="N1014" s="46">
        <v>0</v>
      </c>
      <c r="O1014" s="45">
        <v>0</v>
      </c>
      <c r="P1014" s="46">
        <v>0</v>
      </c>
      <c r="Q1014" s="45">
        <v>0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36"/>
        <v>0</v>
      </c>
      <c r="AE1014" s="58"/>
    </row>
    <row r="1015" spans="2:31" x14ac:dyDescent="0.3">
      <c r="B1015" s="4" t="s">
        <v>108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</v>
      </c>
      <c r="M1015" s="45">
        <v>0</v>
      </c>
      <c r="N1015" s="46">
        <v>0</v>
      </c>
      <c r="O1015" s="45">
        <v>0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36"/>
        <v>0</v>
      </c>
      <c r="AE1015" s="58"/>
    </row>
    <row r="1016" spans="2:31" x14ac:dyDescent="0.3">
      <c r="B1016" s="4" t="s">
        <v>86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0</v>
      </c>
      <c r="N1016" s="46">
        <v>0</v>
      </c>
      <c r="O1016" s="45">
        <v>0</v>
      </c>
      <c r="P1016" s="46">
        <v>0</v>
      </c>
      <c r="Q1016" s="45">
        <v>0</v>
      </c>
      <c r="R1016" s="46">
        <v>0</v>
      </c>
      <c r="S1016" s="45">
        <v>0</v>
      </c>
      <c r="T1016" s="46">
        <v>0</v>
      </c>
      <c r="U1016" s="45">
        <v>0</v>
      </c>
      <c r="V1016" s="46">
        <v>0</v>
      </c>
      <c r="W1016" s="45">
        <v>0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36"/>
        <v>0</v>
      </c>
      <c r="AE1016" s="58"/>
    </row>
    <row r="1017" spans="2:31" x14ac:dyDescent="0.3">
      <c r="B1017" s="4" t="s">
        <v>87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</v>
      </c>
      <c r="M1017" s="45">
        <v>0</v>
      </c>
      <c r="N1017" s="46">
        <v>0</v>
      </c>
      <c r="O1017" s="45">
        <v>0</v>
      </c>
      <c r="P1017" s="46">
        <v>0</v>
      </c>
      <c r="Q1017" s="45">
        <v>0</v>
      </c>
      <c r="R1017" s="46">
        <v>0</v>
      </c>
      <c r="S1017" s="45">
        <v>0</v>
      </c>
      <c r="T1017" s="46">
        <v>0</v>
      </c>
      <c r="U1017" s="45">
        <v>0</v>
      </c>
      <c r="V1017" s="46">
        <v>0</v>
      </c>
      <c r="W1017" s="45">
        <v>0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36"/>
        <v>0</v>
      </c>
      <c r="AE1017" s="58"/>
    </row>
    <row r="1018" spans="2:31" x14ac:dyDescent="0.3">
      <c r="B1018" s="4" t="s">
        <v>93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0</v>
      </c>
      <c r="M1018" s="45">
        <v>0</v>
      </c>
      <c r="N1018" s="46">
        <v>0</v>
      </c>
      <c r="O1018" s="45">
        <v>0</v>
      </c>
      <c r="P1018" s="46">
        <v>0</v>
      </c>
      <c r="Q1018" s="45">
        <v>0</v>
      </c>
      <c r="R1018" s="46">
        <v>0</v>
      </c>
      <c r="S1018" s="45">
        <v>0</v>
      </c>
      <c r="T1018" s="46">
        <v>0</v>
      </c>
      <c r="U1018" s="45">
        <v>0</v>
      </c>
      <c r="V1018" s="46">
        <v>0</v>
      </c>
      <c r="W1018" s="45">
        <v>0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36"/>
        <v>0</v>
      </c>
      <c r="AE1018" s="58"/>
    </row>
    <row r="1019" spans="2:31" x14ac:dyDescent="0.3">
      <c r="B1019" s="4" t="s">
        <v>99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0</v>
      </c>
      <c r="N1019" s="46">
        <v>0</v>
      </c>
      <c r="O1019" s="45">
        <v>0</v>
      </c>
      <c r="P1019" s="46">
        <v>0</v>
      </c>
      <c r="Q1019" s="45">
        <v>0</v>
      </c>
      <c r="R1019" s="46">
        <v>0</v>
      </c>
      <c r="S1019" s="45">
        <v>0</v>
      </c>
      <c r="T1019" s="46">
        <v>0</v>
      </c>
      <c r="U1019" s="45">
        <v>0</v>
      </c>
      <c r="V1019" s="46">
        <v>0</v>
      </c>
      <c r="W1019" s="45">
        <v>0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36"/>
        <v>0</v>
      </c>
      <c r="AE1019" s="58"/>
    </row>
    <row r="1020" spans="2:31" x14ac:dyDescent="0.3">
      <c r="B1020" s="4" t="s">
        <v>100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0</v>
      </c>
      <c r="N1020" s="46">
        <v>0</v>
      </c>
      <c r="O1020" s="45">
        <v>0</v>
      </c>
      <c r="P1020" s="46">
        <v>0</v>
      </c>
      <c r="Q1020" s="45">
        <v>0</v>
      </c>
      <c r="R1020" s="46">
        <v>0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36"/>
        <v>0</v>
      </c>
      <c r="AE1020" s="58"/>
    </row>
    <row r="1021" spans="2:31" x14ac:dyDescent="0.3">
      <c r="B1021" s="4" t="s">
        <v>101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0</v>
      </c>
      <c r="N1021" s="46">
        <v>6.0566666666666631</v>
      </c>
      <c r="O1021" s="45">
        <v>12.5</v>
      </c>
      <c r="P1021" s="46">
        <v>12.5</v>
      </c>
      <c r="Q1021" s="45">
        <v>19.332666666666668</v>
      </c>
      <c r="R1021" s="46">
        <v>18.618333333333332</v>
      </c>
      <c r="S1021" s="45">
        <v>5.2456666666666667</v>
      </c>
      <c r="T1021" s="46">
        <v>0</v>
      </c>
      <c r="U1021" s="45">
        <v>0</v>
      </c>
      <c r="V1021" s="46">
        <v>0</v>
      </c>
      <c r="W1021" s="45">
        <v>0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36"/>
        <v>74.25333333333333</v>
      </c>
      <c r="AE1021" s="58"/>
    </row>
    <row r="1022" spans="2:31" x14ac:dyDescent="0.3">
      <c r="B1022" s="4" t="s">
        <v>102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0</v>
      </c>
      <c r="N1022" s="46">
        <v>0</v>
      </c>
      <c r="O1022" s="45">
        <v>0</v>
      </c>
      <c r="P1022" s="46">
        <v>0</v>
      </c>
      <c r="Q1022" s="45">
        <v>0</v>
      </c>
      <c r="R1022" s="46">
        <v>0</v>
      </c>
      <c r="S1022" s="45">
        <v>0</v>
      </c>
      <c r="T1022" s="46">
        <v>0</v>
      </c>
      <c r="U1022" s="45">
        <v>0</v>
      </c>
      <c r="V1022" s="46">
        <v>0</v>
      </c>
      <c r="W1022" s="45">
        <v>0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36"/>
        <v>0</v>
      </c>
      <c r="AE1022" s="58"/>
    </row>
    <row r="1023" spans="2:31" x14ac:dyDescent="0.3">
      <c r="B1023" s="4" t="s">
        <v>109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</v>
      </c>
      <c r="M1023" s="45">
        <v>0</v>
      </c>
      <c r="N1023" s="46">
        <v>0</v>
      </c>
      <c r="O1023" s="45">
        <v>0</v>
      </c>
      <c r="P1023" s="46">
        <v>0</v>
      </c>
      <c r="Q1023" s="45">
        <v>0</v>
      </c>
      <c r="R1023" s="46">
        <v>0</v>
      </c>
      <c r="S1023" s="45">
        <v>0</v>
      </c>
      <c r="T1023" s="46">
        <v>0</v>
      </c>
      <c r="U1023" s="45">
        <v>0</v>
      </c>
      <c r="V1023" s="46">
        <v>0</v>
      </c>
      <c r="W1023" s="45">
        <v>0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36"/>
        <v>0</v>
      </c>
      <c r="AE1023" s="58"/>
    </row>
    <row r="1024" spans="2:31" x14ac:dyDescent="0.3">
      <c r="B1024" s="4" t="s">
        <v>115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0</v>
      </c>
      <c r="N1024" s="46">
        <v>66.796166666666664</v>
      </c>
      <c r="O1024" s="45">
        <v>102.32933333333331</v>
      </c>
      <c r="P1024" s="46">
        <v>97.581333333333362</v>
      </c>
      <c r="Q1024" s="45">
        <v>91.285166666666655</v>
      </c>
      <c r="R1024" s="46">
        <v>86.573833333333326</v>
      </c>
      <c r="S1024" s="45">
        <v>85.513500000000008</v>
      </c>
      <c r="T1024" s="46">
        <v>72.743000000000009</v>
      </c>
      <c r="U1024" s="45">
        <v>58.066333333333318</v>
      </c>
      <c r="V1024" s="46">
        <v>10.848666666666665</v>
      </c>
      <c r="W1024" s="45">
        <v>0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36"/>
        <v>671.73733333333337</v>
      </c>
      <c r="AE1024" s="58"/>
    </row>
    <row r="1025" spans="2:31" x14ac:dyDescent="0.3">
      <c r="B1025" s="4" t="s">
        <v>121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0</v>
      </c>
      <c r="N1025" s="46">
        <v>0</v>
      </c>
      <c r="O1025" s="45">
        <v>0</v>
      </c>
      <c r="P1025" s="46">
        <v>0</v>
      </c>
      <c r="Q1025" s="45">
        <v>0</v>
      </c>
      <c r="R1025" s="46">
        <v>0</v>
      </c>
      <c r="S1025" s="45">
        <v>0</v>
      </c>
      <c r="T1025" s="46">
        <v>0</v>
      </c>
      <c r="U1025" s="45">
        <v>0</v>
      </c>
      <c r="V1025" s="46">
        <v>0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36"/>
        <v>0</v>
      </c>
      <c r="AE1025" s="58"/>
    </row>
    <row r="1026" spans="2:31" x14ac:dyDescent="0.3">
      <c r="B1026" s="4" t="s">
        <v>131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0</v>
      </c>
      <c r="N1026" s="46">
        <v>0</v>
      </c>
      <c r="O1026" s="45">
        <v>0</v>
      </c>
      <c r="P1026" s="46">
        <v>0</v>
      </c>
      <c r="Q1026" s="45">
        <v>0</v>
      </c>
      <c r="R1026" s="46">
        <v>0</v>
      </c>
      <c r="S1026" s="45">
        <v>0</v>
      </c>
      <c r="T1026" s="46">
        <v>0</v>
      </c>
      <c r="U1026" s="45">
        <v>0</v>
      </c>
      <c r="V1026" s="46">
        <v>0</v>
      </c>
      <c r="W1026" s="45">
        <v>0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36"/>
        <v>0</v>
      </c>
      <c r="AE1026" s="58"/>
    </row>
    <row r="1027" spans="2:31" x14ac:dyDescent="0.3">
      <c r="B1027" s="4" t="s">
        <v>132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0</v>
      </c>
      <c r="N1027" s="46">
        <v>0</v>
      </c>
      <c r="O1027" s="45">
        <v>0</v>
      </c>
      <c r="P1027" s="46">
        <v>0</v>
      </c>
      <c r="Q1027" s="45">
        <v>0</v>
      </c>
      <c r="R1027" s="46">
        <v>0</v>
      </c>
      <c r="S1027" s="45">
        <v>0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36"/>
        <v>0</v>
      </c>
      <c r="AE1027" s="58"/>
    </row>
    <row r="1028" spans="2:31" x14ac:dyDescent="0.3">
      <c r="B1028" s="12" t="s">
        <v>2</v>
      </c>
      <c r="C1028" s="12"/>
      <c r="D1028" s="12"/>
      <c r="E1028" s="13">
        <f>SUM(E980:E1027)</f>
        <v>0</v>
      </c>
      <c r="F1028" s="13">
        <f t="shared" ref="F1028:AB1028" si="37">SUM(F980:F1027)</f>
        <v>0</v>
      </c>
      <c r="G1028" s="13">
        <f t="shared" si="37"/>
        <v>0</v>
      </c>
      <c r="H1028" s="13">
        <f t="shared" si="37"/>
        <v>0</v>
      </c>
      <c r="I1028" s="13">
        <f t="shared" si="37"/>
        <v>0</v>
      </c>
      <c r="J1028" s="13">
        <f t="shared" si="37"/>
        <v>0</v>
      </c>
      <c r="K1028" s="13">
        <f t="shared" si="37"/>
        <v>0</v>
      </c>
      <c r="L1028" s="13">
        <f t="shared" si="37"/>
        <v>0</v>
      </c>
      <c r="M1028" s="13">
        <f t="shared" si="37"/>
        <v>0</v>
      </c>
      <c r="N1028" s="13">
        <f t="shared" si="37"/>
        <v>309.60516666666661</v>
      </c>
      <c r="O1028" s="13">
        <f t="shared" si="37"/>
        <v>403.09016666666656</v>
      </c>
      <c r="P1028" s="13">
        <f t="shared" si="37"/>
        <v>396.72433333333345</v>
      </c>
      <c r="Q1028" s="13">
        <f t="shared" si="37"/>
        <v>444.11849999999998</v>
      </c>
      <c r="R1028" s="13">
        <f t="shared" si="37"/>
        <v>460.6131666666667</v>
      </c>
      <c r="S1028" s="13">
        <f t="shared" si="37"/>
        <v>498.82733333333329</v>
      </c>
      <c r="T1028" s="13">
        <f t="shared" si="37"/>
        <v>458.52022666666659</v>
      </c>
      <c r="U1028" s="13">
        <f t="shared" si="37"/>
        <v>380.04036833333328</v>
      </c>
      <c r="V1028" s="13">
        <f t="shared" si="37"/>
        <v>59.68752666666667</v>
      </c>
      <c r="W1028" s="13">
        <f t="shared" si="37"/>
        <v>0</v>
      </c>
      <c r="X1028" s="13">
        <f t="shared" si="37"/>
        <v>0</v>
      </c>
      <c r="Y1028" s="13">
        <f t="shared" si="37"/>
        <v>0</v>
      </c>
      <c r="Z1028" s="13">
        <f t="shared" si="37"/>
        <v>0</v>
      </c>
      <c r="AA1028" s="13">
        <f t="shared" si="37"/>
        <v>0</v>
      </c>
      <c r="AB1028" s="13">
        <f t="shared" si="37"/>
        <v>0</v>
      </c>
      <c r="AC1028" s="109">
        <f>SUM(AC980:AE1027)</f>
        <v>3411.2267883333334</v>
      </c>
      <c r="AD1028" s="109"/>
      <c r="AE1028" s="109"/>
    </row>
    <row r="1031" spans="2:31" x14ac:dyDescent="0.3">
      <c r="B1031" s="8">
        <f>'Resumen-Mensual'!$X$24</f>
        <v>45524</v>
      </c>
    </row>
    <row r="1032" spans="2:31" x14ac:dyDescent="0.3">
      <c r="B1032" s="8"/>
    </row>
    <row r="1033" spans="2:31" x14ac:dyDescent="0.3">
      <c r="B1033" s="9" t="s">
        <v>81</v>
      </c>
      <c r="C1033" s="10"/>
      <c r="D1033" s="10"/>
      <c r="E1033" s="11">
        <v>1</v>
      </c>
      <c r="F1033" s="11">
        <v>2</v>
      </c>
      <c r="G1033" s="11">
        <v>3</v>
      </c>
      <c r="H1033" s="11">
        <v>4</v>
      </c>
      <c r="I1033" s="11">
        <v>5</v>
      </c>
      <c r="J1033" s="11">
        <v>6</v>
      </c>
      <c r="K1033" s="11">
        <v>7</v>
      </c>
      <c r="L1033" s="11">
        <v>8</v>
      </c>
      <c r="M1033" s="11">
        <v>9</v>
      </c>
      <c r="N1033" s="11">
        <v>10</v>
      </c>
      <c r="O1033" s="11">
        <v>11</v>
      </c>
      <c r="P1033" s="11">
        <v>12</v>
      </c>
      <c r="Q1033" s="11">
        <v>13</v>
      </c>
      <c r="R1033" s="11">
        <v>14</v>
      </c>
      <c r="S1033" s="11">
        <v>15</v>
      </c>
      <c r="T1033" s="11">
        <v>16</v>
      </c>
      <c r="U1033" s="11">
        <v>17</v>
      </c>
      <c r="V1033" s="11">
        <v>18</v>
      </c>
      <c r="W1033" s="11">
        <v>19</v>
      </c>
      <c r="X1033" s="11">
        <v>20</v>
      </c>
      <c r="Y1033" s="11">
        <v>21</v>
      </c>
      <c r="Z1033" s="11">
        <v>22</v>
      </c>
      <c r="AA1033" s="11">
        <v>23</v>
      </c>
      <c r="AB1033" s="11">
        <v>24</v>
      </c>
      <c r="AC1033" s="96" t="s">
        <v>2</v>
      </c>
      <c r="AD1033" s="96"/>
      <c r="AE1033" s="96"/>
    </row>
    <row r="1034" spans="2:31" x14ac:dyDescent="0.3">
      <c r="B1034" s="14" t="s">
        <v>4</v>
      </c>
      <c r="C1034" s="49"/>
      <c r="D1034" s="49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46.709333333333333</v>
      </c>
      <c r="N1034" s="46">
        <v>38.005000000000017</v>
      </c>
      <c r="O1034" s="45">
        <v>6.25</v>
      </c>
      <c r="P1034" s="46">
        <v>5.625</v>
      </c>
      <c r="Q1034" s="45">
        <v>4.59</v>
      </c>
      <c r="R1034" s="46">
        <v>52.110000000000014</v>
      </c>
      <c r="S1034" s="45">
        <v>67.300000000000082</v>
      </c>
      <c r="T1034" s="46">
        <v>63.896000000000072</v>
      </c>
      <c r="U1034" s="45">
        <v>39.995466666666644</v>
      </c>
      <c r="V1034" s="46">
        <v>0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60"/>
      <c r="AD1034" s="61">
        <f>SUM(E1034:AB1034)</f>
        <v>324.48080000000016</v>
      </c>
      <c r="AE1034" s="60"/>
    </row>
    <row r="1035" spans="2:31" x14ac:dyDescent="0.3">
      <c r="B1035" s="14" t="s">
        <v>5</v>
      </c>
      <c r="C1035" s="14"/>
      <c r="D1035" s="1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5.6303333333333354</v>
      </c>
      <c r="N1035" s="46">
        <v>14.908999999999995</v>
      </c>
      <c r="O1035" s="45">
        <v>17.929999999999993</v>
      </c>
      <c r="P1035" s="46">
        <v>12.920666666666669</v>
      </c>
      <c r="Q1035" s="45">
        <v>1.9074999999999993</v>
      </c>
      <c r="R1035" s="46">
        <v>27.417499999999993</v>
      </c>
      <c r="S1035" s="45">
        <v>35.662666666666674</v>
      </c>
      <c r="T1035" s="46">
        <v>9.5994333333333319</v>
      </c>
      <c r="U1035" s="45">
        <v>7.1994999999999996</v>
      </c>
      <c r="V1035" s="46">
        <v>0</v>
      </c>
      <c r="W1035" s="45">
        <v>0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>SUM(E1035:AB1035)</f>
        <v>133.17660000000001</v>
      </c>
      <c r="AE1035" s="58"/>
    </row>
    <row r="1036" spans="2:31" x14ac:dyDescent="0.3">
      <c r="B1036" s="14" t="s">
        <v>6</v>
      </c>
      <c r="C1036" s="14"/>
      <c r="D1036" s="1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2.4645000000000006</v>
      </c>
      <c r="N1036" s="46">
        <v>3.1571666666666669</v>
      </c>
      <c r="O1036" s="45">
        <v>4.7994999999999992</v>
      </c>
      <c r="P1036" s="46">
        <v>10.010833333333332</v>
      </c>
      <c r="Q1036" s="45">
        <v>6.1350000000000007</v>
      </c>
      <c r="R1036" s="46">
        <v>58.376833333333344</v>
      </c>
      <c r="S1036" s="45">
        <v>67.510000000000048</v>
      </c>
      <c r="T1036" s="46">
        <v>38.976166666666686</v>
      </c>
      <c r="U1036" s="45">
        <v>12.926700000000002</v>
      </c>
      <c r="V1036" s="46">
        <v>0</v>
      </c>
      <c r="W1036" s="45">
        <v>0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ref="AD1036:AD1081" si="38">SUM(E1036:AB1036)</f>
        <v>204.35670000000007</v>
      </c>
      <c r="AE1036" s="58"/>
    </row>
    <row r="1037" spans="2:31" x14ac:dyDescent="0.3">
      <c r="B1037" s="14" t="s">
        <v>106</v>
      </c>
      <c r="C1037" s="14"/>
      <c r="D1037" s="1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0.36083333333333328</v>
      </c>
      <c r="N1037" s="46">
        <v>0.24049999999999999</v>
      </c>
      <c r="O1037" s="45">
        <v>0</v>
      </c>
      <c r="P1037" s="46">
        <v>0</v>
      </c>
      <c r="Q1037" s="45">
        <v>0</v>
      </c>
      <c r="R1037" s="46">
        <v>61.985833333333339</v>
      </c>
      <c r="S1037" s="45">
        <v>87.54283333333332</v>
      </c>
      <c r="T1037" s="46">
        <v>58.208166666666671</v>
      </c>
      <c r="U1037" s="45">
        <v>23.378033333333338</v>
      </c>
      <c r="V1037" s="46">
        <v>0</v>
      </c>
      <c r="W1037" s="45">
        <v>0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38"/>
        <v>231.71620000000001</v>
      </c>
      <c r="AE1037" s="58"/>
    </row>
    <row r="1038" spans="2:31" x14ac:dyDescent="0.3">
      <c r="B1038" s="14" t="s">
        <v>7</v>
      </c>
      <c r="C1038" s="14"/>
      <c r="D1038" s="1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0.25850000000000006</v>
      </c>
      <c r="N1038" s="46">
        <v>2.8143333333333334</v>
      </c>
      <c r="O1038" s="45">
        <v>0.42016666666666663</v>
      </c>
      <c r="P1038" s="46">
        <v>1.6296666666666664</v>
      </c>
      <c r="Q1038" s="45">
        <v>0</v>
      </c>
      <c r="R1038" s="46">
        <v>28.228166666666667</v>
      </c>
      <c r="S1038" s="45">
        <v>43.405333333333353</v>
      </c>
      <c r="T1038" s="46">
        <v>24.565333333333335</v>
      </c>
      <c r="U1038" s="45">
        <v>21.945166666666658</v>
      </c>
      <c r="V1038" s="46">
        <v>0</v>
      </c>
      <c r="W1038" s="45">
        <v>0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38"/>
        <v>123.26666666666668</v>
      </c>
      <c r="AE1038" s="58"/>
    </row>
    <row r="1039" spans="2:31" x14ac:dyDescent="0.3">
      <c r="B1039" s="14" t="s">
        <v>8</v>
      </c>
      <c r="C1039" s="14"/>
      <c r="D1039" s="1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8.7585166666666634</v>
      </c>
      <c r="N1039" s="46">
        <v>15.858999999999995</v>
      </c>
      <c r="O1039" s="45">
        <v>19.444499999999998</v>
      </c>
      <c r="P1039" s="46">
        <v>12.422416666666663</v>
      </c>
      <c r="Q1039" s="45">
        <v>4.4998333333333322</v>
      </c>
      <c r="R1039" s="46">
        <v>27.399999999999991</v>
      </c>
      <c r="S1039" s="45">
        <v>26.100333333333346</v>
      </c>
      <c r="T1039" s="46">
        <v>10.249833333333333</v>
      </c>
      <c r="U1039" s="45">
        <v>6.3918999999999961</v>
      </c>
      <c r="V1039" s="46">
        <v>0</v>
      </c>
      <c r="W1039" s="45">
        <v>0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38"/>
        <v>131.12633333333332</v>
      </c>
      <c r="AE1039" s="58"/>
    </row>
    <row r="1040" spans="2:31" x14ac:dyDescent="0.3">
      <c r="B1040" s="14" t="s">
        <v>9</v>
      </c>
      <c r="C1040" s="14"/>
      <c r="D1040" s="1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0.46733333333333249</v>
      </c>
      <c r="N1040" s="46">
        <v>0</v>
      </c>
      <c r="O1040" s="45">
        <v>0</v>
      </c>
      <c r="P1040" s="46">
        <v>0</v>
      </c>
      <c r="Q1040" s="45">
        <v>0</v>
      </c>
      <c r="R1040" s="46">
        <v>0</v>
      </c>
      <c r="S1040" s="45">
        <v>0</v>
      </c>
      <c r="T1040" s="46">
        <v>0</v>
      </c>
      <c r="U1040" s="45">
        <v>0</v>
      </c>
      <c r="V1040" s="46">
        <v>0</v>
      </c>
      <c r="W1040" s="45">
        <v>0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38"/>
        <v>0.46733333333333249</v>
      </c>
      <c r="AE1040" s="58"/>
    </row>
    <row r="1041" spans="2:31" x14ac:dyDescent="0.3">
      <c r="B1041" s="14" t="s">
        <v>10</v>
      </c>
      <c r="C1041" s="14"/>
      <c r="D1041" s="1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0.86300000000000021</v>
      </c>
      <c r="N1041" s="46">
        <v>1.2038333333333313</v>
      </c>
      <c r="O1041" s="45">
        <v>4.1229999999999958</v>
      </c>
      <c r="P1041" s="46">
        <v>10.377166666666664</v>
      </c>
      <c r="Q1041" s="45">
        <v>0</v>
      </c>
      <c r="R1041" s="46">
        <v>0</v>
      </c>
      <c r="S1041" s="45">
        <v>0</v>
      </c>
      <c r="T1041" s="46">
        <v>0</v>
      </c>
      <c r="U1041" s="45">
        <v>0</v>
      </c>
      <c r="V1041" s="46">
        <v>0</v>
      </c>
      <c r="W1041" s="45">
        <v>0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38"/>
        <v>16.566999999999993</v>
      </c>
      <c r="AE1041" s="58"/>
    </row>
    <row r="1042" spans="2:31" x14ac:dyDescent="0.3">
      <c r="B1042" s="14" t="s">
        <v>11</v>
      </c>
      <c r="C1042" s="14"/>
      <c r="D1042" s="1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1.8273333333333315</v>
      </c>
      <c r="N1042" s="46">
        <v>9.4373333333333242</v>
      </c>
      <c r="O1042" s="45">
        <v>10.702499999999993</v>
      </c>
      <c r="P1042" s="46">
        <v>12.213666666666667</v>
      </c>
      <c r="Q1042" s="45">
        <v>0</v>
      </c>
      <c r="R1042" s="46">
        <v>0</v>
      </c>
      <c r="S1042" s="45">
        <v>0</v>
      </c>
      <c r="T1042" s="46">
        <v>0</v>
      </c>
      <c r="U1042" s="45">
        <v>0</v>
      </c>
      <c r="V1042" s="46">
        <v>0</v>
      </c>
      <c r="W1042" s="45">
        <v>0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38"/>
        <v>34.180833333333318</v>
      </c>
      <c r="AE1042" s="58"/>
    </row>
    <row r="1043" spans="2:31" x14ac:dyDescent="0.3">
      <c r="B1043" s="14" t="s">
        <v>12</v>
      </c>
      <c r="C1043" s="14"/>
      <c r="D1043" s="1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0.30450000000000066</v>
      </c>
      <c r="N1043" s="46">
        <v>9.8333333333332953E-2</v>
      </c>
      <c r="O1043" s="45">
        <v>0</v>
      </c>
      <c r="P1043" s="46">
        <v>0</v>
      </c>
      <c r="Q1043" s="45">
        <v>0</v>
      </c>
      <c r="R1043" s="46">
        <v>0</v>
      </c>
      <c r="S1043" s="45">
        <v>0</v>
      </c>
      <c r="T1043" s="46">
        <v>0</v>
      </c>
      <c r="U1043" s="45">
        <v>0</v>
      </c>
      <c r="V1043" s="46">
        <v>0</v>
      </c>
      <c r="W1043" s="45">
        <v>0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38"/>
        <v>0.4028333333333336</v>
      </c>
      <c r="AE1043" s="58"/>
    </row>
    <row r="1044" spans="2:31" x14ac:dyDescent="0.3">
      <c r="B1044" s="14" t="s">
        <v>13</v>
      </c>
      <c r="C1044" s="14"/>
      <c r="D1044" s="1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1.5288333333333333</v>
      </c>
      <c r="N1044" s="46">
        <v>0.6856666666666672</v>
      </c>
      <c r="O1044" s="45">
        <v>10.358999999999996</v>
      </c>
      <c r="P1044" s="46">
        <v>32.105666666666679</v>
      </c>
      <c r="Q1044" s="45">
        <v>4.9938333333333311</v>
      </c>
      <c r="R1044" s="46">
        <v>28.059333333333335</v>
      </c>
      <c r="S1044" s="45">
        <v>25.028999999999996</v>
      </c>
      <c r="T1044" s="46">
        <v>20.092600000000012</v>
      </c>
      <c r="U1044" s="45">
        <v>20.943566666666683</v>
      </c>
      <c r="V1044" s="46">
        <v>0</v>
      </c>
      <c r="W1044" s="45">
        <v>0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38"/>
        <v>143.79750000000001</v>
      </c>
      <c r="AE1044" s="58"/>
    </row>
    <row r="1045" spans="2:31" x14ac:dyDescent="0.3">
      <c r="B1045" s="14" t="s">
        <v>14</v>
      </c>
      <c r="C1045" s="14"/>
      <c r="D1045" s="1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0</v>
      </c>
      <c r="N1045" s="46">
        <v>0</v>
      </c>
      <c r="O1045" s="45">
        <v>0</v>
      </c>
      <c r="P1045" s="46">
        <v>0</v>
      </c>
      <c r="Q1045" s="45">
        <v>0</v>
      </c>
      <c r="R1045" s="46">
        <v>0</v>
      </c>
      <c r="S1045" s="45">
        <v>0</v>
      </c>
      <c r="T1045" s="46">
        <v>0</v>
      </c>
      <c r="U1045" s="45">
        <v>0</v>
      </c>
      <c r="V1045" s="46">
        <v>0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38"/>
        <v>0</v>
      </c>
      <c r="AE1045" s="58"/>
    </row>
    <row r="1046" spans="2:31" x14ac:dyDescent="0.3">
      <c r="B1046" s="14" t="s">
        <v>15</v>
      </c>
      <c r="C1046" s="14"/>
      <c r="D1046" s="1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0</v>
      </c>
      <c r="N1046" s="46">
        <v>0.21083333333333368</v>
      </c>
      <c r="O1046" s="45">
        <v>0</v>
      </c>
      <c r="P1046" s="46">
        <v>0</v>
      </c>
      <c r="Q1046" s="45">
        <v>0</v>
      </c>
      <c r="R1046" s="46">
        <v>0</v>
      </c>
      <c r="S1046" s="45">
        <v>0.39683333333333504</v>
      </c>
      <c r="T1046" s="46">
        <v>0</v>
      </c>
      <c r="U1046" s="45">
        <v>0</v>
      </c>
      <c r="V1046" s="46">
        <v>0</v>
      </c>
      <c r="W1046" s="45">
        <v>0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38"/>
        <v>0.60766666666666869</v>
      </c>
      <c r="AE1046" s="58"/>
    </row>
    <row r="1047" spans="2:31" x14ac:dyDescent="0.3">
      <c r="B1047" s="14" t="s">
        <v>16</v>
      </c>
      <c r="C1047" s="14"/>
      <c r="D1047" s="1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0</v>
      </c>
      <c r="N1047" s="46">
        <v>2.613833333333333</v>
      </c>
      <c r="O1047" s="45">
        <v>2.7126666666666641</v>
      </c>
      <c r="P1047" s="46">
        <v>0.88733333333333386</v>
      </c>
      <c r="Q1047" s="45">
        <v>0</v>
      </c>
      <c r="R1047" s="46">
        <v>2.8971666666666662</v>
      </c>
      <c r="S1047" s="45">
        <v>8.398333333333337</v>
      </c>
      <c r="T1047" s="46">
        <v>2.4252333333333334</v>
      </c>
      <c r="U1047" s="45">
        <v>4.4673333333333325</v>
      </c>
      <c r="V1047" s="46">
        <v>0</v>
      </c>
      <c r="W1047" s="45">
        <v>0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38"/>
        <v>24.401900000000001</v>
      </c>
      <c r="AE1047" s="58"/>
    </row>
    <row r="1048" spans="2:31" x14ac:dyDescent="0.3">
      <c r="B1048" s="14" t="s">
        <v>17</v>
      </c>
      <c r="C1048" s="14"/>
      <c r="D1048" s="1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0</v>
      </c>
      <c r="N1048" s="46">
        <v>1.4801666666666653</v>
      </c>
      <c r="O1048" s="45">
        <v>21.139500000000002</v>
      </c>
      <c r="P1048" s="46">
        <v>27.995333333333317</v>
      </c>
      <c r="Q1048" s="45">
        <v>0</v>
      </c>
      <c r="R1048" s="46">
        <v>12.634000000000002</v>
      </c>
      <c r="S1048" s="45">
        <v>36.285999999999987</v>
      </c>
      <c r="T1048" s="46">
        <v>10.689300000000003</v>
      </c>
      <c r="U1048" s="45">
        <v>8.0383666666666667</v>
      </c>
      <c r="V1048" s="46">
        <v>0</v>
      </c>
      <c r="W1048" s="45">
        <v>0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38"/>
        <v>118.26266666666663</v>
      </c>
      <c r="AE1048" s="58"/>
    </row>
    <row r="1049" spans="2:31" x14ac:dyDescent="0.3">
      <c r="B1049" s="14" t="s">
        <v>18</v>
      </c>
      <c r="C1049" s="14"/>
      <c r="D1049" s="1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6.3536666666666637</v>
      </c>
      <c r="O1049" s="45">
        <v>14.261666666666665</v>
      </c>
      <c r="P1049" s="46">
        <v>7.7963333333333349</v>
      </c>
      <c r="Q1049" s="45">
        <v>0</v>
      </c>
      <c r="R1049" s="46">
        <v>5.379833333333333</v>
      </c>
      <c r="S1049" s="45">
        <v>15.278500000000003</v>
      </c>
      <c r="T1049" s="46">
        <v>11.284666666666668</v>
      </c>
      <c r="U1049" s="45">
        <v>13.010333333333335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38"/>
        <v>73.364999999999995</v>
      </c>
      <c r="AE1049" s="58"/>
    </row>
    <row r="1050" spans="2:31" x14ac:dyDescent="0.3">
      <c r="B1050" s="14" t="s">
        <v>19</v>
      </c>
      <c r="C1050" s="14"/>
      <c r="D1050" s="1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</v>
      </c>
      <c r="N1050" s="46">
        <v>1.1313333333333313</v>
      </c>
      <c r="O1050" s="45">
        <v>3.5625000000000018</v>
      </c>
      <c r="P1050" s="46">
        <v>5.8936666666666664</v>
      </c>
      <c r="Q1050" s="45">
        <v>0</v>
      </c>
      <c r="R1050" s="46">
        <v>3.5476666666666667</v>
      </c>
      <c r="S1050" s="45">
        <v>11.234499999999999</v>
      </c>
      <c r="T1050" s="46">
        <v>2.6681333333333299</v>
      </c>
      <c r="U1050" s="45">
        <v>4.6344999999999992</v>
      </c>
      <c r="V1050" s="46">
        <v>0</v>
      </c>
      <c r="W1050" s="45">
        <v>0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38"/>
        <v>32.672299999999993</v>
      </c>
      <c r="AE1050" s="58"/>
    </row>
    <row r="1051" spans="2:31" x14ac:dyDescent="0.3">
      <c r="B1051" s="4" t="s">
        <v>20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0</v>
      </c>
      <c r="N1051" s="46">
        <v>0</v>
      </c>
      <c r="O1051" s="45">
        <v>0.29933333333333312</v>
      </c>
      <c r="P1051" s="46">
        <v>1.498833333333333</v>
      </c>
      <c r="Q1051" s="45">
        <v>0</v>
      </c>
      <c r="R1051" s="46">
        <v>2.2933333333333326</v>
      </c>
      <c r="S1051" s="45">
        <v>6.9913333333333352</v>
      </c>
      <c r="T1051" s="46">
        <v>0.46316666666666628</v>
      </c>
      <c r="U1051" s="45">
        <v>0</v>
      </c>
      <c r="V1051" s="46">
        <v>0</v>
      </c>
      <c r="W1051" s="45">
        <v>0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38"/>
        <v>11.545999999999999</v>
      </c>
      <c r="AE1051" s="58"/>
    </row>
    <row r="1052" spans="2:31" x14ac:dyDescent="0.3">
      <c r="B1052" s="4" t="s">
        <v>21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0</v>
      </c>
      <c r="N1052" s="46">
        <v>0.11300000000000007</v>
      </c>
      <c r="O1052" s="45">
        <v>0.19966666666666644</v>
      </c>
      <c r="P1052" s="46">
        <v>0</v>
      </c>
      <c r="Q1052" s="45">
        <v>0</v>
      </c>
      <c r="R1052" s="46">
        <v>9.166666666666666E-2</v>
      </c>
      <c r="S1052" s="45">
        <v>0.35000000000000142</v>
      </c>
      <c r="T1052" s="46">
        <v>0</v>
      </c>
      <c r="U1052" s="45">
        <v>0</v>
      </c>
      <c r="V1052" s="46">
        <v>0</v>
      </c>
      <c r="W1052" s="45">
        <v>0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38"/>
        <v>0.75433333333333463</v>
      </c>
      <c r="AE1052" s="58"/>
    </row>
    <row r="1053" spans="2:31" x14ac:dyDescent="0.3">
      <c r="B1053" s="4" t="s">
        <v>22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0</v>
      </c>
      <c r="N1053" s="46">
        <v>6.8333333333333354E-3</v>
      </c>
      <c r="O1053" s="45">
        <v>6.2166666666666676E-2</v>
      </c>
      <c r="P1053" s="46">
        <v>0</v>
      </c>
      <c r="Q1053" s="45">
        <v>0</v>
      </c>
      <c r="R1053" s="46">
        <v>0.40116666666666689</v>
      </c>
      <c r="S1053" s="45">
        <v>0.22450000000000023</v>
      </c>
      <c r="T1053" s="46">
        <v>0</v>
      </c>
      <c r="U1053" s="45">
        <v>9.5333333333333437E-2</v>
      </c>
      <c r="V1053" s="46">
        <v>0</v>
      </c>
      <c r="W1053" s="45">
        <v>0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38"/>
        <v>0.79000000000000048</v>
      </c>
      <c r="AE1053" s="58"/>
    </row>
    <row r="1054" spans="2:31" x14ac:dyDescent="0.3">
      <c r="B1054" s="4" t="s">
        <v>23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0</v>
      </c>
      <c r="N1054" s="46">
        <v>0.10000000000000006</v>
      </c>
      <c r="O1054" s="45">
        <v>2.424333333333335</v>
      </c>
      <c r="P1054" s="46">
        <v>4.2085000000000017</v>
      </c>
      <c r="Q1054" s="45">
        <v>0</v>
      </c>
      <c r="R1054" s="46">
        <v>0</v>
      </c>
      <c r="S1054" s="45">
        <v>1.1666666666666713E-3</v>
      </c>
      <c r="T1054" s="46">
        <v>0</v>
      </c>
      <c r="U1054" s="45">
        <v>0</v>
      </c>
      <c r="V1054" s="46">
        <v>0</v>
      </c>
      <c r="W1054" s="45">
        <v>0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38"/>
        <v>6.7340000000000035</v>
      </c>
      <c r="AE1054" s="58"/>
    </row>
    <row r="1055" spans="2:31" x14ac:dyDescent="0.3">
      <c r="B1055" s="4" t="s">
        <v>24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0</v>
      </c>
      <c r="N1055" s="46">
        <v>0.82200000000000084</v>
      </c>
      <c r="O1055" s="45">
        <v>0.83083333333333431</v>
      </c>
      <c r="P1055" s="46">
        <v>0.92233333333333412</v>
      </c>
      <c r="Q1055" s="45">
        <v>0</v>
      </c>
      <c r="R1055" s="46">
        <v>2.9676666666666667</v>
      </c>
      <c r="S1055" s="45">
        <v>13.987666666666675</v>
      </c>
      <c r="T1055" s="46">
        <v>2.0183333333333331</v>
      </c>
      <c r="U1055" s="45">
        <v>4.8207000000000004</v>
      </c>
      <c r="V1055" s="46">
        <v>0</v>
      </c>
      <c r="W1055" s="45">
        <v>0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38"/>
        <v>26.369533333333344</v>
      </c>
      <c r="AE1055" s="58"/>
    </row>
    <row r="1056" spans="2:31" x14ac:dyDescent="0.3">
      <c r="B1056" s="4" t="s">
        <v>25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0.26099999999999995</v>
      </c>
      <c r="O1056" s="45">
        <v>1.6181666666666663</v>
      </c>
      <c r="P1056" s="46">
        <v>0.77250000000000063</v>
      </c>
      <c r="Q1056" s="45">
        <v>0</v>
      </c>
      <c r="R1056" s="46">
        <v>0.30066666666666669</v>
      </c>
      <c r="S1056" s="45">
        <v>1.3499999999999994</v>
      </c>
      <c r="T1056" s="46">
        <v>1.9910000000000003</v>
      </c>
      <c r="U1056" s="45">
        <v>2.2449666666666652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38"/>
        <v>8.5382999999999996</v>
      </c>
      <c r="AE1056" s="58"/>
    </row>
    <row r="1057" spans="2:31" x14ac:dyDescent="0.3">
      <c r="B1057" s="4" t="s">
        <v>26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0</v>
      </c>
      <c r="N1057" s="46">
        <v>0</v>
      </c>
      <c r="O1057" s="45">
        <v>0</v>
      </c>
      <c r="P1057" s="46">
        <v>0.10133333333333332</v>
      </c>
      <c r="Q1057" s="45">
        <v>0</v>
      </c>
      <c r="R1057" s="46">
        <v>0.36083333333333328</v>
      </c>
      <c r="S1057" s="45">
        <v>0.87000000000000022</v>
      </c>
      <c r="T1057" s="46">
        <v>1.1741666666666666</v>
      </c>
      <c r="U1057" s="45">
        <v>1.0712000000000002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38"/>
        <v>3.5775333333333332</v>
      </c>
      <c r="AE1057" s="58"/>
    </row>
    <row r="1058" spans="2:31" x14ac:dyDescent="0.3">
      <c r="B1058" s="4" t="s">
        <v>27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0</v>
      </c>
      <c r="N1058" s="46">
        <v>1.5583333333333347</v>
      </c>
      <c r="O1058" s="45">
        <v>1.1000000000000008</v>
      </c>
      <c r="P1058" s="46">
        <v>1.875</v>
      </c>
      <c r="Q1058" s="45">
        <v>0</v>
      </c>
      <c r="R1058" s="46">
        <v>0.59333333333333349</v>
      </c>
      <c r="S1058" s="45">
        <v>3.6550000000000011</v>
      </c>
      <c r="T1058" s="46">
        <v>0.56349999999999989</v>
      </c>
      <c r="U1058" s="45">
        <v>0.17283333333333337</v>
      </c>
      <c r="V1058" s="46">
        <v>0</v>
      </c>
      <c r="W1058" s="45">
        <v>0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38"/>
        <v>9.5180000000000025</v>
      </c>
      <c r="AE1058" s="58"/>
    </row>
    <row r="1059" spans="2:31" x14ac:dyDescent="0.3">
      <c r="B1059" s="4" t="s">
        <v>28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0</v>
      </c>
      <c r="N1059" s="46">
        <v>0.23583333333333328</v>
      </c>
      <c r="O1059" s="45">
        <v>0.79316666666666691</v>
      </c>
      <c r="P1059" s="46">
        <v>1.2935000000000001</v>
      </c>
      <c r="Q1059" s="45">
        <v>0</v>
      </c>
      <c r="R1059" s="46">
        <v>0</v>
      </c>
      <c r="S1059" s="45">
        <v>0</v>
      </c>
      <c r="T1059" s="46">
        <v>0</v>
      </c>
      <c r="U1059" s="45">
        <v>0.68579999999999974</v>
      </c>
      <c r="V1059" s="46">
        <v>0</v>
      </c>
      <c r="W1059" s="45">
        <v>0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38"/>
        <v>3.0083000000000002</v>
      </c>
      <c r="AE1059" s="58"/>
    </row>
    <row r="1060" spans="2:31" x14ac:dyDescent="0.3">
      <c r="B1060" s="4" t="s">
        <v>107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0</v>
      </c>
      <c r="N1060" s="46">
        <v>2.3481666666666667</v>
      </c>
      <c r="O1060" s="45">
        <v>2.4141666666666675</v>
      </c>
      <c r="P1060" s="46">
        <v>2.4666666666666646E-2</v>
      </c>
      <c r="Q1060" s="45">
        <v>0</v>
      </c>
      <c r="R1060" s="46">
        <v>0</v>
      </c>
      <c r="S1060" s="45">
        <v>1.7116666666666676</v>
      </c>
      <c r="T1060" s="46">
        <v>0.21700000000000016</v>
      </c>
      <c r="U1060" s="45">
        <v>0</v>
      </c>
      <c r="V1060" s="46">
        <v>0</v>
      </c>
      <c r="W1060" s="45">
        <v>0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38"/>
        <v>6.7156666666666691</v>
      </c>
      <c r="AE1060" s="58"/>
    </row>
    <row r="1061" spans="2:31" x14ac:dyDescent="0.3">
      <c r="B1061" s="4" t="s">
        <v>29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0</v>
      </c>
      <c r="N1061" s="46">
        <v>1.2868333333333337</v>
      </c>
      <c r="O1061" s="45">
        <v>1.8188333333333333</v>
      </c>
      <c r="P1061" s="46">
        <v>5.1666666666666606E-3</v>
      </c>
      <c r="Q1061" s="45">
        <v>0</v>
      </c>
      <c r="R1061" s="46">
        <v>0.30233333333333345</v>
      </c>
      <c r="S1061" s="45">
        <v>4.2531666666666652</v>
      </c>
      <c r="T1061" s="46">
        <v>0.89566666666666639</v>
      </c>
      <c r="U1061" s="45">
        <v>0</v>
      </c>
      <c r="V1061" s="46">
        <v>0</v>
      </c>
      <c r="W1061" s="45">
        <v>0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38"/>
        <v>8.5619999999999994</v>
      </c>
      <c r="AE1061" s="58"/>
    </row>
    <row r="1062" spans="2:31" x14ac:dyDescent="0.3">
      <c r="B1062" s="4" t="s">
        <v>30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0</v>
      </c>
      <c r="N1062" s="46">
        <v>0</v>
      </c>
      <c r="O1062" s="45">
        <v>0</v>
      </c>
      <c r="P1062" s="46">
        <v>1.3993333333333338</v>
      </c>
      <c r="Q1062" s="45">
        <v>0</v>
      </c>
      <c r="R1062" s="46">
        <v>0</v>
      </c>
      <c r="S1062" s="45">
        <v>0.2918333333333335</v>
      </c>
      <c r="T1062" s="46">
        <v>0.72383333333333311</v>
      </c>
      <c r="U1062" s="45">
        <v>3.7493333333333347</v>
      </c>
      <c r="V1062" s="46">
        <v>0</v>
      </c>
      <c r="W1062" s="45">
        <v>0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38"/>
        <v>6.1643333333333352</v>
      </c>
      <c r="AE1062" s="58"/>
    </row>
    <row r="1063" spans="2:31" x14ac:dyDescent="0.3">
      <c r="B1063" s="4" t="s">
        <v>31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0</v>
      </c>
      <c r="N1063" s="46">
        <v>0.45833333333333331</v>
      </c>
      <c r="O1063" s="45">
        <v>1.5999999999999985</v>
      </c>
      <c r="P1063" s="46">
        <v>2.4</v>
      </c>
      <c r="Q1063" s="45">
        <v>0</v>
      </c>
      <c r="R1063" s="46">
        <v>2.0533333333333323</v>
      </c>
      <c r="S1063" s="45">
        <v>6.100000000000005</v>
      </c>
      <c r="T1063" s="46">
        <v>5.92</v>
      </c>
      <c r="U1063" s="45">
        <v>5.0293333333333345</v>
      </c>
      <c r="V1063" s="46">
        <v>0</v>
      </c>
      <c r="W1063" s="45">
        <v>0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38"/>
        <v>23.561000000000003</v>
      </c>
      <c r="AE1063" s="58"/>
    </row>
    <row r="1064" spans="2:31" x14ac:dyDescent="0.3">
      <c r="B1064" s="4" t="s">
        <v>32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</v>
      </c>
      <c r="N1064" s="46">
        <v>0</v>
      </c>
      <c r="O1064" s="45">
        <v>0.19999999999999982</v>
      </c>
      <c r="P1064" s="46">
        <v>1.6221666666666665</v>
      </c>
      <c r="Q1064" s="45">
        <v>0</v>
      </c>
      <c r="R1064" s="46">
        <v>0</v>
      </c>
      <c r="S1064" s="45">
        <v>5.6666666666666645E-3</v>
      </c>
      <c r="T1064" s="46">
        <v>0</v>
      </c>
      <c r="U1064" s="45">
        <v>0</v>
      </c>
      <c r="V1064" s="46">
        <v>0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38"/>
        <v>1.827833333333333</v>
      </c>
      <c r="AE1064" s="58"/>
    </row>
    <row r="1065" spans="2:31" x14ac:dyDescent="0.3">
      <c r="B1065" s="4" t="s">
        <v>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0</v>
      </c>
      <c r="N1065" s="46">
        <v>0</v>
      </c>
      <c r="O1065" s="45">
        <v>0</v>
      </c>
      <c r="P1065" s="46">
        <v>8.6166666666666711E-2</v>
      </c>
      <c r="Q1065" s="45">
        <v>0</v>
      </c>
      <c r="R1065" s="46">
        <v>0.26533333333333337</v>
      </c>
      <c r="S1065" s="45">
        <v>1.4661666666666668</v>
      </c>
      <c r="T1065" s="46">
        <v>1.7711666666666666</v>
      </c>
      <c r="U1065" s="45">
        <v>0.59103333333333341</v>
      </c>
      <c r="V1065" s="46">
        <v>0</v>
      </c>
      <c r="W1065" s="45">
        <v>0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38"/>
        <v>4.1798666666666673</v>
      </c>
      <c r="AE1065" s="58"/>
    </row>
    <row r="1066" spans="2:31" x14ac:dyDescent="0.3">
      <c r="B1066" s="4" t="s">
        <v>34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0</v>
      </c>
      <c r="N1066" s="46">
        <v>1.3666666666666676E-2</v>
      </c>
      <c r="O1066" s="45">
        <v>0</v>
      </c>
      <c r="P1066" s="46">
        <v>0</v>
      </c>
      <c r="Q1066" s="45">
        <v>0</v>
      </c>
      <c r="R1066" s="46">
        <v>0.1863333333333333</v>
      </c>
      <c r="S1066" s="45">
        <v>0.24766666666666667</v>
      </c>
      <c r="T1066" s="46">
        <v>0.13150000000000001</v>
      </c>
      <c r="U1066" s="45">
        <v>1.2333333333333335E-2</v>
      </c>
      <c r="V1066" s="46">
        <v>0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38"/>
        <v>0.59149999999999991</v>
      </c>
      <c r="AE1066" s="58"/>
    </row>
    <row r="1067" spans="2:31" x14ac:dyDescent="0.3">
      <c r="B1067" s="4" t="s">
        <v>35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0</v>
      </c>
      <c r="M1067" s="45">
        <v>0</v>
      </c>
      <c r="N1067" s="46">
        <v>1.8999999999999951E-2</v>
      </c>
      <c r="O1067" s="45">
        <v>7.8713333333333333</v>
      </c>
      <c r="P1067" s="46">
        <v>4.2509999999999994</v>
      </c>
      <c r="Q1067" s="45">
        <v>0</v>
      </c>
      <c r="R1067" s="46">
        <v>1.3926666666666665</v>
      </c>
      <c r="S1067" s="45">
        <v>2.9463333333333335</v>
      </c>
      <c r="T1067" s="46">
        <v>3.7699999999999987</v>
      </c>
      <c r="U1067" s="45">
        <v>0.81066666666666676</v>
      </c>
      <c r="V1067" s="46">
        <v>0</v>
      </c>
      <c r="W1067" s="45">
        <v>0</v>
      </c>
      <c r="X1067" s="46">
        <v>0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38"/>
        <v>21.061</v>
      </c>
      <c r="AE1067" s="58"/>
    </row>
    <row r="1068" spans="2:31" x14ac:dyDescent="0.3">
      <c r="B1068" s="4" t="s">
        <v>36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</v>
      </c>
      <c r="M1068" s="45">
        <v>0</v>
      </c>
      <c r="N1068" s="46">
        <v>0.40549999999999997</v>
      </c>
      <c r="O1068" s="45">
        <v>1.1501666666666666</v>
      </c>
      <c r="P1068" s="46">
        <v>0.95299999999999974</v>
      </c>
      <c r="Q1068" s="45">
        <v>0</v>
      </c>
      <c r="R1068" s="46">
        <v>0.35566666666666663</v>
      </c>
      <c r="S1068" s="45">
        <v>0.4870000000000001</v>
      </c>
      <c r="T1068" s="46">
        <v>1.1500000000000003E-2</v>
      </c>
      <c r="U1068" s="45">
        <v>2.666666666666667E-3</v>
      </c>
      <c r="V1068" s="46">
        <v>0</v>
      </c>
      <c r="W1068" s="45">
        <v>0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38"/>
        <v>3.3654999999999995</v>
      </c>
      <c r="AE1068" s="58"/>
    </row>
    <row r="1069" spans="2:31" x14ac:dyDescent="0.3">
      <c r="B1069" s="4" t="s">
        <v>108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0</v>
      </c>
      <c r="M1069" s="45">
        <v>0</v>
      </c>
      <c r="N1069" s="46">
        <v>1.0388333333333333</v>
      </c>
      <c r="O1069" s="45">
        <v>2.8489999999999998</v>
      </c>
      <c r="P1069" s="46">
        <v>1.7209999999999996</v>
      </c>
      <c r="Q1069" s="45">
        <v>0</v>
      </c>
      <c r="R1069" s="46">
        <v>0.65066666666666662</v>
      </c>
      <c r="S1069" s="45">
        <v>1.0159999999999998</v>
      </c>
      <c r="T1069" s="46">
        <v>9.8166666666666666E-2</v>
      </c>
      <c r="U1069" s="45">
        <v>1.5999999999999997E-2</v>
      </c>
      <c r="V1069" s="46">
        <v>0</v>
      </c>
      <c r="W1069" s="45">
        <v>0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38"/>
        <v>7.3896666666666668</v>
      </c>
      <c r="AE1069" s="58"/>
    </row>
    <row r="1070" spans="2:31" x14ac:dyDescent="0.3">
      <c r="B1070" s="4" t="s">
        <v>86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0</v>
      </c>
      <c r="N1070" s="46">
        <v>0.17416666666666669</v>
      </c>
      <c r="O1070" s="45">
        <v>0.28999999999999954</v>
      </c>
      <c r="P1070" s="46">
        <v>0.36749999999999977</v>
      </c>
      <c r="Q1070" s="45">
        <v>0</v>
      </c>
      <c r="R1070" s="46">
        <v>0.34766666666666679</v>
      </c>
      <c r="S1070" s="45">
        <v>2.0843333333333329</v>
      </c>
      <c r="T1070" s="46">
        <v>2.2008333333333328</v>
      </c>
      <c r="U1070" s="45">
        <v>2.5948333333333333</v>
      </c>
      <c r="V1070" s="46">
        <v>0</v>
      </c>
      <c r="W1070" s="45">
        <v>0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38"/>
        <v>8.0593333333333312</v>
      </c>
      <c r="AE1070" s="58"/>
    </row>
    <row r="1071" spans="2:31" x14ac:dyDescent="0.3">
      <c r="B1071" s="4" t="s">
        <v>87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0</v>
      </c>
      <c r="N1071" s="46">
        <v>0.23833333333333317</v>
      </c>
      <c r="O1071" s="45">
        <v>0.25999999999999984</v>
      </c>
      <c r="P1071" s="46">
        <v>0.13049999999999998</v>
      </c>
      <c r="Q1071" s="45">
        <v>0</v>
      </c>
      <c r="R1071" s="46">
        <v>0</v>
      </c>
      <c r="S1071" s="45">
        <v>2.9166666666666674E-2</v>
      </c>
      <c r="T1071" s="46">
        <v>0.88483333333333336</v>
      </c>
      <c r="U1071" s="45">
        <v>0</v>
      </c>
      <c r="V1071" s="46">
        <v>0</v>
      </c>
      <c r="W1071" s="45">
        <v>0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38"/>
        <v>1.5428333333333331</v>
      </c>
      <c r="AE1071" s="58"/>
    </row>
    <row r="1072" spans="2:31" x14ac:dyDescent="0.3">
      <c r="B1072" s="4" t="s">
        <v>93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0.73333333333333284</v>
      </c>
      <c r="O1072" s="45">
        <v>0.89999999999999902</v>
      </c>
      <c r="P1072" s="46">
        <v>0.9749999999999992</v>
      </c>
      <c r="Q1072" s="45">
        <v>0</v>
      </c>
      <c r="R1072" s="46">
        <v>0.9006666666666665</v>
      </c>
      <c r="S1072" s="45">
        <v>5.7838333333333347</v>
      </c>
      <c r="T1072" s="46">
        <v>4.9063333333333325</v>
      </c>
      <c r="U1072" s="45">
        <v>3.117666666666667</v>
      </c>
      <c r="V1072" s="46">
        <v>0</v>
      </c>
      <c r="W1072" s="45">
        <v>0</v>
      </c>
      <c r="X1072" s="46">
        <v>0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38"/>
        <v>17.316833333333332</v>
      </c>
      <c r="AE1072" s="58"/>
    </row>
    <row r="1073" spans="2:31" x14ac:dyDescent="0.3">
      <c r="B1073" s="4" t="s">
        <v>99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0</v>
      </c>
      <c r="N1073" s="46">
        <v>0.2933333333333335</v>
      </c>
      <c r="O1073" s="45">
        <v>0.16999999999999996</v>
      </c>
      <c r="P1073" s="46">
        <v>0.45000000000000007</v>
      </c>
      <c r="Q1073" s="45">
        <v>0</v>
      </c>
      <c r="R1073" s="46">
        <v>0</v>
      </c>
      <c r="S1073" s="45">
        <v>0.10866666666666669</v>
      </c>
      <c r="T1073" s="46">
        <v>0.30049999999999982</v>
      </c>
      <c r="U1073" s="45">
        <v>0.11976666666666672</v>
      </c>
      <c r="V1073" s="46">
        <v>0</v>
      </c>
      <c r="W1073" s="45">
        <v>0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38"/>
        <v>1.4422666666666668</v>
      </c>
      <c r="AE1073" s="58"/>
    </row>
    <row r="1074" spans="2:31" x14ac:dyDescent="0.3">
      <c r="B1074" s="4" t="s">
        <v>100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0</v>
      </c>
      <c r="N1074" s="46">
        <v>0</v>
      </c>
      <c r="O1074" s="45">
        <v>3.4296666666666669</v>
      </c>
      <c r="P1074" s="46">
        <v>1.0438333333333334</v>
      </c>
      <c r="Q1074" s="45">
        <v>0</v>
      </c>
      <c r="R1074" s="46">
        <v>0.53700000000000014</v>
      </c>
      <c r="S1074" s="45">
        <v>1.7746666666666659</v>
      </c>
      <c r="T1074" s="46">
        <v>0.97633333333333217</v>
      </c>
      <c r="U1074" s="45">
        <v>1.5400000000000007</v>
      </c>
      <c r="V1074" s="46">
        <v>0</v>
      </c>
      <c r="W1074" s="45">
        <v>0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38"/>
        <v>9.301499999999999</v>
      </c>
      <c r="AE1074" s="58"/>
    </row>
    <row r="1075" spans="2:31" x14ac:dyDescent="0.3">
      <c r="B1075" s="4" t="s">
        <v>101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1.5466666666666673</v>
      </c>
      <c r="N1075" s="46">
        <v>1.8043333333333336</v>
      </c>
      <c r="O1075" s="45">
        <v>0</v>
      </c>
      <c r="P1075" s="46">
        <v>0</v>
      </c>
      <c r="Q1075" s="45">
        <v>0</v>
      </c>
      <c r="R1075" s="46">
        <v>0</v>
      </c>
      <c r="S1075" s="45">
        <v>1.3359999999999952</v>
      </c>
      <c r="T1075" s="46">
        <v>1.493500000000002</v>
      </c>
      <c r="U1075" s="45">
        <v>2.5066666666666682</v>
      </c>
      <c r="V1075" s="46">
        <v>0</v>
      </c>
      <c r="W1075" s="45">
        <v>0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38"/>
        <v>8.6871666666666663</v>
      </c>
      <c r="AE1075" s="58"/>
    </row>
    <row r="1076" spans="2:31" x14ac:dyDescent="0.3">
      <c r="B1076" s="4" t="s">
        <v>102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0</v>
      </c>
      <c r="N1076" s="46">
        <v>0.14483333333333329</v>
      </c>
      <c r="O1076" s="45">
        <v>0.23666666666666669</v>
      </c>
      <c r="P1076" s="46">
        <v>0.53799999999999981</v>
      </c>
      <c r="Q1076" s="45">
        <v>0</v>
      </c>
      <c r="R1076" s="46">
        <v>9.3000000000000027E-2</v>
      </c>
      <c r="S1076" s="45">
        <v>0.62783333333333313</v>
      </c>
      <c r="T1076" s="46">
        <v>1.7813333333333332</v>
      </c>
      <c r="U1076" s="45">
        <v>0.86583333333333412</v>
      </c>
      <c r="V1076" s="46">
        <v>0</v>
      </c>
      <c r="W1076" s="45">
        <v>0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8"/>
        <v>4.2874999999999996</v>
      </c>
      <c r="AE1076" s="58"/>
    </row>
    <row r="1077" spans="2:31" x14ac:dyDescent="0.3">
      <c r="B1077" s="4" t="s">
        <v>109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0</v>
      </c>
      <c r="N1077" s="46">
        <v>0.12833333333333324</v>
      </c>
      <c r="O1077" s="45">
        <v>0.74</v>
      </c>
      <c r="P1077" s="46">
        <v>0.40333333333333332</v>
      </c>
      <c r="Q1077" s="45">
        <v>0</v>
      </c>
      <c r="R1077" s="46">
        <v>0</v>
      </c>
      <c r="S1077" s="45">
        <v>0</v>
      </c>
      <c r="T1077" s="46">
        <v>0</v>
      </c>
      <c r="U1077" s="45">
        <v>0.20766666666666683</v>
      </c>
      <c r="V1077" s="46">
        <v>0</v>
      </c>
      <c r="W1077" s="45">
        <v>0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8"/>
        <v>1.4793333333333334</v>
      </c>
      <c r="AE1077" s="58"/>
    </row>
    <row r="1078" spans="2:31" x14ac:dyDescent="0.3">
      <c r="B1078" s="4" t="s">
        <v>115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13.855166666666664</v>
      </c>
      <c r="N1078" s="46">
        <v>28.711333333333332</v>
      </c>
      <c r="O1078" s="45">
        <v>27.140833333333326</v>
      </c>
      <c r="P1078" s="46">
        <v>14.316833333333332</v>
      </c>
      <c r="Q1078" s="45">
        <v>2.1438333333333341</v>
      </c>
      <c r="R1078" s="46">
        <v>17.07416666666666</v>
      </c>
      <c r="S1078" s="45">
        <v>20.693333333333342</v>
      </c>
      <c r="T1078" s="46">
        <v>13.836500000000003</v>
      </c>
      <c r="U1078" s="45">
        <v>9.780166666666668</v>
      </c>
      <c r="V1078" s="46">
        <v>0</v>
      </c>
      <c r="W1078" s="45">
        <v>0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8"/>
        <v>147.55216666666666</v>
      </c>
      <c r="AE1078" s="58"/>
    </row>
    <row r="1079" spans="2:31" x14ac:dyDescent="0.3">
      <c r="B1079" s="4" t="s">
        <v>121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0</v>
      </c>
      <c r="N1079" s="46">
        <v>0</v>
      </c>
      <c r="O1079" s="45">
        <v>0</v>
      </c>
      <c r="P1079" s="46">
        <v>0</v>
      </c>
      <c r="Q1079" s="45">
        <v>0</v>
      </c>
      <c r="R1079" s="46">
        <v>0</v>
      </c>
      <c r="S1079" s="45">
        <v>0</v>
      </c>
      <c r="T1079" s="46">
        <v>0</v>
      </c>
      <c r="U1079" s="45">
        <v>0</v>
      </c>
      <c r="V1079" s="46">
        <v>0</v>
      </c>
      <c r="W1079" s="45">
        <v>0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8"/>
        <v>0</v>
      </c>
      <c r="AE1079" s="58"/>
    </row>
    <row r="1080" spans="2:31" x14ac:dyDescent="0.3">
      <c r="B1080" s="4" t="s">
        <v>131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0</v>
      </c>
      <c r="N1080" s="46">
        <v>0</v>
      </c>
      <c r="O1080" s="45">
        <v>0</v>
      </c>
      <c r="P1080" s="46">
        <v>0</v>
      </c>
      <c r="Q1080" s="45">
        <v>0</v>
      </c>
      <c r="R1080" s="46">
        <v>0.76633333333333364</v>
      </c>
      <c r="S1080" s="45">
        <v>4.0600000000000014</v>
      </c>
      <c r="T1080" s="46">
        <v>4.8540000000000036</v>
      </c>
      <c r="U1080" s="45">
        <v>5.1627333333333327</v>
      </c>
      <c r="V1080" s="46">
        <v>0</v>
      </c>
      <c r="W1080" s="45">
        <v>0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8"/>
        <v>14.843066666666672</v>
      </c>
      <c r="AE1080" s="58"/>
    </row>
    <row r="1081" spans="2:31" x14ac:dyDescent="0.3">
      <c r="B1081" s="4" t="s">
        <v>132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4.1000000000000002E-2</v>
      </c>
      <c r="P1081" s="46">
        <v>4.8333333333333379E-3</v>
      </c>
      <c r="Q1081" s="45">
        <v>0</v>
      </c>
      <c r="R1081" s="46">
        <v>0</v>
      </c>
      <c r="S1081" s="45">
        <v>0</v>
      </c>
      <c r="T1081" s="46">
        <v>6.0333333333333315E-2</v>
      </c>
      <c r="U1081" s="45">
        <v>0.78403333333333314</v>
      </c>
      <c r="V1081" s="46">
        <v>0</v>
      </c>
      <c r="W1081" s="45">
        <v>0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8"/>
        <v>0.89019999999999977</v>
      </c>
      <c r="AE1081" s="58"/>
    </row>
    <row r="1082" spans="2:31" x14ac:dyDescent="0.3">
      <c r="B1082" s="12" t="s">
        <v>2</v>
      </c>
      <c r="C1082" s="12"/>
      <c r="D1082" s="12"/>
      <c r="E1082" s="13">
        <f>SUM(E1034:E1081)</f>
        <v>0</v>
      </c>
      <c r="F1082" s="13">
        <f t="shared" ref="F1082:AB1082" si="39">SUM(F1034:F1081)</f>
        <v>0</v>
      </c>
      <c r="G1082" s="13">
        <f t="shared" si="39"/>
        <v>0</v>
      </c>
      <c r="H1082" s="13">
        <f t="shared" si="39"/>
        <v>0</v>
      </c>
      <c r="I1082" s="13">
        <f t="shared" si="39"/>
        <v>0</v>
      </c>
      <c r="J1082" s="13">
        <f t="shared" si="39"/>
        <v>0</v>
      </c>
      <c r="K1082" s="13">
        <f t="shared" si="39"/>
        <v>0</v>
      </c>
      <c r="L1082" s="13">
        <f t="shared" si="39"/>
        <v>0</v>
      </c>
      <c r="M1082" s="13">
        <f t="shared" si="39"/>
        <v>84.574849999999984</v>
      </c>
      <c r="N1082" s="13">
        <f t="shared" si="39"/>
        <v>139.09533333333334</v>
      </c>
      <c r="O1082" s="13">
        <f t="shared" si="39"/>
        <v>174.14433333333326</v>
      </c>
      <c r="P1082" s="13">
        <f t="shared" si="39"/>
        <v>181.24208333333337</v>
      </c>
      <c r="Q1082" s="13">
        <f t="shared" si="39"/>
        <v>24.269999999999996</v>
      </c>
      <c r="R1082" s="13">
        <f t="shared" si="39"/>
        <v>339.97016666666656</v>
      </c>
      <c r="S1082" s="13">
        <f t="shared" si="39"/>
        <v>506.59733333333372</v>
      </c>
      <c r="T1082" s="13">
        <f t="shared" si="39"/>
        <v>303.6983666666668</v>
      </c>
      <c r="U1082" s="13">
        <f t="shared" si="39"/>
        <v>208.91243333333333</v>
      </c>
      <c r="V1082" s="13">
        <f t="shared" si="39"/>
        <v>0</v>
      </c>
      <c r="W1082" s="13">
        <f t="shared" si="39"/>
        <v>0</v>
      </c>
      <c r="X1082" s="13">
        <f t="shared" si="39"/>
        <v>0</v>
      </c>
      <c r="Y1082" s="13">
        <f t="shared" si="39"/>
        <v>0</v>
      </c>
      <c r="Z1082" s="13">
        <f t="shared" si="39"/>
        <v>0</v>
      </c>
      <c r="AA1082" s="13">
        <f t="shared" si="39"/>
        <v>0</v>
      </c>
      <c r="AB1082" s="13">
        <f t="shared" si="39"/>
        <v>0</v>
      </c>
      <c r="AC1082" s="109">
        <f>SUM(AC1034:AE1081)</f>
        <v>1962.5049000000001</v>
      </c>
      <c r="AD1082" s="109"/>
      <c r="AE1082" s="109"/>
    </row>
    <row r="1085" spans="2:31" x14ac:dyDescent="0.3">
      <c r="B1085" s="8">
        <f>'Resumen-Mensual'!$Y$24</f>
        <v>45525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6" t="s">
        <v>2</v>
      </c>
      <c r="AD1087" s="96"/>
      <c r="AE1087" s="96"/>
    </row>
    <row r="1088" spans="2:31" x14ac:dyDescent="0.3">
      <c r="B1088" s="14" t="s">
        <v>4</v>
      </c>
      <c r="C1088" s="49"/>
      <c r="D1088" s="49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0</v>
      </c>
      <c r="N1088" s="46">
        <v>0</v>
      </c>
      <c r="O1088" s="45">
        <v>0</v>
      </c>
      <c r="P1088" s="46">
        <v>0</v>
      </c>
      <c r="Q1088" s="45">
        <v>0</v>
      </c>
      <c r="R1088" s="46">
        <v>0</v>
      </c>
      <c r="S1088" s="45">
        <v>0</v>
      </c>
      <c r="T1088" s="46">
        <v>0</v>
      </c>
      <c r="U1088" s="45">
        <v>0</v>
      </c>
      <c r="V1088" s="46">
        <v>0</v>
      </c>
      <c r="W1088" s="45">
        <v>0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0</v>
      </c>
      <c r="AE1088" s="60"/>
    </row>
    <row r="1089" spans="2:31" x14ac:dyDescent="0.3">
      <c r="B1089" s="14" t="s">
        <v>5</v>
      </c>
      <c r="C1089" s="14"/>
      <c r="D1089" s="1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</v>
      </c>
      <c r="M1089" s="45">
        <v>0</v>
      </c>
      <c r="N1089" s="46">
        <v>0</v>
      </c>
      <c r="O1089" s="45">
        <v>32.556333333333328</v>
      </c>
      <c r="P1089" s="46">
        <v>43.234166666666653</v>
      </c>
      <c r="Q1089" s="45">
        <v>36.150166666666671</v>
      </c>
      <c r="R1089" s="46">
        <v>34.212166666666668</v>
      </c>
      <c r="S1089" s="45">
        <v>28.857000000000006</v>
      </c>
      <c r="T1089" s="46">
        <v>15.991833333333334</v>
      </c>
      <c r="U1089" s="45">
        <v>17.247666666666671</v>
      </c>
      <c r="V1089" s="46">
        <v>8.3261666666666638</v>
      </c>
      <c r="W1089" s="45">
        <v>0</v>
      </c>
      <c r="X1089" s="46">
        <v>0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216.57550000000001</v>
      </c>
      <c r="AE1089" s="58"/>
    </row>
    <row r="1090" spans="2:31" x14ac:dyDescent="0.3">
      <c r="B1090" s="14" t="s">
        <v>6</v>
      </c>
      <c r="C1090" s="14"/>
      <c r="D1090" s="1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0</v>
      </c>
      <c r="N1090" s="46">
        <v>0</v>
      </c>
      <c r="O1090" s="45">
        <v>0</v>
      </c>
      <c r="P1090" s="46">
        <v>14.439166666666672</v>
      </c>
      <c r="Q1090" s="45">
        <v>20.011333333333329</v>
      </c>
      <c r="R1090" s="46">
        <v>25.173333333333328</v>
      </c>
      <c r="S1090" s="45">
        <v>23.54633333333334</v>
      </c>
      <c r="T1090" s="46">
        <v>14.065666666666674</v>
      </c>
      <c r="U1090" s="45">
        <v>15.584833333333346</v>
      </c>
      <c r="V1090" s="46">
        <v>7.1296999999999997</v>
      </c>
      <c r="W1090" s="45">
        <v>0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35" si="40">SUM(E1090:AB1090)</f>
        <v>119.9503666666667</v>
      </c>
      <c r="AE1090" s="58"/>
    </row>
    <row r="1091" spans="2:31" x14ac:dyDescent="0.3">
      <c r="B1091" s="14" t="s">
        <v>106</v>
      </c>
      <c r="C1091" s="14"/>
      <c r="D1091" s="1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</v>
      </c>
      <c r="O1091" s="45">
        <v>4.6266666666666634</v>
      </c>
      <c r="P1091" s="46">
        <v>18.929999999999986</v>
      </c>
      <c r="Q1091" s="45">
        <v>46.099999999999952</v>
      </c>
      <c r="R1091" s="46">
        <v>95.263499999999993</v>
      </c>
      <c r="S1091" s="45">
        <v>63.789999999999985</v>
      </c>
      <c r="T1091" s="46">
        <v>33.308000000000014</v>
      </c>
      <c r="U1091" s="45">
        <v>26.608499999999992</v>
      </c>
      <c r="V1091" s="46">
        <v>8.055299999999999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0"/>
        <v>296.6819666666666</v>
      </c>
      <c r="AE1091" s="58"/>
    </row>
    <row r="1092" spans="2:31" x14ac:dyDescent="0.3">
      <c r="B1092" s="14" t="s">
        <v>7</v>
      </c>
      <c r="C1092" s="14"/>
      <c r="D1092" s="1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</v>
      </c>
      <c r="N1092" s="46">
        <v>0</v>
      </c>
      <c r="O1092" s="45">
        <v>12.183333333333335</v>
      </c>
      <c r="P1092" s="46">
        <v>26.581833333333336</v>
      </c>
      <c r="Q1092" s="45">
        <v>16.704500000000007</v>
      </c>
      <c r="R1092" s="46">
        <v>9.5986666666666736</v>
      </c>
      <c r="S1092" s="45">
        <v>4.1785000000000059</v>
      </c>
      <c r="T1092" s="46">
        <v>0</v>
      </c>
      <c r="U1092" s="45">
        <v>0</v>
      </c>
      <c r="V1092" s="46">
        <v>0</v>
      </c>
      <c r="W1092" s="45">
        <v>0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0"/>
        <v>69.246833333333356</v>
      </c>
      <c r="AE1092" s="58"/>
    </row>
    <row r="1093" spans="2:31" x14ac:dyDescent="0.3">
      <c r="B1093" s="14" t="s">
        <v>8</v>
      </c>
      <c r="C1093" s="14"/>
      <c r="D1093" s="1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</v>
      </c>
      <c r="N1093" s="46">
        <v>0</v>
      </c>
      <c r="O1093" s="45">
        <v>17.926166666666649</v>
      </c>
      <c r="P1093" s="46">
        <v>21.218999999999994</v>
      </c>
      <c r="Q1093" s="45">
        <v>32.399333333333388</v>
      </c>
      <c r="R1093" s="46">
        <v>23.821499999999997</v>
      </c>
      <c r="S1093" s="45">
        <v>23.667833333333324</v>
      </c>
      <c r="T1093" s="46">
        <v>12.956166666666654</v>
      </c>
      <c r="U1093" s="45">
        <v>12.039000000000007</v>
      </c>
      <c r="V1093" s="46">
        <v>3.8508000000000013</v>
      </c>
      <c r="W1093" s="45">
        <v>0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0"/>
        <v>147.87980000000002</v>
      </c>
      <c r="AE1093" s="58"/>
    </row>
    <row r="1094" spans="2:31" x14ac:dyDescent="0.3">
      <c r="B1094" s="14" t="s">
        <v>9</v>
      </c>
      <c r="C1094" s="14"/>
      <c r="D1094" s="1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0</v>
      </c>
      <c r="O1094" s="45">
        <v>14.22633333333334</v>
      </c>
      <c r="P1094" s="46">
        <v>13.513</v>
      </c>
      <c r="Q1094" s="45">
        <v>0</v>
      </c>
      <c r="R1094" s="46">
        <v>0</v>
      </c>
      <c r="S1094" s="45">
        <v>0</v>
      </c>
      <c r="T1094" s="46">
        <v>0</v>
      </c>
      <c r="U1094" s="45">
        <v>0</v>
      </c>
      <c r="V1094" s="46">
        <v>0</v>
      </c>
      <c r="W1094" s="45">
        <v>0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0"/>
        <v>27.739333333333342</v>
      </c>
      <c r="AE1094" s="58"/>
    </row>
    <row r="1095" spans="2:31" x14ac:dyDescent="0.3">
      <c r="B1095" s="14" t="s">
        <v>10</v>
      </c>
      <c r="C1095" s="14"/>
      <c r="D1095" s="1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0</v>
      </c>
      <c r="N1095" s="46">
        <v>0</v>
      </c>
      <c r="O1095" s="45">
        <v>22.63966666666666</v>
      </c>
      <c r="P1095" s="46">
        <v>27.889499999999995</v>
      </c>
      <c r="Q1095" s="45">
        <v>24.141666666666666</v>
      </c>
      <c r="R1095" s="46">
        <v>17.387166666666662</v>
      </c>
      <c r="S1095" s="45">
        <v>9.7406666666666677</v>
      </c>
      <c r="T1095" s="46">
        <v>0</v>
      </c>
      <c r="U1095" s="45">
        <v>0.7266333333333338</v>
      </c>
      <c r="V1095" s="46">
        <v>6.8709666666666633</v>
      </c>
      <c r="W1095" s="45">
        <v>0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0"/>
        <v>109.39626666666665</v>
      </c>
      <c r="AE1095" s="58"/>
    </row>
    <row r="1096" spans="2:31" x14ac:dyDescent="0.3">
      <c r="B1096" s="14" t="s">
        <v>11</v>
      </c>
      <c r="C1096" s="14"/>
      <c r="D1096" s="1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0</v>
      </c>
      <c r="N1096" s="46">
        <v>0</v>
      </c>
      <c r="O1096" s="45">
        <v>17.269166666666671</v>
      </c>
      <c r="P1096" s="46">
        <v>23.484999999999996</v>
      </c>
      <c r="Q1096" s="45">
        <v>7.7164999999999955</v>
      </c>
      <c r="R1096" s="46">
        <v>9.6423333333333314</v>
      </c>
      <c r="S1096" s="45">
        <v>6.5201666666666771</v>
      </c>
      <c r="T1096" s="46">
        <v>0</v>
      </c>
      <c r="U1096" s="45">
        <v>3.3216999999999985</v>
      </c>
      <c r="V1096" s="46">
        <v>5.1429333333333327</v>
      </c>
      <c r="W1096" s="45">
        <v>0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0"/>
        <v>73.097799999999992</v>
      </c>
      <c r="AE1096" s="58"/>
    </row>
    <row r="1097" spans="2:31" x14ac:dyDescent="0.3">
      <c r="B1097" s="14" t="s">
        <v>12</v>
      </c>
      <c r="C1097" s="14"/>
      <c r="D1097" s="1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0</v>
      </c>
      <c r="O1097" s="45">
        <v>17.071999999999996</v>
      </c>
      <c r="P1097" s="46">
        <v>19.678499999999996</v>
      </c>
      <c r="Q1097" s="45">
        <v>13.707499999999994</v>
      </c>
      <c r="R1097" s="46">
        <v>12.696500000000002</v>
      </c>
      <c r="S1097" s="45">
        <v>22.370166666666663</v>
      </c>
      <c r="T1097" s="46">
        <v>1.9083333333333348</v>
      </c>
      <c r="U1097" s="45">
        <v>15.356833333333327</v>
      </c>
      <c r="V1097" s="46">
        <v>7.4681666666666677</v>
      </c>
      <c r="W1097" s="45">
        <v>0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0"/>
        <v>110.25799999999997</v>
      </c>
      <c r="AE1097" s="58"/>
    </row>
    <row r="1098" spans="2:31" x14ac:dyDescent="0.3">
      <c r="B1098" s="14" t="s">
        <v>13</v>
      </c>
      <c r="C1098" s="14"/>
      <c r="D1098" s="1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</v>
      </c>
      <c r="M1098" s="45">
        <v>0</v>
      </c>
      <c r="N1098" s="46">
        <v>0</v>
      </c>
      <c r="O1098" s="45">
        <v>44.940999999999995</v>
      </c>
      <c r="P1098" s="46">
        <v>46.210833333333333</v>
      </c>
      <c r="Q1098" s="45">
        <v>48.091499999999996</v>
      </c>
      <c r="R1098" s="46">
        <v>54.77</v>
      </c>
      <c r="S1098" s="45">
        <v>46.388333333333321</v>
      </c>
      <c r="T1098" s="46">
        <v>42.135166666666656</v>
      </c>
      <c r="U1098" s="45">
        <v>40.028999999999996</v>
      </c>
      <c r="V1098" s="46">
        <v>11.316299999999996</v>
      </c>
      <c r="W1098" s="45">
        <v>0</v>
      </c>
      <c r="X1098" s="46">
        <v>0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0"/>
        <v>333.88213333333334</v>
      </c>
      <c r="AE1098" s="58"/>
    </row>
    <row r="1099" spans="2:31" x14ac:dyDescent="0.3">
      <c r="B1099" s="14" t="s">
        <v>14</v>
      </c>
      <c r="C1099" s="14"/>
      <c r="D1099" s="1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</v>
      </c>
      <c r="R1099" s="46">
        <v>0</v>
      </c>
      <c r="S1099" s="45">
        <v>0</v>
      </c>
      <c r="T1099" s="46">
        <v>0</v>
      </c>
      <c r="U1099" s="45">
        <v>0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0"/>
        <v>0</v>
      </c>
      <c r="AE1099" s="58"/>
    </row>
    <row r="1100" spans="2:31" x14ac:dyDescent="0.3">
      <c r="B1100" s="14" t="s">
        <v>15</v>
      </c>
      <c r="C1100" s="14"/>
      <c r="D1100" s="1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0</v>
      </c>
      <c r="N1100" s="46">
        <v>0</v>
      </c>
      <c r="O1100" s="45">
        <v>0.65900000000000036</v>
      </c>
      <c r="P1100" s="46">
        <v>0</v>
      </c>
      <c r="Q1100" s="45">
        <v>0</v>
      </c>
      <c r="R1100" s="46">
        <v>3.0523333333333351</v>
      </c>
      <c r="S1100" s="45">
        <v>0.85750000000000004</v>
      </c>
      <c r="T1100" s="46">
        <v>0</v>
      </c>
      <c r="U1100" s="45">
        <v>0</v>
      </c>
      <c r="V1100" s="46">
        <v>0</v>
      </c>
      <c r="W1100" s="45">
        <v>0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0"/>
        <v>4.5688333333333357</v>
      </c>
      <c r="AE1100" s="58"/>
    </row>
    <row r="1101" spans="2:31" x14ac:dyDescent="0.3">
      <c r="B1101" s="14" t="s">
        <v>16</v>
      </c>
      <c r="C1101" s="14"/>
      <c r="D1101" s="1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0</v>
      </c>
      <c r="O1101" s="45">
        <v>2.5713333333333299</v>
      </c>
      <c r="P1101" s="46">
        <v>2.7441666666666662</v>
      </c>
      <c r="Q1101" s="45">
        <v>3.3941666666666666</v>
      </c>
      <c r="R1101" s="46">
        <v>4.2973333333333326</v>
      </c>
      <c r="S1101" s="45">
        <v>2.0373333333333337</v>
      </c>
      <c r="T1101" s="46">
        <v>0</v>
      </c>
      <c r="U1101" s="45">
        <v>0</v>
      </c>
      <c r="V1101" s="46">
        <v>0</v>
      </c>
      <c r="W1101" s="45">
        <v>0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0"/>
        <v>15.044333333333331</v>
      </c>
      <c r="AE1101" s="58"/>
    </row>
    <row r="1102" spans="2:31" x14ac:dyDescent="0.3">
      <c r="B1102" s="14" t="s">
        <v>17</v>
      </c>
      <c r="C1102" s="14"/>
      <c r="D1102" s="1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0</v>
      </c>
      <c r="N1102" s="46">
        <v>0</v>
      </c>
      <c r="O1102" s="45">
        <v>4.6100000000000074</v>
      </c>
      <c r="P1102" s="46">
        <v>5.0408333333333353</v>
      </c>
      <c r="Q1102" s="45">
        <v>3.5396666666666645</v>
      </c>
      <c r="R1102" s="46">
        <v>6.6331666666666633</v>
      </c>
      <c r="S1102" s="45">
        <v>4.5194999999999999</v>
      </c>
      <c r="T1102" s="46">
        <v>0</v>
      </c>
      <c r="U1102" s="45">
        <v>0</v>
      </c>
      <c r="V1102" s="46">
        <v>0</v>
      </c>
      <c r="W1102" s="45">
        <v>0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0"/>
        <v>24.343166666666672</v>
      </c>
      <c r="AE1102" s="58"/>
    </row>
    <row r="1103" spans="2:31" x14ac:dyDescent="0.3">
      <c r="B1103" s="14" t="s">
        <v>18</v>
      </c>
      <c r="C1103" s="14"/>
      <c r="D1103" s="1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0</v>
      </c>
      <c r="N1103" s="46">
        <v>0</v>
      </c>
      <c r="O1103" s="45">
        <v>9.9999999999999908E-2</v>
      </c>
      <c r="P1103" s="46">
        <v>9.9999999999999908E-2</v>
      </c>
      <c r="Q1103" s="45">
        <v>9.9999999999999908E-2</v>
      </c>
      <c r="R1103" s="46">
        <v>0.7000000000000004</v>
      </c>
      <c r="S1103" s="45">
        <v>0.46233333333333337</v>
      </c>
      <c r="T1103" s="46">
        <v>0</v>
      </c>
      <c r="U1103" s="45">
        <v>0</v>
      </c>
      <c r="V1103" s="46">
        <v>0</v>
      </c>
      <c r="W1103" s="45">
        <v>0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0"/>
        <v>1.4623333333333335</v>
      </c>
      <c r="AE1103" s="58"/>
    </row>
    <row r="1104" spans="2:31" x14ac:dyDescent="0.3">
      <c r="B1104" s="14" t="s">
        <v>19</v>
      </c>
      <c r="C1104" s="14"/>
      <c r="D1104" s="1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0</v>
      </c>
      <c r="N1104" s="46">
        <v>0</v>
      </c>
      <c r="O1104" s="45">
        <v>5.3661666666666754</v>
      </c>
      <c r="P1104" s="46">
        <v>5.969166666666661</v>
      </c>
      <c r="Q1104" s="45">
        <v>7.4648333333333339</v>
      </c>
      <c r="R1104" s="46">
        <v>8.6070000000000011</v>
      </c>
      <c r="S1104" s="45">
        <v>2.8954999999999997</v>
      </c>
      <c r="T1104" s="46">
        <v>0</v>
      </c>
      <c r="U1104" s="45">
        <v>0</v>
      </c>
      <c r="V1104" s="46">
        <v>0</v>
      </c>
      <c r="W1104" s="45">
        <v>0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0"/>
        <v>30.302666666666667</v>
      </c>
      <c r="AE1104" s="58"/>
    </row>
    <row r="1105" spans="2:31" x14ac:dyDescent="0.3">
      <c r="B1105" s="4" t="s">
        <v>20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0</v>
      </c>
      <c r="N1105" s="46">
        <v>0</v>
      </c>
      <c r="O1105" s="45">
        <v>2.3196666666666652</v>
      </c>
      <c r="P1105" s="46">
        <v>2.641833333333333</v>
      </c>
      <c r="Q1105" s="45">
        <v>3.4499999999999984</v>
      </c>
      <c r="R1105" s="46">
        <v>4.7735000000000021</v>
      </c>
      <c r="S1105" s="45">
        <v>1.4498333333333335</v>
      </c>
      <c r="T1105" s="46">
        <v>0</v>
      </c>
      <c r="U1105" s="45">
        <v>0</v>
      </c>
      <c r="V1105" s="46">
        <v>0</v>
      </c>
      <c r="W1105" s="45">
        <v>0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0"/>
        <v>14.634833333333333</v>
      </c>
      <c r="AE1105" s="58"/>
    </row>
    <row r="1106" spans="2:31" x14ac:dyDescent="0.3">
      <c r="B1106" s="4" t="s">
        <v>21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0.67883333333333329</v>
      </c>
      <c r="P1106" s="46">
        <v>1.5654999999999997</v>
      </c>
      <c r="Q1106" s="45">
        <v>2.5448333333333335</v>
      </c>
      <c r="R1106" s="46">
        <v>3.0283333333333351</v>
      </c>
      <c r="S1106" s="45">
        <v>0.88649999999999995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0"/>
        <v>8.7040000000000024</v>
      </c>
      <c r="AE1106" s="58"/>
    </row>
    <row r="1107" spans="2:31" x14ac:dyDescent="0.3">
      <c r="B1107" s="4" t="s">
        <v>22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0</v>
      </c>
      <c r="N1107" s="46">
        <v>0</v>
      </c>
      <c r="O1107" s="45">
        <v>0.45116666666666622</v>
      </c>
      <c r="P1107" s="46">
        <v>0.84283333333333454</v>
      </c>
      <c r="Q1107" s="45">
        <v>1.3753333333333335</v>
      </c>
      <c r="R1107" s="46">
        <v>1.5331666666666663</v>
      </c>
      <c r="S1107" s="45">
        <v>0.46550000000000008</v>
      </c>
      <c r="T1107" s="46">
        <v>0</v>
      </c>
      <c r="U1107" s="45">
        <v>0</v>
      </c>
      <c r="V1107" s="46">
        <v>0</v>
      </c>
      <c r="W1107" s="45">
        <v>0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0"/>
        <v>4.668000000000001</v>
      </c>
      <c r="AE1107" s="58"/>
    </row>
    <row r="1108" spans="2:31" x14ac:dyDescent="0.3">
      <c r="B1108" s="4" t="s">
        <v>23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0</v>
      </c>
      <c r="N1108" s="46">
        <v>0</v>
      </c>
      <c r="O1108" s="45">
        <v>1.2898333333333338</v>
      </c>
      <c r="P1108" s="46">
        <v>1.9545000000000001</v>
      </c>
      <c r="Q1108" s="45">
        <v>2.6323333333333343</v>
      </c>
      <c r="R1108" s="46">
        <v>1.9539999999999997</v>
      </c>
      <c r="S1108" s="45">
        <v>0.78866666666666663</v>
      </c>
      <c r="T1108" s="46">
        <v>0</v>
      </c>
      <c r="U1108" s="45">
        <v>0</v>
      </c>
      <c r="V1108" s="46">
        <v>0</v>
      </c>
      <c r="W1108" s="45">
        <v>0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0"/>
        <v>8.6193333333333353</v>
      </c>
      <c r="AE1108" s="58"/>
    </row>
    <row r="1109" spans="2:31" x14ac:dyDescent="0.3">
      <c r="B1109" s="4" t="s">
        <v>24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0</v>
      </c>
      <c r="N1109" s="46">
        <v>0</v>
      </c>
      <c r="O1109" s="45">
        <v>0</v>
      </c>
      <c r="P1109" s="46">
        <v>1.2333333333333339E-2</v>
      </c>
      <c r="Q1109" s="45">
        <v>1.4699999999999995</v>
      </c>
      <c r="R1109" s="46">
        <v>4.4689999999999994</v>
      </c>
      <c r="S1109" s="45">
        <v>1.3589999999999998</v>
      </c>
      <c r="T1109" s="46">
        <v>0</v>
      </c>
      <c r="U1109" s="45">
        <v>0</v>
      </c>
      <c r="V1109" s="46">
        <v>0</v>
      </c>
      <c r="W1109" s="45">
        <v>0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0"/>
        <v>7.3103333333333325</v>
      </c>
      <c r="AE1109" s="58"/>
    </row>
    <row r="1110" spans="2:31" x14ac:dyDescent="0.3">
      <c r="B1110" s="4" t="s">
        <v>25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0</v>
      </c>
      <c r="N1110" s="46">
        <v>0</v>
      </c>
      <c r="O1110" s="45">
        <v>6.2328333333333328</v>
      </c>
      <c r="P1110" s="46">
        <v>8.426833333333331</v>
      </c>
      <c r="Q1110" s="45">
        <v>8.0246666666666666</v>
      </c>
      <c r="R1110" s="46">
        <v>1.8763333333333325</v>
      </c>
      <c r="S1110" s="45">
        <v>0.25500000000000012</v>
      </c>
      <c r="T1110" s="46">
        <v>0</v>
      </c>
      <c r="U1110" s="45">
        <v>0</v>
      </c>
      <c r="V1110" s="46">
        <v>0</v>
      </c>
      <c r="W1110" s="45">
        <v>0</v>
      </c>
      <c r="X1110" s="46">
        <v>0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0"/>
        <v>24.815666666666658</v>
      </c>
      <c r="AE1110" s="58"/>
    </row>
    <row r="1111" spans="2:31" x14ac:dyDescent="0.3">
      <c r="B1111" s="4" t="s">
        <v>26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0</v>
      </c>
      <c r="O1111" s="45">
        <v>0</v>
      </c>
      <c r="P1111" s="46">
        <v>0.43466666666666665</v>
      </c>
      <c r="Q1111" s="45">
        <v>9.9833333333333316E-2</v>
      </c>
      <c r="R1111" s="46">
        <v>0.26150000000000012</v>
      </c>
      <c r="S1111" s="45">
        <v>0.28333333333333333</v>
      </c>
      <c r="T1111" s="46">
        <v>0</v>
      </c>
      <c r="U1111" s="45">
        <v>0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40"/>
        <v>1.0793333333333335</v>
      </c>
      <c r="AE1111" s="58"/>
    </row>
    <row r="1112" spans="2:31" x14ac:dyDescent="0.3">
      <c r="B1112" s="4" t="s">
        <v>27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0</v>
      </c>
      <c r="N1112" s="46">
        <v>0</v>
      </c>
      <c r="O1112" s="45">
        <v>6.2003333333333366</v>
      </c>
      <c r="P1112" s="46">
        <v>5.6203333333333303</v>
      </c>
      <c r="Q1112" s="45">
        <v>0</v>
      </c>
      <c r="R1112" s="46">
        <v>0</v>
      </c>
      <c r="S1112" s="45">
        <v>0</v>
      </c>
      <c r="T1112" s="46">
        <v>0</v>
      </c>
      <c r="U1112" s="45">
        <v>0</v>
      </c>
      <c r="V1112" s="46">
        <v>0</v>
      </c>
      <c r="W1112" s="45">
        <v>0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40"/>
        <v>11.820666666666668</v>
      </c>
      <c r="AE1112" s="58"/>
    </row>
    <row r="1113" spans="2:31" x14ac:dyDescent="0.3">
      <c r="B1113" s="4" t="s">
        <v>28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0</v>
      </c>
      <c r="N1113" s="46">
        <v>0</v>
      </c>
      <c r="O1113" s="45">
        <v>0.84133333333333338</v>
      </c>
      <c r="P1113" s="46">
        <v>0.66550000000000009</v>
      </c>
      <c r="Q1113" s="45">
        <v>4.7156666666666656</v>
      </c>
      <c r="R1113" s="46">
        <v>0</v>
      </c>
      <c r="S1113" s="45">
        <v>0</v>
      </c>
      <c r="T1113" s="46">
        <v>0</v>
      </c>
      <c r="U1113" s="45">
        <v>0</v>
      </c>
      <c r="V1113" s="46">
        <v>0</v>
      </c>
      <c r="W1113" s="45">
        <v>0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40"/>
        <v>6.2224999999999993</v>
      </c>
      <c r="AE1113" s="58"/>
    </row>
    <row r="1114" spans="2:31" x14ac:dyDescent="0.3">
      <c r="B1114" s="4" t="s">
        <v>107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0</v>
      </c>
      <c r="M1114" s="45">
        <v>0</v>
      </c>
      <c r="N1114" s="46">
        <v>0</v>
      </c>
      <c r="O1114" s="45">
        <v>0</v>
      </c>
      <c r="P1114" s="46">
        <v>0</v>
      </c>
      <c r="Q1114" s="45">
        <v>8.43</v>
      </c>
      <c r="R1114" s="46">
        <v>6.2316666666666647</v>
      </c>
      <c r="S1114" s="45">
        <v>1.6263333333333336</v>
      </c>
      <c r="T1114" s="46">
        <v>0</v>
      </c>
      <c r="U1114" s="45">
        <v>0</v>
      </c>
      <c r="V1114" s="46">
        <v>0</v>
      </c>
      <c r="W1114" s="45">
        <v>0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40"/>
        <v>16.288</v>
      </c>
      <c r="AE1114" s="58"/>
    </row>
    <row r="1115" spans="2:31" x14ac:dyDescent="0.3">
      <c r="B1115" s="4" t="s">
        <v>29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0</v>
      </c>
      <c r="N1115" s="46">
        <v>0</v>
      </c>
      <c r="O1115" s="45">
        <v>0</v>
      </c>
      <c r="P1115" s="46">
        <v>0</v>
      </c>
      <c r="Q1115" s="45">
        <v>3.3525000000000009</v>
      </c>
      <c r="R1115" s="46">
        <v>0.37366666666666715</v>
      </c>
      <c r="S1115" s="45">
        <v>0.20283333333333312</v>
      </c>
      <c r="T1115" s="46">
        <v>0</v>
      </c>
      <c r="U1115" s="45">
        <v>0</v>
      </c>
      <c r="V1115" s="46">
        <v>0</v>
      </c>
      <c r="W1115" s="45">
        <v>0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40"/>
        <v>3.9290000000000012</v>
      </c>
      <c r="AE1115" s="58"/>
    </row>
    <row r="1116" spans="2:31" x14ac:dyDescent="0.3">
      <c r="B1116" s="4" t="s">
        <v>30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</v>
      </c>
      <c r="N1116" s="46">
        <v>0</v>
      </c>
      <c r="O1116" s="45">
        <v>0.69516666666666693</v>
      </c>
      <c r="P1116" s="46">
        <v>10.278</v>
      </c>
      <c r="Q1116" s="45">
        <v>4.7313333333333354</v>
      </c>
      <c r="R1116" s="46">
        <v>3.0166666666666824E-2</v>
      </c>
      <c r="S1116" s="45">
        <v>0</v>
      </c>
      <c r="T1116" s="46">
        <v>0</v>
      </c>
      <c r="U1116" s="45">
        <v>0</v>
      </c>
      <c r="V1116" s="46">
        <v>0</v>
      </c>
      <c r="W1116" s="45">
        <v>0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40"/>
        <v>15.734666666666669</v>
      </c>
      <c r="AE1116" s="58"/>
    </row>
    <row r="1117" spans="2:31" x14ac:dyDescent="0.3">
      <c r="B1117" s="4" t="s">
        <v>31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0</v>
      </c>
      <c r="N1117" s="46">
        <v>0</v>
      </c>
      <c r="O1117" s="45">
        <v>4.5999999999999979</v>
      </c>
      <c r="P1117" s="46">
        <v>4.800000000000006</v>
      </c>
      <c r="Q1117" s="45">
        <v>6</v>
      </c>
      <c r="R1117" s="46">
        <v>4.400000000000003</v>
      </c>
      <c r="S1117" s="45">
        <v>1.6149999999999995</v>
      </c>
      <c r="T1117" s="46">
        <v>0</v>
      </c>
      <c r="U1117" s="45">
        <v>0</v>
      </c>
      <c r="V1117" s="46">
        <v>0</v>
      </c>
      <c r="W1117" s="45">
        <v>0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40"/>
        <v>21.415000000000006</v>
      </c>
      <c r="AE1117" s="58"/>
    </row>
    <row r="1118" spans="2:31" x14ac:dyDescent="0.3">
      <c r="B1118" s="4" t="s">
        <v>32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0</v>
      </c>
      <c r="N1118" s="46">
        <v>0</v>
      </c>
      <c r="O1118" s="45">
        <v>2.5736666666666674</v>
      </c>
      <c r="P1118" s="46">
        <v>4.7861666666666647</v>
      </c>
      <c r="Q1118" s="45">
        <v>1.4993333333333325</v>
      </c>
      <c r="R1118" s="46">
        <v>0</v>
      </c>
      <c r="S1118" s="45">
        <v>0</v>
      </c>
      <c r="T1118" s="46">
        <v>0</v>
      </c>
      <c r="U1118" s="45">
        <v>0</v>
      </c>
      <c r="V1118" s="46">
        <v>0</v>
      </c>
      <c r="W1118" s="45">
        <v>0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40"/>
        <v>8.8591666666666651</v>
      </c>
      <c r="AE1118" s="58"/>
    </row>
    <row r="1119" spans="2:31" x14ac:dyDescent="0.3">
      <c r="B1119" s="4" t="s">
        <v>33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0</v>
      </c>
      <c r="N1119" s="46">
        <v>0</v>
      </c>
      <c r="O1119" s="45">
        <v>0</v>
      </c>
      <c r="P1119" s="46">
        <v>0</v>
      </c>
      <c r="Q1119" s="45">
        <v>0</v>
      </c>
      <c r="R1119" s="46">
        <v>0</v>
      </c>
      <c r="S1119" s="45">
        <v>0</v>
      </c>
      <c r="T1119" s="46">
        <v>0</v>
      </c>
      <c r="U1119" s="45">
        <v>0</v>
      </c>
      <c r="V1119" s="46">
        <v>0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40"/>
        <v>0</v>
      </c>
      <c r="AE1119" s="58"/>
    </row>
    <row r="1120" spans="2:31" x14ac:dyDescent="0.3">
      <c r="B1120" s="4" t="s">
        <v>34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0</v>
      </c>
      <c r="N1120" s="46">
        <v>0</v>
      </c>
      <c r="O1120" s="45">
        <v>0</v>
      </c>
      <c r="P1120" s="46">
        <v>4.1666666666666678E-2</v>
      </c>
      <c r="Q1120" s="45">
        <v>0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40"/>
        <v>4.1666666666666678E-2</v>
      </c>
      <c r="AE1120" s="58"/>
    </row>
    <row r="1121" spans="2:31" x14ac:dyDescent="0.3">
      <c r="B1121" s="4" t="s">
        <v>35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2.0666666666666656E-2</v>
      </c>
      <c r="P1121" s="46">
        <v>0</v>
      </c>
      <c r="Q1121" s="45">
        <v>0</v>
      </c>
      <c r="R1121" s="46">
        <v>1.0000000000000038E-2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40"/>
        <v>3.0666666666666696E-2</v>
      </c>
      <c r="AE1121" s="58"/>
    </row>
    <row r="1122" spans="2:31" x14ac:dyDescent="0.3">
      <c r="B1122" s="4" t="s">
        <v>36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</v>
      </c>
      <c r="M1122" s="45">
        <v>0</v>
      </c>
      <c r="N1122" s="46">
        <v>0</v>
      </c>
      <c r="O1122" s="45">
        <v>0</v>
      </c>
      <c r="P1122" s="46">
        <v>0</v>
      </c>
      <c r="Q1122" s="45">
        <v>2.2333333333333337E-2</v>
      </c>
      <c r="R1122" s="46">
        <v>2.3000000000000007E-2</v>
      </c>
      <c r="S1122" s="45">
        <v>0.18616666666666667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40"/>
        <v>0.23150000000000001</v>
      </c>
      <c r="AE1122" s="58"/>
    </row>
    <row r="1123" spans="2:31" x14ac:dyDescent="0.3">
      <c r="B1123" s="4" t="s">
        <v>108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</v>
      </c>
      <c r="M1123" s="45">
        <v>0</v>
      </c>
      <c r="N1123" s="46">
        <v>0</v>
      </c>
      <c r="O1123" s="45">
        <v>4.3000000000000017E-2</v>
      </c>
      <c r="P1123" s="46">
        <v>0</v>
      </c>
      <c r="Q1123" s="45">
        <v>0.2601666666666666</v>
      </c>
      <c r="R1123" s="46">
        <v>0.19</v>
      </c>
      <c r="S1123" s="45">
        <v>0.49650000000000011</v>
      </c>
      <c r="T1123" s="46">
        <v>0</v>
      </c>
      <c r="U1123" s="45">
        <v>0</v>
      </c>
      <c r="V1123" s="46">
        <v>0</v>
      </c>
      <c r="W1123" s="45">
        <v>0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40"/>
        <v>0.98966666666666669</v>
      </c>
      <c r="AE1123" s="58"/>
    </row>
    <row r="1124" spans="2:31" x14ac:dyDescent="0.3">
      <c r="B1124" s="4" t="s">
        <v>86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0</v>
      </c>
      <c r="N1124" s="46">
        <v>0</v>
      </c>
      <c r="O1124" s="45">
        <v>0</v>
      </c>
      <c r="P1124" s="46">
        <v>0</v>
      </c>
      <c r="Q1124" s="45">
        <v>0</v>
      </c>
      <c r="R1124" s="46">
        <v>9.9999999999999352E-4</v>
      </c>
      <c r="S1124" s="45">
        <v>7.4999999999999884E-3</v>
      </c>
      <c r="T1124" s="46">
        <v>0</v>
      </c>
      <c r="U1124" s="45">
        <v>0</v>
      </c>
      <c r="V1124" s="46">
        <v>0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40"/>
        <v>8.4999999999999815E-3</v>
      </c>
      <c r="AE1124" s="58"/>
    </row>
    <row r="1125" spans="2:31" x14ac:dyDescent="0.3">
      <c r="B1125" s="4" t="s">
        <v>87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0</v>
      </c>
      <c r="N1125" s="46">
        <v>0</v>
      </c>
      <c r="O1125" s="45">
        <v>0</v>
      </c>
      <c r="P1125" s="46">
        <v>0</v>
      </c>
      <c r="Q1125" s="45">
        <v>0</v>
      </c>
      <c r="R1125" s="46">
        <v>0</v>
      </c>
      <c r="S1125" s="45">
        <v>0</v>
      </c>
      <c r="T1125" s="46">
        <v>0</v>
      </c>
      <c r="U1125" s="45">
        <v>0</v>
      </c>
      <c r="V1125" s="46">
        <v>0</v>
      </c>
      <c r="W1125" s="45">
        <v>0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40"/>
        <v>0</v>
      </c>
      <c r="AE1125" s="58"/>
    </row>
    <row r="1126" spans="2:31" x14ac:dyDescent="0.3">
      <c r="B1126" s="4" t="s">
        <v>93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0</v>
      </c>
      <c r="N1126" s="46">
        <v>0</v>
      </c>
      <c r="O1126" s="45">
        <v>7.616666666666673E-2</v>
      </c>
      <c r="P1126" s="46">
        <v>0</v>
      </c>
      <c r="Q1126" s="45">
        <v>0</v>
      </c>
      <c r="R1126" s="46">
        <v>0</v>
      </c>
      <c r="S1126" s="45">
        <v>0</v>
      </c>
      <c r="T1126" s="46">
        <v>0</v>
      </c>
      <c r="U1126" s="45">
        <v>0</v>
      </c>
      <c r="V1126" s="46">
        <v>0</v>
      </c>
      <c r="W1126" s="45">
        <v>0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40"/>
        <v>7.616666666666673E-2</v>
      </c>
      <c r="AE1126" s="58"/>
    </row>
    <row r="1127" spans="2:31" x14ac:dyDescent="0.3">
      <c r="B1127" s="4" t="s">
        <v>99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</v>
      </c>
      <c r="N1127" s="46">
        <v>0</v>
      </c>
      <c r="O1127" s="45">
        <v>0</v>
      </c>
      <c r="P1127" s="46">
        <v>0</v>
      </c>
      <c r="Q1127" s="45">
        <v>0</v>
      </c>
      <c r="R1127" s="46">
        <v>0</v>
      </c>
      <c r="S1127" s="45">
        <v>0</v>
      </c>
      <c r="T1127" s="46">
        <v>0</v>
      </c>
      <c r="U1127" s="45">
        <v>0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40"/>
        <v>0</v>
      </c>
      <c r="AE1127" s="58"/>
    </row>
    <row r="1128" spans="2:31" x14ac:dyDescent="0.3">
      <c r="B1128" s="4" t="s">
        <v>100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0</v>
      </c>
      <c r="N1128" s="46">
        <v>0</v>
      </c>
      <c r="O1128" s="45">
        <v>0</v>
      </c>
      <c r="P1128" s="46">
        <v>0.45050000000000001</v>
      </c>
      <c r="Q1128" s="45">
        <v>4.3389999999999995</v>
      </c>
      <c r="R1128" s="46">
        <v>5.6981666666666655</v>
      </c>
      <c r="S1128" s="45">
        <v>1.4028333333333336</v>
      </c>
      <c r="T1128" s="46">
        <v>0</v>
      </c>
      <c r="U1128" s="45">
        <v>0</v>
      </c>
      <c r="V1128" s="46">
        <v>0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40"/>
        <v>11.890499999999999</v>
      </c>
      <c r="AE1128" s="58"/>
    </row>
    <row r="1129" spans="2:31" x14ac:dyDescent="0.3">
      <c r="B1129" s="4" t="s">
        <v>101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</v>
      </c>
      <c r="O1129" s="45">
        <v>10.036166666666665</v>
      </c>
      <c r="P1129" s="46">
        <v>13.268499999999989</v>
      </c>
      <c r="Q1129" s="45">
        <v>35.327500000000001</v>
      </c>
      <c r="R1129" s="46">
        <v>65.97799999999998</v>
      </c>
      <c r="S1129" s="45">
        <v>17.989500000000007</v>
      </c>
      <c r="T1129" s="46">
        <v>0</v>
      </c>
      <c r="U1129" s="45">
        <v>1.5499999999999641E-2</v>
      </c>
      <c r="V1129" s="46">
        <v>0</v>
      </c>
      <c r="W1129" s="45">
        <v>0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40"/>
        <v>142.61516666666662</v>
      </c>
      <c r="AE1129" s="58"/>
    </row>
    <row r="1130" spans="2:31" x14ac:dyDescent="0.3">
      <c r="B1130" s="4" t="s">
        <v>102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0</v>
      </c>
      <c r="N1130" s="46">
        <v>0</v>
      </c>
      <c r="O1130" s="45">
        <v>0</v>
      </c>
      <c r="P1130" s="46">
        <v>0</v>
      </c>
      <c r="Q1130" s="45">
        <v>2.1598333333333328</v>
      </c>
      <c r="R1130" s="46">
        <v>9.4819999999999958</v>
      </c>
      <c r="S1130" s="45">
        <v>4.6008333333333322</v>
      </c>
      <c r="T1130" s="46">
        <v>0</v>
      </c>
      <c r="U1130" s="45">
        <v>0</v>
      </c>
      <c r="V1130" s="46">
        <v>0</v>
      </c>
      <c r="W1130" s="45">
        <v>0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40"/>
        <v>16.242666666666661</v>
      </c>
      <c r="AE1130" s="58"/>
    </row>
    <row r="1131" spans="2:31" x14ac:dyDescent="0.3">
      <c r="B1131" s="4" t="s">
        <v>109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0</v>
      </c>
      <c r="N1131" s="46">
        <v>0</v>
      </c>
      <c r="O1131" s="45">
        <v>3.2416666666666658</v>
      </c>
      <c r="P1131" s="46">
        <v>11.232666666666661</v>
      </c>
      <c r="Q1131" s="45">
        <v>17.976333333333336</v>
      </c>
      <c r="R1131" s="46">
        <v>13.626999999999999</v>
      </c>
      <c r="S1131" s="45">
        <v>0</v>
      </c>
      <c r="T1131" s="46">
        <v>0</v>
      </c>
      <c r="U1131" s="45">
        <v>0</v>
      </c>
      <c r="V1131" s="46">
        <v>0</v>
      </c>
      <c r="W1131" s="45">
        <v>0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40"/>
        <v>46.077666666666659</v>
      </c>
      <c r="AE1131" s="58"/>
    </row>
    <row r="1132" spans="2:31" x14ac:dyDescent="0.3">
      <c r="B1132" s="4" t="s">
        <v>115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0</v>
      </c>
      <c r="N1132" s="46">
        <v>0</v>
      </c>
      <c r="O1132" s="45">
        <v>76.781333333333322</v>
      </c>
      <c r="P1132" s="46">
        <v>83.521666666666661</v>
      </c>
      <c r="Q1132" s="45">
        <v>76.644666666666708</v>
      </c>
      <c r="R1132" s="46">
        <v>71.176666666666662</v>
      </c>
      <c r="S1132" s="45">
        <v>71.404166666666654</v>
      </c>
      <c r="T1132" s="46">
        <v>39.8095</v>
      </c>
      <c r="U1132" s="45">
        <v>52.496999999999993</v>
      </c>
      <c r="V1132" s="46">
        <v>18.484999999999999</v>
      </c>
      <c r="W1132" s="45">
        <v>0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0"/>
        <v>490.32000000000005</v>
      </c>
      <c r="AE1132" s="58"/>
    </row>
    <row r="1133" spans="2:31" x14ac:dyDescent="0.3">
      <c r="B1133" s="4" t="s">
        <v>121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0</v>
      </c>
      <c r="N1133" s="46">
        <v>0</v>
      </c>
      <c r="O1133" s="45">
        <v>0</v>
      </c>
      <c r="P1133" s="46">
        <v>0</v>
      </c>
      <c r="Q1133" s="45">
        <v>0</v>
      </c>
      <c r="R1133" s="46">
        <v>0</v>
      </c>
      <c r="S1133" s="45">
        <v>0</v>
      </c>
      <c r="T1133" s="46">
        <v>0</v>
      </c>
      <c r="U1133" s="45">
        <v>0</v>
      </c>
      <c r="V1133" s="46">
        <v>0</v>
      </c>
      <c r="W1133" s="45">
        <v>0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0"/>
        <v>0</v>
      </c>
      <c r="AE1133" s="58"/>
    </row>
    <row r="1134" spans="2:31" x14ac:dyDescent="0.3">
      <c r="B1134" s="4" t="s">
        <v>131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0</v>
      </c>
      <c r="N1134" s="46">
        <v>0</v>
      </c>
      <c r="O1134" s="45">
        <v>16.38999999999999</v>
      </c>
      <c r="P1134" s="46">
        <v>18.990000000000006</v>
      </c>
      <c r="Q1134" s="45">
        <v>22.299999999999976</v>
      </c>
      <c r="R1134" s="46">
        <v>24.119999999999969</v>
      </c>
      <c r="S1134" s="45">
        <v>7.6348333333333356</v>
      </c>
      <c r="T1134" s="46">
        <v>0</v>
      </c>
      <c r="U1134" s="45">
        <v>0</v>
      </c>
      <c r="V1134" s="46">
        <v>0</v>
      </c>
      <c r="W1134" s="45">
        <v>0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0"/>
        <v>89.434833333333273</v>
      </c>
      <c r="AE1134" s="58"/>
    </row>
    <row r="1135" spans="2:31" x14ac:dyDescent="0.3">
      <c r="B1135" s="4" t="s">
        <v>132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</v>
      </c>
      <c r="O1135" s="45">
        <v>0</v>
      </c>
      <c r="P1135" s="46">
        <v>0</v>
      </c>
      <c r="Q1135" s="45">
        <v>0</v>
      </c>
      <c r="R1135" s="46">
        <v>0</v>
      </c>
      <c r="S1135" s="45">
        <v>0</v>
      </c>
      <c r="T1135" s="46">
        <v>0</v>
      </c>
      <c r="U1135" s="45">
        <v>0</v>
      </c>
      <c r="V1135" s="46">
        <v>0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0"/>
        <v>0</v>
      </c>
      <c r="AE1135" s="58"/>
    </row>
    <row r="1136" spans="2:31" x14ac:dyDescent="0.3">
      <c r="B1136" s="12" t="s">
        <v>2</v>
      </c>
      <c r="C1136" s="12"/>
      <c r="D1136" s="12"/>
      <c r="E1136" s="13">
        <f>SUM(E1088:E1135)</f>
        <v>0</v>
      </c>
      <c r="F1136" s="13">
        <f t="shared" ref="F1136:AB1136" si="41">SUM(F1088:F1135)</f>
        <v>0</v>
      </c>
      <c r="G1136" s="13">
        <f t="shared" si="41"/>
        <v>0</v>
      </c>
      <c r="H1136" s="13">
        <f t="shared" si="41"/>
        <v>0</v>
      </c>
      <c r="I1136" s="13">
        <f t="shared" si="41"/>
        <v>0</v>
      </c>
      <c r="J1136" s="13">
        <f t="shared" si="41"/>
        <v>0</v>
      </c>
      <c r="K1136" s="13">
        <f t="shared" si="41"/>
        <v>0</v>
      </c>
      <c r="L1136" s="13">
        <f t="shared" si="41"/>
        <v>0</v>
      </c>
      <c r="M1136" s="13">
        <f t="shared" si="41"/>
        <v>0</v>
      </c>
      <c r="N1136" s="13">
        <f t="shared" si="41"/>
        <v>0</v>
      </c>
      <c r="O1136" s="13">
        <f t="shared" si="41"/>
        <v>329.21899999999999</v>
      </c>
      <c r="P1136" s="13">
        <f t="shared" si="41"/>
        <v>438.56866666666656</v>
      </c>
      <c r="Q1136" s="13">
        <f t="shared" si="41"/>
        <v>466.87683333333337</v>
      </c>
      <c r="R1136" s="13">
        <f t="shared" si="41"/>
        <v>525.09216666666669</v>
      </c>
      <c r="S1136" s="13">
        <f t="shared" si="41"/>
        <v>352.4855</v>
      </c>
      <c r="T1136" s="13">
        <f t="shared" si="41"/>
        <v>160.17466666666667</v>
      </c>
      <c r="U1136" s="13">
        <f t="shared" si="41"/>
        <v>183.42666666666668</v>
      </c>
      <c r="V1136" s="13">
        <f t="shared" si="41"/>
        <v>76.645333333333326</v>
      </c>
      <c r="W1136" s="13">
        <f t="shared" si="41"/>
        <v>0</v>
      </c>
      <c r="X1136" s="13">
        <f t="shared" si="41"/>
        <v>0</v>
      </c>
      <c r="Y1136" s="13">
        <f t="shared" si="41"/>
        <v>0</v>
      </c>
      <c r="Z1136" s="13">
        <f t="shared" si="41"/>
        <v>0</v>
      </c>
      <c r="AA1136" s="13">
        <f t="shared" si="41"/>
        <v>0</v>
      </c>
      <c r="AB1136" s="13">
        <f t="shared" si="41"/>
        <v>0</v>
      </c>
      <c r="AC1136" s="109">
        <f>SUM(AC1088:AE1135)</f>
        <v>2532.4888333333338</v>
      </c>
      <c r="AD1136" s="109"/>
      <c r="AE1136" s="109"/>
    </row>
    <row r="1139" spans="2:31" x14ac:dyDescent="0.3">
      <c r="B1139" s="8">
        <f>'Resumen-Mensual'!$Z$24</f>
        <v>45526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96" t="s">
        <v>2</v>
      </c>
      <c r="AD1141" s="96"/>
      <c r="AE1141" s="96"/>
    </row>
    <row r="1142" spans="2:31" x14ac:dyDescent="0.3">
      <c r="B1142" s="14" t="s">
        <v>4</v>
      </c>
      <c r="C1142" s="49"/>
      <c r="D1142" s="49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0</v>
      </c>
      <c r="N1142" s="46">
        <v>0</v>
      </c>
      <c r="O1142" s="45">
        <v>0</v>
      </c>
      <c r="P1142" s="46">
        <v>0</v>
      </c>
      <c r="Q1142" s="45">
        <v>0</v>
      </c>
      <c r="R1142" s="46">
        <v>0</v>
      </c>
      <c r="S1142" s="45">
        <v>0</v>
      </c>
      <c r="T1142" s="46">
        <v>0</v>
      </c>
      <c r="U1142" s="45">
        <v>0</v>
      </c>
      <c r="V1142" s="46">
        <v>0</v>
      </c>
      <c r="W1142" s="45">
        <v>0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60"/>
      <c r="AD1142" s="61">
        <f>SUM(E1142:AB1142)</f>
        <v>0</v>
      </c>
      <c r="AE1142" s="60"/>
    </row>
    <row r="1143" spans="2:31" x14ac:dyDescent="0.3">
      <c r="B1143" s="14" t="s">
        <v>5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0</v>
      </c>
      <c r="M1143" s="45">
        <v>0</v>
      </c>
      <c r="N1143" s="46">
        <v>0</v>
      </c>
      <c r="O1143" s="45">
        <v>2.6631666666666671</v>
      </c>
      <c r="P1143" s="46">
        <v>33.348833333333353</v>
      </c>
      <c r="Q1143" s="45">
        <v>35.567999999999998</v>
      </c>
      <c r="R1143" s="46">
        <v>35.348166666666664</v>
      </c>
      <c r="S1143" s="45">
        <v>35.71050000000001</v>
      </c>
      <c r="T1143" s="46">
        <v>6.2746333333333348</v>
      </c>
      <c r="U1143" s="45">
        <v>0</v>
      </c>
      <c r="V1143" s="46">
        <v>0</v>
      </c>
      <c r="W1143" s="45">
        <v>0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>SUM(E1143:AB1143)</f>
        <v>148.91329999999999</v>
      </c>
      <c r="AE1143" s="58"/>
    </row>
    <row r="1144" spans="2:31" x14ac:dyDescent="0.3">
      <c r="B1144" s="14" t="s">
        <v>6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0</v>
      </c>
      <c r="N1144" s="46">
        <v>0</v>
      </c>
      <c r="O1144" s="45">
        <v>0</v>
      </c>
      <c r="P1144" s="46">
        <v>0</v>
      </c>
      <c r="Q1144" s="45">
        <v>10.379999999999997</v>
      </c>
      <c r="R1144" s="46">
        <v>16.61000000000001</v>
      </c>
      <c r="S1144" s="45">
        <v>20.009999999999994</v>
      </c>
      <c r="T1144" s="46">
        <v>2.1816000000000022</v>
      </c>
      <c r="U1144" s="45">
        <v>0</v>
      </c>
      <c r="V1144" s="46">
        <v>0</v>
      </c>
      <c r="W1144" s="45">
        <v>0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ref="AD1144:AD1189" si="42">SUM(E1144:AB1144)</f>
        <v>49.181600000000003</v>
      </c>
      <c r="AE1144" s="58"/>
    </row>
    <row r="1145" spans="2:31" x14ac:dyDescent="0.3">
      <c r="B1145" s="14" t="s">
        <v>106</v>
      </c>
      <c r="C1145" s="14"/>
      <c r="D1145" s="1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1.6385000000000018</v>
      </c>
      <c r="N1145" s="46">
        <v>1.9200000000000015</v>
      </c>
      <c r="O1145" s="45">
        <v>0.55999999999999972</v>
      </c>
      <c r="P1145" s="46">
        <v>4.4600000000000017</v>
      </c>
      <c r="Q1145" s="45">
        <v>23.897333333333325</v>
      </c>
      <c r="R1145" s="46">
        <v>57.407666666666749</v>
      </c>
      <c r="S1145" s="45">
        <v>57.075333333333333</v>
      </c>
      <c r="T1145" s="46">
        <v>11.991433333333331</v>
      </c>
      <c r="U1145" s="45">
        <v>0</v>
      </c>
      <c r="V1145" s="46">
        <v>0</v>
      </c>
      <c r="W1145" s="45">
        <v>0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2"/>
        <v>158.95026666666675</v>
      </c>
      <c r="AE1145" s="58"/>
    </row>
    <row r="1146" spans="2:31" x14ac:dyDescent="0.3">
      <c r="B1146" s="14" t="s">
        <v>7</v>
      </c>
      <c r="C1146" s="14"/>
      <c r="D1146" s="1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8.7598333333333347</v>
      </c>
      <c r="N1146" s="46">
        <v>4.8763333333333332</v>
      </c>
      <c r="O1146" s="45">
        <v>41.640499999999989</v>
      </c>
      <c r="P1146" s="46">
        <v>0.2156666666666664</v>
      </c>
      <c r="Q1146" s="45">
        <v>12.041500000000008</v>
      </c>
      <c r="R1146" s="46">
        <v>3.5145000000000071</v>
      </c>
      <c r="S1146" s="45">
        <v>3.5415000000000063</v>
      </c>
      <c r="T1146" s="46">
        <v>0</v>
      </c>
      <c r="U1146" s="45">
        <v>0</v>
      </c>
      <c r="V1146" s="46">
        <v>0</v>
      </c>
      <c r="W1146" s="45">
        <v>0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2"/>
        <v>74.58983333333336</v>
      </c>
      <c r="AE1146" s="58"/>
    </row>
    <row r="1147" spans="2:31" x14ac:dyDescent="0.3">
      <c r="B1147" s="14" t="s">
        <v>8</v>
      </c>
      <c r="C1147" s="14"/>
      <c r="D1147" s="1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19.297333333333338</v>
      </c>
      <c r="N1147" s="46">
        <v>28.847166666666627</v>
      </c>
      <c r="O1147" s="45">
        <v>33.623333333333328</v>
      </c>
      <c r="P1147" s="46">
        <v>43.091166666666645</v>
      </c>
      <c r="Q1147" s="45">
        <v>24.633833333333335</v>
      </c>
      <c r="R1147" s="46">
        <v>11.049999999999995</v>
      </c>
      <c r="S1147" s="45">
        <v>13.919000000000013</v>
      </c>
      <c r="T1147" s="46">
        <v>3.9838666666666662</v>
      </c>
      <c r="U1147" s="45">
        <v>0</v>
      </c>
      <c r="V1147" s="46">
        <v>0</v>
      </c>
      <c r="W1147" s="45">
        <v>0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2"/>
        <v>178.44569999999996</v>
      </c>
      <c r="AE1147" s="58"/>
    </row>
    <row r="1148" spans="2:31" x14ac:dyDescent="0.3">
      <c r="B1148" s="14" t="s">
        <v>9</v>
      </c>
      <c r="C1148" s="14"/>
      <c r="D1148" s="1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2.6710000000000007</v>
      </c>
      <c r="N1148" s="46">
        <v>0</v>
      </c>
      <c r="O1148" s="45">
        <v>0</v>
      </c>
      <c r="P1148" s="46">
        <v>0</v>
      </c>
      <c r="Q1148" s="45">
        <v>0</v>
      </c>
      <c r="R1148" s="46">
        <v>0</v>
      </c>
      <c r="S1148" s="45">
        <v>0</v>
      </c>
      <c r="T1148" s="46">
        <v>0</v>
      </c>
      <c r="U1148" s="45">
        <v>0</v>
      </c>
      <c r="V1148" s="46">
        <v>0</v>
      </c>
      <c r="W1148" s="45">
        <v>0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2"/>
        <v>2.6710000000000007</v>
      </c>
      <c r="AE1148" s="58"/>
    </row>
    <row r="1149" spans="2:31" x14ac:dyDescent="0.3">
      <c r="B1149" s="14" t="s">
        <v>10</v>
      </c>
      <c r="C1149" s="14"/>
      <c r="D1149" s="1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19.470666666666673</v>
      </c>
      <c r="N1149" s="46">
        <v>7.3118333333333263</v>
      </c>
      <c r="O1149" s="45">
        <v>1.5230000000000021</v>
      </c>
      <c r="P1149" s="46">
        <v>3.1666666666666289E-3</v>
      </c>
      <c r="Q1149" s="45">
        <v>3.3388333333333331</v>
      </c>
      <c r="R1149" s="46">
        <v>0</v>
      </c>
      <c r="S1149" s="45">
        <v>0.13150000000000073</v>
      </c>
      <c r="T1149" s="46">
        <v>0</v>
      </c>
      <c r="U1149" s="45">
        <v>0</v>
      </c>
      <c r="V1149" s="46">
        <v>0</v>
      </c>
      <c r="W1149" s="45">
        <v>0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2"/>
        <v>31.779</v>
      </c>
      <c r="AE1149" s="58"/>
    </row>
    <row r="1150" spans="2:31" x14ac:dyDescent="0.3">
      <c r="B1150" s="14" t="s">
        <v>11</v>
      </c>
      <c r="C1150" s="14"/>
      <c r="D1150" s="1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5.6853333333333351</v>
      </c>
      <c r="N1150" s="46">
        <v>6.8116666666666639</v>
      </c>
      <c r="O1150" s="45">
        <v>7.741000000000005</v>
      </c>
      <c r="P1150" s="46">
        <v>8.3823333333333334</v>
      </c>
      <c r="Q1150" s="45">
        <v>10.948166666666667</v>
      </c>
      <c r="R1150" s="46">
        <v>0</v>
      </c>
      <c r="S1150" s="45">
        <v>0</v>
      </c>
      <c r="T1150" s="46">
        <v>0</v>
      </c>
      <c r="U1150" s="45">
        <v>0</v>
      </c>
      <c r="V1150" s="46">
        <v>0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2"/>
        <v>39.568500000000007</v>
      </c>
      <c r="AE1150" s="58"/>
    </row>
    <row r="1151" spans="2:31" x14ac:dyDescent="0.3">
      <c r="B1151" s="14" t="s">
        <v>12</v>
      </c>
      <c r="C1151" s="14"/>
      <c r="D1151" s="1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8.6663333333333377</v>
      </c>
      <c r="N1151" s="46">
        <v>3.8333333333333289E-2</v>
      </c>
      <c r="O1151" s="45">
        <v>4.1840000000000019</v>
      </c>
      <c r="P1151" s="46">
        <v>10.894166666666669</v>
      </c>
      <c r="Q1151" s="45">
        <v>10.067500000000006</v>
      </c>
      <c r="R1151" s="46">
        <v>0</v>
      </c>
      <c r="S1151" s="45">
        <v>0</v>
      </c>
      <c r="T1151" s="46">
        <v>0</v>
      </c>
      <c r="U1151" s="45">
        <v>0</v>
      </c>
      <c r="V1151" s="46">
        <v>0</v>
      </c>
      <c r="W1151" s="45">
        <v>0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2"/>
        <v>33.850333333333353</v>
      </c>
      <c r="AE1151" s="58"/>
    </row>
    <row r="1152" spans="2:31" x14ac:dyDescent="0.3">
      <c r="B1152" s="14" t="s">
        <v>13</v>
      </c>
      <c r="C1152" s="14"/>
      <c r="D1152" s="1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42.467333333333315</v>
      </c>
      <c r="N1152" s="46">
        <v>14.888166666666669</v>
      </c>
      <c r="O1152" s="45">
        <v>18.723833333333335</v>
      </c>
      <c r="P1152" s="46">
        <v>15.056166666666668</v>
      </c>
      <c r="Q1152" s="45">
        <v>5.7676666666666616</v>
      </c>
      <c r="R1152" s="46">
        <v>10.269833333333331</v>
      </c>
      <c r="S1152" s="45">
        <v>41.060166666666674</v>
      </c>
      <c r="T1152" s="46">
        <v>8.5487333333333293</v>
      </c>
      <c r="U1152" s="45">
        <v>0</v>
      </c>
      <c r="V1152" s="46">
        <v>0</v>
      </c>
      <c r="W1152" s="45">
        <v>0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2"/>
        <v>156.78189999999998</v>
      </c>
      <c r="AE1152" s="58"/>
    </row>
    <row r="1153" spans="2:31" x14ac:dyDescent="0.3">
      <c r="B1153" s="14" t="s">
        <v>14</v>
      </c>
      <c r="C1153" s="14"/>
      <c r="D1153" s="1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0</v>
      </c>
      <c r="N1153" s="46">
        <v>0</v>
      </c>
      <c r="O1153" s="45">
        <v>0</v>
      </c>
      <c r="P1153" s="46">
        <v>0</v>
      </c>
      <c r="Q1153" s="45">
        <v>0</v>
      </c>
      <c r="R1153" s="46">
        <v>0</v>
      </c>
      <c r="S1153" s="45">
        <v>0</v>
      </c>
      <c r="T1153" s="46">
        <v>0</v>
      </c>
      <c r="U1153" s="45">
        <v>0</v>
      </c>
      <c r="V1153" s="46">
        <v>0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2"/>
        <v>0</v>
      </c>
      <c r="AE1153" s="58"/>
    </row>
    <row r="1154" spans="2:31" x14ac:dyDescent="0.3">
      <c r="B1154" s="14" t="s">
        <v>15</v>
      </c>
      <c r="C1154" s="14"/>
      <c r="D1154" s="1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12.989000000000001</v>
      </c>
      <c r="N1154" s="46">
        <v>17.160833333333326</v>
      </c>
      <c r="O1154" s="45">
        <v>21.223499999999998</v>
      </c>
      <c r="P1154" s="46">
        <v>0</v>
      </c>
      <c r="Q1154" s="45">
        <v>0</v>
      </c>
      <c r="R1154" s="46">
        <v>36.134666666666725</v>
      </c>
      <c r="S1154" s="45">
        <v>37.23199999999995</v>
      </c>
      <c r="T1154" s="46">
        <v>1.1666666666666713E-3</v>
      </c>
      <c r="U1154" s="45">
        <v>0</v>
      </c>
      <c r="V1154" s="46">
        <v>0</v>
      </c>
      <c r="W1154" s="45">
        <v>0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2"/>
        <v>124.74116666666664</v>
      </c>
      <c r="AE1154" s="58"/>
    </row>
    <row r="1155" spans="2:31" x14ac:dyDescent="0.3">
      <c r="B1155" s="14" t="s">
        <v>16</v>
      </c>
      <c r="C1155" s="14"/>
      <c r="D1155" s="1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9.6698333333333331</v>
      </c>
      <c r="N1155" s="46">
        <v>15.407500000000001</v>
      </c>
      <c r="O1155" s="45">
        <v>11.175999999999997</v>
      </c>
      <c r="P1155" s="46">
        <v>11.155000000000003</v>
      </c>
      <c r="Q1155" s="45">
        <v>14.697833333333337</v>
      </c>
      <c r="R1155" s="46">
        <v>12.931333333333336</v>
      </c>
      <c r="S1155" s="45">
        <v>9.9391666666666652</v>
      </c>
      <c r="T1155" s="46">
        <v>0.75503333333333278</v>
      </c>
      <c r="U1155" s="45">
        <v>0</v>
      </c>
      <c r="V1155" s="46">
        <v>0</v>
      </c>
      <c r="W1155" s="45">
        <v>0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2"/>
        <v>85.731700000000004</v>
      </c>
      <c r="AE1155" s="58"/>
    </row>
    <row r="1156" spans="2:31" x14ac:dyDescent="0.3">
      <c r="B1156" s="14" t="s">
        <v>17</v>
      </c>
      <c r="C1156" s="14"/>
      <c r="D1156" s="1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7.2413333333333352</v>
      </c>
      <c r="N1156" s="46">
        <v>12.20000000000001</v>
      </c>
      <c r="O1156" s="45">
        <v>14.043166666666661</v>
      </c>
      <c r="P1156" s="46">
        <v>23.723833333333328</v>
      </c>
      <c r="Q1156" s="45">
        <v>34.644166666666671</v>
      </c>
      <c r="R1156" s="46">
        <v>28.531166666666671</v>
      </c>
      <c r="S1156" s="45">
        <v>18.139166666666664</v>
      </c>
      <c r="T1156" s="46">
        <v>1.8868666666666669</v>
      </c>
      <c r="U1156" s="45">
        <v>0</v>
      </c>
      <c r="V1156" s="46">
        <v>0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2"/>
        <v>140.40970000000002</v>
      </c>
      <c r="AE1156" s="58"/>
    </row>
    <row r="1157" spans="2:31" x14ac:dyDescent="0.3">
      <c r="B1157" s="14" t="s">
        <v>18</v>
      </c>
      <c r="C1157" s="14"/>
      <c r="D1157" s="1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21.834833333333336</v>
      </c>
      <c r="N1157" s="46">
        <v>22.794666666666668</v>
      </c>
      <c r="O1157" s="45">
        <v>28.430166666666661</v>
      </c>
      <c r="P1157" s="46">
        <v>35.853833333333334</v>
      </c>
      <c r="Q1157" s="45">
        <v>39.18416666666667</v>
      </c>
      <c r="R1157" s="46">
        <v>41.004999999999995</v>
      </c>
      <c r="S1157" s="45">
        <v>38.924666666666667</v>
      </c>
      <c r="T1157" s="46">
        <v>7.2480000000000002</v>
      </c>
      <c r="U1157" s="45">
        <v>0</v>
      </c>
      <c r="V1157" s="46">
        <v>0</v>
      </c>
      <c r="W1157" s="45">
        <v>0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2"/>
        <v>235.27533333333332</v>
      </c>
      <c r="AE1157" s="58"/>
    </row>
    <row r="1158" spans="2:31" x14ac:dyDescent="0.3">
      <c r="B1158" s="14" t="s">
        <v>19</v>
      </c>
      <c r="C1158" s="14"/>
      <c r="D1158" s="1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9.770500000000002</v>
      </c>
      <c r="N1158" s="46">
        <v>12.592999999999998</v>
      </c>
      <c r="O1158" s="45">
        <v>21.04033333333334</v>
      </c>
      <c r="P1158" s="46">
        <v>25.473166666666661</v>
      </c>
      <c r="Q1158" s="45">
        <v>29.000333333333327</v>
      </c>
      <c r="R1158" s="46">
        <v>10.579666666666663</v>
      </c>
      <c r="S1158" s="45">
        <v>12.955999999999992</v>
      </c>
      <c r="T1158" s="46">
        <v>1.4965833333333332</v>
      </c>
      <c r="U1158" s="45">
        <v>0</v>
      </c>
      <c r="V1158" s="46">
        <v>0</v>
      </c>
      <c r="W1158" s="45">
        <v>0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2"/>
        <v>122.90958333333332</v>
      </c>
      <c r="AE1158" s="58"/>
    </row>
    <row r="1159" spans="2:31" x14ac:dyDescent="0.3">
      <c r="B1159" s="4" t="s">
        <v>20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5.7760000000000051</v>
      </c>
      <c r="N1159" s="46">
        <v>6.1715000000000009</v>
      </c>
      <c r="O1159" s="45">
        <v>6.6678333333333333</v>
      </c>
      <c r="P1159" s="46">
        <v>5.7104999999999997</v>
      </c>
      <c r="Q1159" s="45">
        <v>9.685666666666668</v>
      </c>
      <c r="R1159" s="46">
        <v>8.1521666666666643</v>
      </c>
      <c r="S1159" s="45">
        <v>5.6896666666666684</v>
      </c>
      <c r="T1159" s="46">
        <v>0.54599999999999971</v>
      </c>
      <c r="U1159" s="45">
        <v>0</v>
      </c>
      <c r="V1159" s="46">
        <v>0</v>
      </c>
      <c r="W1159" s="45">
        <v>0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2"/>
        <v>48.399333333333338</v>
      </c>
      <c r="AE1159" s="58"/>
    </row>
    <row r="1160" spans="2:31" x14ac:dyDescent="0.3">
      <c r="B1160" s="4" t="s">
        <v>21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3.6668333333333347</v>
      </c>
      <c r="N1160" s="46">
        <v>3.9671666666666656</v>
      </c>
      <c r="O1160" s="45">
        <v>1.8101666666666663</v>
      </c>
      <c r="P1160" s="46">
        <v>2.9166666666666636E-2</v>
      </c>
      <c r="Q1160" s="45">
        <v>1.5380000000000003</v>
      </c>
      <c r="R1160" s="46">
        <v>0.10533333333333322</v>
      </c>
      <c r="S1160" s="45">
        <v>0.88500000000000034</v>
      </c>
      <c r="T1160" s="46">
        <v>7.5583333333333363E-2</v>
      </c>
      <c r="U1160" s="45">
        <v>0</v>
      </c>
      <c r="V1160" s="46">
        <v>0</v>
      </c>
      <c r="W1160" s="45">
        <v>0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2"/>
        <v>12.077249999999999</v>
      </c>
      <c r="AE1160" s="58"/>
    </row>
    <row r="1161" spans="2:31" x14ac:dyDescent="0.3">
      <c r="B1161" s="4" t="s">
        <v>22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0.52466666666666661</v>
      </c>
      <c r="N1161" s="46">
        <v>0.89866666666666661</v>
      </c>
      <c r="O1161" s="45">
        <v>0.27383333333333337</v>
      </c>
      <c r="P1161" s="46">
        <v>0</v>
      </c>
      <c r="Q1161" s="45">
        <v>5.4166666666666627E-2</v>
      </c>
      <c r="R1161" s="46">
        <v>1.017333333333333</v>
      </c>
      <c r="S1161" s="45">
        <v>0.80299999999999971</v>
      </c>
      <c r="T1161" s="46">
        <v>8.2500000000000032E-2</v>
      </c>
      <c r="U1161" s="45">
        <v>0</v>
      </c>
      <c r="V1161" s="46">
        <v>0</v>
      </c>
      <c r="W1161" s="45">
        <v>0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2"/>
        <v>3.6541666666666663</v>
      </c>
      <c r="AE1161" s="58"/>
    </row>
    <row r="1162" spans="2:31" x14ac:dyDescent="0.3">
      <c r="B1162" s="4" t="s">
        <v>23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2.8861666666666674</v>
      </c>
      <c r="N1162" s="46">
        <v>5.2708333333333339</v>
      </c>
      <c r="O1162" s="45">
        <v>2.1086666666666671</v>
      </c>
      <c r="P1162" s="46">
        <v>2.9410000000000003</v>
      </c>
      <c r="Q1162" s="45">
        <v>3.202999999999999</v>
      </c>
      <c r="R1162" s="46">
        <v>5.4539999999999988</v>
      </c>
      <c r="S1162" s="45">
        <v>5.4654999999999978</v>
      </c>
      <c r="T1162" s="46">
        <v>0.45296666666666674</v>
      </c>
      <c r="U1162" s="45">
        <v>0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2"/>
        <v>27.782133333333334</v>
      </c>
      <c r="AE1162" s="58"/>
    </row>
    <row r="1163" spans="2:31" x14ac:dyDescent="0.3">
      <c r="B1163" s="4" t="s">
        <v>24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3.0026666666666673</v>
      </c>
      <c r="N1163" s="46">
        <v>3.7440000000000002</v>
      </c>
      <c r="O1163" s="45">
        <v>1.7561666666666667</v>
      </c>
      <c r="P1163" s="46">
        <v>0.10933333333333331</v>
      </c>
      <c r="Q1163" s="45">
        <v>2.2499999999999996E-2</v>
      </c>
      <c r="R1163" s="46">
        <v>0.85983333333333412</v>
      </c>
      <c r="S1163" s="45">
        <v>5.7925000000000031</v>
      </c>
      <c r="T1163" s="46">
        <v>1.4018999999999999</v>
      </c>
      <c r="U1163" s="45">
        <v>0</v>
      </c>
      <c r="V1163" s="46">
        <v>0</v>
      </c>
      <c r="W1163" s="45">
        <v>0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2"/>
        <v>16.688900000000007</v>
      </c>
      <c r="AE1163" s="58"/>
    </row>
    <row r="1164" spans="2:31" x14ac:dyDescent="0.3">
      <c r="B1164" s="4" t="s">
        <v>25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2.6866666666666652</v>
      </c>
      <c r="N1164" s="46">
        <v>0.66083333333333305</v>
      </c>
      <c r="O1164" s="45">
        <v>0.15899999999999992</v>
      </c>
      <c r="P1164" s="46">
        <v>0.4624999999999998</v>
      </c>
      <c r="Q1164" s="45">
        <v>0.88000000000000067</v>
      </c>
      <c r="R1164" s="46">
        <v>1.2463333333333337</v>
      </c>
      <c r="S1164" s="45">
        <v>1.9415</v>
      </c>
      <c r="T1164" s="46">
        <v>0.14230000000000007</v>
      </c>
      <c r="U1164" s="45">
        <v>0</v>
      </c>
      <c r="V1164" s="46">
        <v>0</v>
      </c>
      <c r="W1164" s="45">
        <v>0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2"/>
        <v>8.1791333333333327</v>
      </c>
      <c r="AE1164" s="58"/>
    </row>
    <row r="1165" spans="2:31" x14ac:dyDescent="0.3">
      <c r="B1165" s="4" t="s">
        <v>26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0.61416666666666753</v>
      </c>
      <c r="N1165" s="46">
        <v>0.89999999999999902</v>
      </c>
      <c r="O1165" s="45">
        <v>1.1400000000000003</v>
      </c>
      <c r="P1165" s="46">
        <v>1.1199999999999994</v>
      </c>
      <c r="Q1165" s="45">
        <v>0.85783333333333334</v>
      </c>
      <c r="R1165" s="46">
        <v>0.64983333333333326</v>
      </c>
      <c r="S1165" s="45">
        <v>0.14850000000000002</v>
      </c>
      <c r="T1165" s="46">
        <v>0</v>
      </c>
      <c r="U1165" s="45">
        <v>0</v>
      </c>
      <c r="V1165" s="46">
        <v>0</v>
      </c>
      <c r="W1165" s="45">
        <v>0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2"/>
        <v>5.4303333333333335</v>
      </c>
      <c r="AE1165" s="58"/>
    </row>
    <row r="1166" spans="2:31" x14ac:dyDescent="0.3">
      <c r="B1166" s="4" t="s">
        <v>27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26.137499999999999</v>
      </c>
      <c r="N1166" s="46">
        <v>27.57283333333336</v>
      </c>
      <c r="O1166" s="45">
        <v>23.94316666666667</v>
      </c>
      <c r="P1166" s="46">
        <v>17.931999999999999</v>
      </c>
      <c r="Q1166" s="45">
        <v>14.184999999999999</v>
      </c>
      <c r="R1166" s="46">
        <v>14.921666666666665</v>
      </c>
      <c r="S1166" s="45">
        <v>11.449666666666664</v>
      </c>
      <c r="T1166" s="46">
        <v>0.27933333333333338</v>
      </c>
      <c r="U1166" s="45">
        <v>0</v>
      </c>
      <c r="V1166" s="46">
        <v>0</v>
      </c>
      <c r="W1166" s="45">
        <v>0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2"/>
        <v>136.42116666666672</v>
      </c>
      <c r="AE1166" s="58"/>
    </row>
    <row r="1167" spans="2:31" x14ac:dyDescent="0.3">
      <c r="B1167" s="4" t="s">
        <v>28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3.3970000000000007</v>
      </c>
      <c r="N1167" s="46">
        <v>5.1701666666666677</v>
      </c>
      <c r="O1167" s="45">
        <v>6.9756666666666653</v>
      </c>
      <c r="P1167" s="46">
        <v>6.871833333333333</v>
      </c>
      <c r="Q1167" s="45">
        <v>1.9033333333333338</v>
      </c>
      <c r="R1167" s="46">
        <v>2.4841666666666669</v>
      </c>
      <c r="S1167" s="45">
        <v>2.5998333333333337</v>
      </c>
      <c r="T1167" s="46">
        <v>0</v>
      </c>
      <c r="U1167" s="45">
        <v>0</v>
      </c>
      <c r="V1167" s="46">
        <v>0</v>
      </c>
      <c r="W1167" s="45">
        <v>0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2"/>
        <v>29.402000000000001</v>
      </c>
      <c r="AE1167" s="58"/>
    </row>
    <row r="1168" spans="2:31" x14ac:dyDescent="0.3">
      <c r="B1168" s="4" t="s">
        <v>107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</v>
      </c>
      <c r="M1168" s="45">
        <v>19.46533333333333</v>
      </c>
      <c r="N1168" s="46">
        <v>21.301999999999996</v>
      </c>
      <c r="O1168" s="45">
        <v>17.939833333333333</v>
      </c>
      <c r="P1168" s="46">
        <v>14.126666666666665</v>
      </c>
      <c r="Q1168" s="45">
        <v>8.9120000000000008</v>
      </c>
      <c r="R1168" s="46">
        <v>13.752333333333338</v>
      </c>
      <c r="S1168" s="45">
        <v>9.67566666666667</v>
      </c>
      <c r="T1168" s="46">
        <v>1.5740666666666669</v>
      </c>
      <c r="U1168" s="45">
        <v>0</v>
      </c>
      <c r="V1168" s="46">
        <v>0</v>
      </c>
      <c r="W1168" s="45">
        <v>0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2"/>
        <v>106.74790000000002</v>
      </c>
      <c r="AE1168" s="58"/>
    </row>
    <row r="1169" spans="2:31" x14ac:dyDescent="0.3">
      <c r="B1169" s="4" t="s">
        <v>29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18.106333333333332</v>
      </c>
      <c r="N1169" s="46">
        <v>18.561666666666664</v>
      </c>
      <c r="O1169" s="45">
        <v>17.267999999999997</v>
      </c>
      <c r="P1169" s="46">
        <v>13.57916666666665</v>
      </c>
      <c r="Q1169" s="45">
        <v>6.9943333333333308</v>
      </c>
      <c r="R1169" s="46">
        <v>7.1476666666666686</v>
      </c>
      <c r="S1169" s="45">
        <v>12.394000000000002</v>
      </c>
      <c r="T1169" s="46">
        <v>1.6734333333333333</v>
      </c>
      <c r="U1169" s="45">
        <v>0</v>
      </c>
      <c r="V1169" s="46">
        <v>0</v>
      </c>
      <c r="W1169" s="45">
        <v>0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2"/>
        <v>95.724599999999981</v>
      </c>
      <c r="AE1169" s="58"/>
    </row>
    <row r="1170" spans="2:31" x14ac:dyDescent="0.3">
      <c r="B1170" s="4" t="s">
        <v>30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</v>
      </c>
      <c r="M1170" s="45">
        <v>9.4191666666666674</v>
      </c>
      <c r="N1170" s="46">
        <v>12.862500000000015</v>
      </c>
      <c r="O1170" s="45">
        <v>15.973000000000001</v>
      </c>
      <c r="P1170" s="46">
        <v>15.318000000000001</v>
      </c>
      <c r="Q1170" s="45">
        <v>12.115</v>
      </c>
      <c r="R1170" s="46">
        <v>13.866000000000003</v>
      </c>
      <c r="S1170" s="45">
        <v>8.1716666666666651</v>
      </c>
      <c r="T1170" s="46">
        <v>9.5666666666666608E-2</v>
      </c>
      <c r="U1170" s="45">
        <v>0</v>
      </c>
      <c r="V1170" s="46">
        <v>0</v>
      </c>
      <c r="W1170" s="45">
        <v>0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2"/>
        <v>87.821000000000012</v>
      </c>
      <c r="AE1170" s="58"/>
    </row>
    <row r="1171" spans="2:31" x14ac:dyDescent="0.3">
      <c r="B1171" s="4" t="s">
        <v>31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3.9416666666666704</v>
      </c>
      <c r="N1171" s="46">
        <v>6.5</v>
      </c>
      <c r="O1171" s="45">
        <v>6</v>
      </c>
      <c r="P1171" s="46">
        <v>5.5</v>
      </c>
      <c r="Q1171" s="45">
        <v>5.699999999999994</v>
      </c>
      <c r="R1171" s="46">
        <v>5.8999999999999959</v>
      </c>
      <c r="S1171" s="45">
        <v>6.1999999999999931</v>
      </c>
      <c r="T1171" s="46">
        <v>0.95199999999999974</v>
      </c>
      <c r="U1171" s="45">
        <v>0</v>
      </c>
      <c r="V1171" s="46">
        <v>0</v>
      </c>
      <c r="W1171" s="45">
        <v>0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42"/>
        <v>40.693666666666658</v>
      </c>
      <c r="AE1171" s="58"/>
    </row>
    <row r="1172" spans="2:31" x14ac:dyDescent="0.3">
      <c r="B1172" s="4" t="s">
        <v>32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3.8418333333333332</v>
      </c>
      <c r="N1172" s="46">
        <v>7.2746666666666666</v>
      </c>
      <c r="O1172" s="45">
        <v>7.8013333333333312</v>
      </c>
      <c r="P1172" s="46">
        <v>6.5296666666666656</v>
      </c>
      <c r="Q1172" s="45">
        <v>4.9955000000000016</v>
      </c>
      <c r="R1172" s="46">
        <v>2.6111666666666671</v>
      </c>
      <c r="S1172" s="45">
        <v>2.4598333333333327</v>
      </c>
      <c r="T1172" s="46">
        <v>0</v>
      </c>
      <c r="U1172" s="45">
        <v>0</v>
      </c>
      <c r="V1172" s="46">
        <v>0</v>
      </c>
      <c r="W1172" s="45">
        <v>0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2"/>
        <v>35.514000000000003</v>
      </c>
      <c r="AE1172" s="58"/>
    </row>
    <row r="1173" spans="2:31" x14ac:dyDescent="0.3">
      <c r="B1173" s="4" t="s">
        <v>33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2.7549999999999981</v>
      </c>
      <c r="N1173" s="46">
        <v>3.3640000000000012</v>
      </c>
      <c r="O1173" s="45">
        <v>3.6006666666666658</v>
      </c>
      <c r="P1173" s="46">
        <v>3.1646666666666667</v>
      </c>
      <c r="Q1173" s="45">
        <v>3.6499999999999977E-2</v>
      </c>
      <c r="R1173" s="46">
        <v>2.6190000000000007</v>
      </c>
      <c r="S1173" s="45">
        <v>0.4461666666666666</v>
      </c>
      <c r="T1173" s="46">
        <v>0</v>
      </c>
      <c r="U1173" s="45">
        <v>0</v>
      </c>
      <c r="V1173" s="46">
        <v>0</v>
      </c>
      <c r="W1173" s="45">
        <v>0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2"/>
        <v>15.986000000000001</v>
      </c>
      <c r="AE1173" s="58"/>
    </row>
    <row r="1174" spans="2:31" x14ac:dyDescent="0.3">
      <c r="B1174" s="4" t="s">
        <v>34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1.1916666666666655</v>
      </c>
      <c r="N1174" s="46">
        <v>1.5</v>
      </c>
      <c r="O1174" s="45">
        <v>1.5</v>
      </c>
      <c r="P1174" s="46">
        <v>1.5</v>
      </c>
      <c r="Q1174" s="45">
        <v>1.5999999999999985</v>
      </c>
      <c r="R1174" s="46">
        <v>1.4910000000000005</v>
      </c>
      <c r="S1174" s="45">
        <v>0.54566666666666663</v>
      </c>
      <c r="T1174" s="46">
        <v>0</v>
      </c>
      <c r="U1174" s="45">
        <v>0</v>
      </c>
      <c r="V1174" s="46">
        <v>0</v>
      </c>
      <c r="W1174" s="45">
        <v>0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2"/>
        <v>9.3283333333333314</v>
      </c>
      <c r="AE1174" s="58"/>
    </row>
    <row r="1175" spans="2:31" x14ac:dyDescent="0.3">
      <c r="B1175" s="4" t="s">
        <v>35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5.5876666666666681</v>
      </c>
      <c r="N1175" s="46">
        <v>6.6193333333333291</v>
      </c>
      <c r="O1175" s="45">
        <v>5.1881666666666666</v>
      </c>
      <c r="P1175" s="46">
        <v>3.8408333333333342</v>
      </c>
      <c r="Q1175" s="45">
        <v>3.2596666666666665</v>
      </c>
      <c r="R1175" s="46">
        <v>3.7958333333333329</v>
      </c>
      <c r="S1175" s="45">
        <v>3.6186666666666647</v>
      </c>
      <c r="T1175" s="46">
        <v>0.66</v>
      </c>
      <c r="U1175" s="45">
        <v>0</v>
      </c>
      <c r="V1175" s="46">
        <v>0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2"/>
        <v>32.570166666666665</v>
      </c>
      <c r="AE1175" s="58"/>
    </row>
    <row r="1176" spans="2:31" x14ac:dyDescent="0.3">
      <c r="B1176" s="4" t="s">
        <v>36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</v>
      </c>
      <c r="M1176" s="45">
        <v>0.28416666666666673</v>
      </c>
      <c r="N1176" s="46">
        <v>0.10616666666666648</v>
      </c>
      <c r="O1176" s="45">
        <v>0.70033333333333359</v>
      </c>
      <c r="P1176" s="46">
        <v>0.81750000000000034</v>
      </c>
      <c r="Q1176" s="45">
        <v>0.9258333333333334</v>
      </c>
      <c r="R1176" s="46">
        <v>1.3215000000000003</v>
      </c>
      <c r="S1176" s="45">
        <v>0.61483333333333323</v>
      </c>
      <c r="T1176" s="46">
        <v>0.11916666666666667</v>
      </c>
      <c r="U1176" s="45">
        <v>0</v>
      </c>
      <c r="V1176" s="46">
        <v>0</v>
      </c>
      <c r="W1176" s="45">
        <v>0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42"/>
        <v>4.8895000000000008</v>
      </c>
      <c r="AE1176" s="58"/>
    </row>
    <row r="1177" spans="2:31" x14ac:dyDescent="0.3">
      <c r="B1177" s="4" t="s">
        <v>108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1.0173333333333332</v>
      </c>
      <c r="N1177" s="46">
        <v>0.59483333333333366</v>
      </c>
      <c r="O1177" s="45">
        <v>1.9828333333333332</v>
      </c>
      <c r="P1177" s="46">
        <v>2.5320000000000014</v>
      </c>
      <c r="Q1177" s="45">
        <v>2.9446666666666634</v>
      </c>
      <c r="R1177" s="46">
        <v>3.9501666666666617</v>
      </c>
      <c r="S1177" s="45">
        <v>2.377166666666668</v>
      </c>
      <c r="T1177" s="46">
        <v>0.46033333333333332</v>
      </c>
      <c r="U1177" s="45">
        <v>0</v>
      </c>
      <c r="V1177" s="46">
        <v>0</v>
      </c>
      <c r="W1177" s="45">
        <v>0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42"/>
        <v>15.859333333333327</v>
      </c>
      <c r="AE1177" s="58"/>
    </row>
    <row r="1178" spans="2:31" x14ac:dyDescent="0.3">
      <c r="B1178" s="4" t="s">
        <v>86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5.6163333333333334</v>
      </c>
      <c r="N1178" s="46">
        <v>6.2346666666666666</v>
      </c>
      <c r="O1178" s="45">
        <v>5.2928333333333351</v>
      </c>
      <c r="P1178" s="46">
        <v>5.2111666666666689</v>
      </c>
      <c r="Q1178" s="45">
        <v>4.7356666666666642</v>
      </c>
      <c r="R1178" s="46">
        <v>5.2945000000000002</v>
      </c>
      <c r="S1178" s="45">
        <v>3.7454999999999994</v>
      </c>
      <c r="T1178" s="46">
        <v>0.37149999999999994</v>
      </c>
      <c r="U1178" s="45">
        <v>0</v>
      </c>
      <c r="V1178" s="46">
        <v>0</v>
      </c>
      <c r="W1178" s="45">
        <v>0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42"/>
        <v>36.502166666666668</v>
      </c>
      <c r="AE1178" s="58"/>
    </row>
    <row r="1179" spans="2:31" x14ac:dyDescent="0.3">
      <c r="B1179" s="4" t="s">
        <v>87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</v>
      </c>
      <c r="M1179" s="45">
        <v>13.090000000000002</v>
      </c>
      <c r="N1179" s="46">
        <v>19.746833333333331</v>
      </c>
      <c r="O1179" s="45">
        <v>24.064333333333327</v>
      </c>
      <c r="P1179" s="46">
        <v>19.738500000000005</v>
      </c>
      <c r="Q1179" s="45">
        <v>12.973166666666673</v>
      </c>
      <c r="R1179" s="46">
        <v>15.944833333333333</v>
      </c>
      <c r="S1179" s="45">
        <v>2.6556666666666673</v>
      </c>
      <c r="T1179" s="46">
        <v>0</v>
      </c>
      <c r="U1179" s="45">
        <v>0</v>
      </c>
      <c r="V1179" s="46">
        <v>0</v>
      </c>
      <c r="W1179" s="45">
        <v>0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42"/>
        <v>108.21333333333332</v>
      </c>
      <c r="AE1179" s="58"/>
    </row>
    <row r="1180" spans="2:31" x14ac:dyDescent="0.3">
      <c r="B1180" s="4" t="s">
        <v>93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16.041500000000006</v>
      </c>
      <c r="N1180" s="46">
        <v>15.812999999999995</v>
      </c>
      <c r="O1180" s="45">
        <v>13.657000000000005</v>
      </c>
      <c r="P1180" s="46">
        <v>10.604166666666664</v>
      </c>
      <c r="Q1180" s="45">
        <v>2.9435000000000002</v>
      </c>
      <c r="R1180" s="46">
        <v>8.5938333333333325</v>
      </c>
      <c r="S1180" s="45">
        <v>1.1761666666666666</v>
      </c>
      <c r="T1180" s="46">
        <v>3.7000000000000026E-2</v>
      </c>
      <c r="U1180" s="45">
        <v>0</v>
      </c>
      <c r="V1180" s="46">
        <v>0</v>
      </c>
      <c r="W1180" s="45">
        <v>0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42"/>
        <v>68.866166666666672</v>
      </c>
      <c r="AE1180" s="58"/>
    </row>
    <row r="1181" spans="2:31" x14ac:dyDescent="0.3">
      <c r="B1181" s="4" t="s">
        <v>99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8.3433333333333319</v>
      </c>
      <c r="N1181" s="46">
        <v>8.9813333333333318</v>
      </c>
      <c r="O1181" s="45">
        <v>7.439499999999998</v>
      </c>
      <c r="P1181" s="46">
        <v>3.8721666666666699</v>
      </c>
      <c r="Q1181" s="45">
        <v>1.1021666666666665</v>
      </c>
      <c r="R1181" s="46">
        <v>6.4999999999999798E-3</v>
      </c>
      <c r="S1181" s="45">
        <v>0</v>
      </c>
      <c r="T1181" s="46">
        <v>0</v>
      </c>
      <c r="U1181" s="45">
        <v>0</v>
      </c>
      <c r="V1181" s="46">
        <v>0</v>
      </c>
      <c r="W1181" s="45">
        <v>0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42"/>
        <v>29.744999999999997</v>
      </c>
      <c r="AE1181" s="58"/>
    </row>
    <row r="1182" spans="2:31" x14ac:dyDescent="0.3">
      <c r="B1182" s="4" t="s">
        <v>100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8.4373333333333242</v>
      </c>
      <c r="N1182" s="46">
        <v>6.9965000000000002</v>
      </c>
      <c r="O1182" s="45">
        <v>6.0993333333333375</v>
      </c>
      <c r="P1182" s="46">
        <v>3.3724999999999974</v>
      </c>
      <c r="Q1182" s="45">
        <v>1.9106666666666661</v>
      </c>
      <c r="R1182" s="46">
        <v>2.4086666666666647</v>
      </c>
      <c r="S1182" s="45">
        <v>3.0226666666666686</v>
      </c>
      <c r="T1182" s="46">
        <v>0.82900000000000007</v>
      </c>
      <c r="U1182" s="45">
        <v>0</v>
      </c>
      <c r="V1182" s="46">
        <v>0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42"/>
        <v>33.076666666666661</v>
      </c>
      <c r="AE1182" s="58"/>
    </row>
    <row r="1183" spans="2:31" x14ac:dyDescent="0.3">
      <c r="B1183" s="4" t="s">
        <v>101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1.924999999999998</v>
      </c>
      <c r="N1183" s="46">
        <v>7.8000000000000078</v>
      </c>
      <c r="O1183" s="45">
        <v>12.29999999999999</v>
      </c>
      <c r="P1183" s="46">
        <v>11.899999999999986</v>
      </c>
      <c r="Q1183" s="45">
        <v>16.264833333333335</v>
      </c>
      <c r="R1183" s="46">
        <v>16.691666666666663</v>
      </c>
      <c r="S1183" s="45">
        <v>3.3468333333333344</v>
      </c>
      <c r="T1183" s="46">
        <v>1.1396666666666664</v>
      </c>
      <c r="U1183" s="45">
        <v>0</v>
      </c>
      <c r="V1183" s="46">
        <v>0</v>
      </c>
      <c r="W1183" s="45">
        <v>0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42"/>
        <v>71.367999999999995</v>
      </c>
      <c r="AE1183" s="58"/>
    </row>
    <row r="1184" spans="2:31" x14ac:dyDescent="0.3">
      <c r="B1184" s="4" t="s">
        <v>102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9.5790000000000024</v>
      </c>
      <c r="N1184" s="46">
        <v>8.7643333333333349</v>
      </c>
      <c r="O1184" s="45">
        <v>7.7039999999999953</v>
      </c>
      <c r="P1184" s="46">
        <v>6.0236666666666645</v>
      </c>
      <c r="Q1184" s="45">
        <v>4.0809999999999986</v>
      </c>
      <c r="R1184" s="46">
        <v>0</v>
      </c>
      <c r="S1184" s="45">
        <v>2.6833333333333296E-2</v>
      </c>
      <c r="T1184" s="46">
        <v>0</v>
      </c>
      <c r="U1184" s="45">
        <v>0</v>
      </c>
      <c r="V1184" s="46">
        <v>0</v>
      </c>
      <c r="W1184" s="45">
        <v>0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42"/>
        <v>36.17883333333333</v>
      </c>
      <c r="AE1184" s="58"/>
    </row>
    <row r="1185" spans="2:31" x14ac:dyDescent="0.3">
      <c r="B1185" s="4" t="s">
        <v>109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</v>
      </c>
      <c r="M1185" s="45">
        <v>3.7623333333333333</v>
      </c>
      <c r="N1185" s="46">
        <v>6.8626666666666649</v>
      </c>
      <c r="O1185" s="45">
        <v>8.1963333333333317</v>
      </c>
      <c r="P1185" s="46">
        <v>10.368</v>
      </c>
      <c r="Q1185" s="45">
        <v>6.8880000000000026</v>
      </c>
      <c r="R1185" s="46">
        <v>7.5276666666666667</v>
      </c>
      <c r="S1185" s="45">
        <v>4.2233333333333327</v>
      </c>
      <c r="T1185" s="46">
        <v>0</v>
      </c>
      <c r="U1185" s="45">
        <v>0</v>
      </c>
      <c r="V1185" s="46">
        <v>0</v>
      </c>
      <c r="W1185" s="45">
        <v>0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42"/>
        <v>47.828333333333333</v>
      </c>
      <c r="AE1185" s="58"/>
    </row>
    <row r="1186" spans="2:31" x14ac:dyDescent="0.3">
      <c r="B1186" s="4" t="s">
        <v>115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24.745000000000012</v>
      </c>
      <c r="N1186" s="46">
        <v>41.900333333333329</v>
      </c>
      <c r="O1186" s="45">
        <v>55.874000000000009</v>
      </c>
      <c r="P1186" s="46">
        <v>54.69550000000001</v>
      </c>
      <c r="Q1186" s="45">
        <v>50.65900000000002</v>
      </c>
      <c r="R1186" s="46">
        <v>33.293333333333329</v>
      </c>
      <c r="S1186" s="45">
        <v>40.37166666666667</v>
      </c>
      <c r="T1186" s="46">
        <v>7.3591666666666677</v>
      </c>
      <c r="U1186" s="45">
        <v>0</v>
      </c>
      <c r="V1186" s="46">
        <v>0</v>
      </c>
      <c r="W1186" s="45">
        <v>0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42"/>
        <v>308.89800000000008</v>
      </c>
      <c r="AE1186" s="58"/>
    </row>
    <row r="1187" spans="2:31" x14ac:dyDescent="0.3">
      <c r="B1187" s="4" t="s">
        <v>121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0</v>
      </c>
      <c r="O1187" s="45">
        <v>0</v>
      </c>
      <c r="P1187" s="46">
        <v>0</v>
      </c>
      <c r="Q1187" s="45">
        <v>0</v>
      </c>
      <c r="R1187" s="46">
        <v>0</v>
      </c>
      <c r="S1187" s="45">
        <v>0</v>
      </c>
      <c r="T1187" s="46">
        <v>0</v>
      </c>
      <c r="U1187" s="45">
        <v>0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2"/>
        <v>0</v>
      </c>
      <c r="AE1187" s="58"/>
    </row>
    <row r="1188" spans="2:31" x14ac:dyDescent="0.3">
      <c r="B1188" s="4" t="s">
        <v>131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12.017500000000009</v>
      </c>
      <c r="N1188" s="46">
        <v>12.879999999999997</v>
      </c>
      <c r="O1188" s="45">
        <v>13.36000000000001</v>
      </c>
      <c r="P1188" s="46">
        <v>12.659999999999997</v>
      </c>
      <c r="Q1188" s="45">
        <v>11.649999999999986</v>
      </c>
      <c r="R1188" s="46">
        <v>10.870000000000003</v>
      </c>
      <c r="S1188" s="45">
        <v>9.2400000000000055</v>
      </c>
      <c r="T1188" s="46">
        <v>1.1336000000000002</v>
      </c>
      <c r="U1188" s="45">
        <v>0</v>
      </c>
      <c r="V1188" s="46">
        <v>0</v>
      </c>
      <c r="W1188" s="45">
        <v>0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2"/>
        <v>83.81110000000001</v>
      </c>
      <c r="AE1188" s="58"/>
    </row>
    <row r="1189" spans="2:31" x14ac:dyDescent="0.3">
      <c r="B1189" s="4" t="s">
        <v>132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0</v>
      </c>
      <c r="N1189" s="46">
        <v>5.5000000000000005E-3</v>
      </c>
      <c r="O1189" s="45">
        <v>0</v>
      </c>
      <c r="P1189" s="46">
        <v>2.8333333333333331E-3</v>
      </c>
      <c r="Q1189" s="45">
        <v>4.8333333333333336E-3</v>
      </c>
      <c r="R1189" s="46">
        <v>0</v>
      </c>
      <c r="S1189" s="45">
        <v>0</v>
      </c>
      <c r="T1189" s="46">
        <v>0</v>
      </c>
      <c r="U1189" s="45">
        <v>0</v>
      </c>
      <c r="V1189" s="46">
        <v>0</v>
      </c>
      <c r="W1189" s="45">
        <v>0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2"/>
        <v>1.3166666666666667E-2</v>
      </c>
      <c r="AE1189" s="58"/>
    </row>
    <row r="1190" spans="2:31" x14ac:dyDescent="0.3">
      <c r="B1190" s="12" t="s">
        <v>2</v>
      </c>
      <c r="C1190" s="12"/>
      <c r="D1190" s="12"/>
      <c r="E1190" s="13">
        <f>SUM(E1142:E1189)</f>
        <v>0</v>
      </c>
      <c r="F1190" s="13">
        <f t="shared" ref="F1190:AB1190" si="43">SUM(F1142:F1189)</f>
        <v>0</v>
      </c>
      <c r="G1190" s="13">
        <f t="shared" si="43"/>
        <v>0</v>
      </c>
      <c r="H1190" s="13">
        <f t="shared" si="43"/>
        <v>0</v>
      </c>
      <c r="I1190" s="13">
        <f t="shared" si="43"/>
        <v>0</v>
      </c>
      <c r="J1190" s="13">
        <f t="shared" si="43"/>
        <v>0</v>
      </c>
      <c r="K1190" s="13">
        <f t="shared" si="43"/>
        <v>0</v>
      </c>
      <c r="L1190" s="13">
        <f t="shared" si="43"/>
        <v>0</v>
      </c>
      <c r="M1190" s="13">
        <f t="shared" si="43"/>
        <v>388.02099999999996</v>
      </c>
      <c r="N1190" s="13">
        <f t="shared" si="43"/>
        <v>413.87583333333322</v>
      </c>
      <c r="O1190" s="13">
        <f t="shared" si="43"/>
        <v>483.34799999999996</v>
      </c>
      <c r="P1190" s="13">
        <f t="shared" si="43"/>
        <v>452.19066666666652</v>
      </c>
      <c r="Q1190" s="13">
        <f t="shared" si="43"/>
        <v>447.19516666666658</v>
      </c>
      <c r="R1190" s="13">
        <f t="shared" si="43"/>
        <v>455.35833333333369</v>
      </c>
      <c r="S1190" s="13">
        <f t="shared" si="43"/>
        <v>437.72649999999999</v>
      </c>
      <c r="T1190" s="13">
        <f t="shared" si="43"/>
        <v>63.753099999999989</v>
      </c>
      <c r="U1190" s="13">
        <f t="shared" si="43"/>
        <v>0</v>
      </c>
      <c r="V1190" s="13">
        <f t="shared" si="43"/>
        <v>0</v>
      </c>
      <c r="W1190" s="13">
        <f t="shared" si="43"/>
        <v>0</v>
      </c>
      <c r="X1190" s="13">
        <f t="shared" si="43"/>
        <v>0</v>
      </c>
      <c r="Y1190" s="13">
        <f t="shared" si="43"/>
        <v>0</v>
      </c>
      <c r="Z1190" s="13">
        <f t="shared" si="43"/>
        <v>0</v>
      </c>
      <c r="AA1190" s="13">
        <f t="shared" si="43"/>
        <v>0</v>
      </c>
      <c r="AB1190" s="13">
        <f t="shared" si="43"/>
        <v>0</v>
      </c>
      <c r="AC1190" s="109">
        <f>SUM(AC1142:AE1189)</f>
        <v>3141.4686000000002</v>
      </c>
      <c r="AD1190" s="109"/>
      <c r="AE1190" s="109"/>
    </row>
    <row r="1193" spans="2:31" x14ac:dyDescent="0.3">
      <c r="B1193" s="8">
        <f>'Resumen-Mensual'!$AA$24</f>
        <v>45527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96" t="s">
        <v>2</v>
      </c>
      <c r="AD1195" s="96"/>
      <c r="AE1195" s="96"/>
    </row>
    <row r="1196" spans="2:31" x14ac:dyDescent="0.3">
      <c r="B1196" s="14" t="s">
        <v>4</v>
      </c>
      <c r="C1196" s="49"/>
      <c r="D1196" s="49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5.3311666666666664</v>
      </c>
      <c r="N1196" s="46">
        <v>31.979333333333333</v>
      </c>
      <c r="O1196" s="45">
        <v>9.5790000000000024</v>
      </c>
      <c r="P1196" s="46">
        <v>0.31866666666666671</v>
      </c>
      <c r="Q1196" s="45">
        <v>0</v>
      </c>
      <c r="R1196" s="46">
        <v>0</v>
      </c>
      <c r="S1196" s="45">
        <v>0</v>
      </c>
      <c r="T1196" s="46">
        <v>0</v>
      </c>
      <c r="U1196" s="45">
        <v>1.9399999999999966E-2</v>
      </c>
      <c r="V1196" s="46">
        <v>0</v>
      </c>
      <c r="W1196" s="45">
        <v>0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60"/>
      <c r="AD1196" s="61">
        <f>SUM(E1196:AB1196)</f>
        <v>47.227566666666661</v>
      </c>
      <c r="AE1196" s="60"/>
    </row>
    <row r="1197" spans="2:31" x14ac:dyDescent="0.3">
      <c r="B1197" s="14" t="s">
        <v>5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4.5065</v>
      </c>
      <c r="N1197" s="46">
        <v>16.293333333333337</v>
      </c>
      <c r="O1197" s="45">
        <v>19.661333333333346</v>
      </c>
      <c r="P1197" s="46">
        <v>8.2293333333333365</v>
      </c>
      <c r="Q1197" s="45">
        <v>12.660666666666668</v>
      </c>
      <c r="R1197" s="46">
        <v>25.351666666666663</v>
      </c>
      <c r="S1197" s="45">
        <v>13.660166666666663</v>
      </c>
      <c r="T1197" s="46">
        <v>9.4003333333333323</v>
      </c>
      <c r="U1197" s="45">
        <v>9.8571666666666662</v>
      </c>
      <c r="V1197" s="46">
        <v>0.17163333333333278</v>
      </c>
      <c r="W1197" s="45">
        <v>0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119.79213333333335</v>
      </c>
      <c r="AE1197" s="58"/>
    </row>
    <row r="1198" spans="2:31" x14ac:dyDescent="0.3">
      <c r="B1198" s="14" t="s">
        <v>6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0.14750000000000005</v>
      </c>
      <c r="N1198" s="46">
        <v>4.0960000000000019</v>
      </c>
      <c r="O1198" s="45">
        <v>6.5748333333333351</v>
      </c>
      <c r="P1198" s="46">
        <v>7.986666666666669</v>
      </c>
      <c r="Q1198" s="45">
        <v>9.9788333333333306</v>
      </c>
      <c r="R1198" s="46">
        <v>23.423000000000009</v>
      </c>
      <c r="S1198" s="45">
        <v>9.8626666666666623</v>
      </c>
      <c r="T1198" s="46">
        <v>2.2195000000000018</v>
      </c>
      <c r="U1198" s="45">
        <v>2.2569333333333335</v>
      </c>
      <c r="V1198" s="46">
        <v>0.59606666666666641</v>
      </c>
      <c r="W1198" s="45">
        <v>0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ref="AD1198:AD1243" si="44">SUM(E1198:AB1198)</f>
        <v>67.142000000000024</v>
      </c>
      <c r="AE1198" s="58"/>
    </row>
    <row r="1199" spans="2:31" x14ac:dyDescent="0.3">
      <c r="B1199" s="14" t="s">
        <v>106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2.1019999999999999</v>
      </c>
      <c r="N1199" s="46">
        <v>1.8240000000000001</v>
      </c>
      <c r="O1199" s="45">
        <v>0.65366666666666673</v>
      </c>
      <c r="P1199" s="46">
        <v>1.75</v>
      </c>
      <c r="Q1199" s="45">
        <v>9.9400000000000066</v>
      </c>
      <c r="R1199" s="46">
        <v>25.27999999999998</v>
      </c>
      <c r="S1199" s="45">
        <v>57.244666666666681</v>
      </c>
      <c r="T1199" s="46">
        <v>0</v>
      </c>
      <c r="U1199" s="45">
        <v>0</v>
      </c>
      <c r="V1199" s="46">
        <v>0</v>
      </c>
      <c r="W1199" s="45">
        <v>0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44"/>
        <v>98.794333333333327</v>
      </c>
      <c r="AE1199" s="58"/>
    </row>
    <row r="1200" spans="2:31" x14ac:dyDescent="0.3">
      <c r="B1200" s="14" t="s">
        <v>7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</v>
      </c>
      <c r="M1200" s="45">
        <v>10.417333333333334</v>
      </c>
      <c r="N1200" s="46">
        <v>7.8293333333333335</v>
      </c>
      <c r="O1200" s="45">
        <v>1.3394999999999999</v>
      </c>
      <c r="P1200" s="46">
        <v>1.0623333333333329</v>
      </c>
      <c r="Q1200" s="45">
        <v>0.86999999999999955</v>
      </c>
      <c r="R1200" s="46">
        <v>42.990333333333318</v>
      </c>
      <c r="S1200" s="45">
        <v>48.449666666666651</v>
      </c>
      <c r="T1200" s="46">
        <v>25.878666666666678</v>
      </c>
      <c r="U1200" s="45">
        <v>14.233499999999998</v>
      </c>
      <c r="V1200" s="46">
        <v>2.2699999999999911E-2</v>
      </c>
      <c r="W1200" s="45">
        <v>0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44"/>
        <v>153.09336666666661</v>
      </c>
      <c r="AE1200" s="58"/>
    </row>
    <row r="1201" spans="2:31" x14ac:dyDescent="0.3">
      <c r="B1201" s="14" t="s">
        <v>8</v>
      </c>
      <c r="C1201" s="14"/>
      <c r="D1201" s="1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0</v>
      </c>
      <c r="N1201" s="46">
        <v>1.9343333333333337</v>
      </c>
      <c r="O1201" s="45">
        <v>8.3606666666666758</v>
      </c>
      <c r="P1201" s="46">
        <v>6.5654999999999992</v>
      </c>
      <c r="Q1201" s="45">
        <v>4.996666666666667</v>
      </c>
      <c r="R1201" s="46">
        <v>2.7259999999999986</v>
      </c>
      <c r="S1201" s="45">
        <v>3.9323333333333319</v>
      </c>
      <c r="T1201" s="46">
        <v>7.6235000000000017</v>
      </c>
      <c r="U1201" s="45">
        <v>10.076000000000004</v>
      </c>
      <c r="V1201" s="46">
        <v>3.9386666666666628</v>
      </c>
      <c r="W1201" s="45">
        <v>0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44"/>
        <v>50.15366666666668</v>
      </c>
      <c r="AE1201" s="58"/>
    </row>
    <row r="1202" spans="2:31" x14ac:dyDescent="0.3">
      <c r="B1202" s="14" t="s">
        <v>9</v>
      </c>
      <c r="C1202" s="14"/>
      <c r="D1202" s="1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9.8833333333333204E-2</v>
      </c>
      <c r="N1202" s="46">
        <v>0</v>
      </c>
      <c r="O1202" s="45">
        <v>0</v>
      </c>
      <c r="P1202" s="46">
        <v>17.061333333333337</v>
      </c>
      <c r="Q1202" s="45">
        <v>5.240166666666676</v>
      </c>
      <c r="R1202" s="46">
        <v>0</v>
      </c>
      <c r="S1202" s="45">
        <v>0</v>
      </c>
      <c r="T1202" s="46">
        <v>0</v>
      </c>
      <c r="U1202" s="45">
        <v>0.91016666666666524</v>
      </c>
      <c r="V1202" s="46">
        <v>22.500166666666669</v>
      </c>
      <c r="W1202" s="45">
        <v>0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44"/>
        <v>45.810666666666677</v>
      </c>
      <c r="AE1202" s="58"/>
    </row>
    <row r="1203" spans="2:31" x14ac:dyDescent="0.3">
      <c r="B1203" s="14" t="s">
        <v>10</v>
      </c>
      <c r="C1203" s="14"/>
      <c r="D1203" s="1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9.0000000000001034E-3</v>
      </c>
      <c r="N1203" s="46">
        <v>9.637166666666662</v>
      </c>
      <c r="O1203" s="45">
        <v>3.9251666666666649</v>
      </c>
      <c r="P1203" s="46">
        <v>2.5043333333333377</v>
      </c>
      <c r="Q1203" s="45">
        <v>6.3639999999999963</v>
      </c>
      <c r="R1203" s="46">
        <v>5.5089999999999995</v>
      </c>
      <c r="S1203" s="45">
        <v>12.291333333333323</v>
      </c>
      <c r="T1203" s="46">
        <v>1.2144999999999995</v>
      </c>
      <c r="U1203" s="45">
        <v>19.728166666666667</v>
      </c>
      <c r="V1203" s="46">
        <v>21.3538</v>
      </c>
      <c r="W1203" s="45">
        <v>0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44"/>
        <v>82.536466666666655</v>
      </c>
      <c r="AE1203" s="58"/>
    </row>
    <row r="1204" spans="2:31" x14ac:dyDescent="0.3">
      <c r="B1204" s="14" t="s">
        <v>11</v>
      </c>
      <c r="C1204" s="14"/>
      <c r="D1204" s="1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4.2333333333333202E-2</v>
      </c>
      <c r="N1204" s="46">
        <v>12.603999999999996</v>
      </c>
      <c r="O1204" s="45">
        <v>4.6038333333333314</v>
      </c>
      <c r="P1204" s="46">
        <v>10.096666666666666</v>
      </c>
      <c r="Q1204" s="45">
        <v>13.420166666666658</v>
      </c>
      <c r="R1204" s="46">
        <v>15.245000000000003</v>
      </c>
      <c r="S1204" s="45">
        <v>3.0236666666666658</v>
      </c>
      <c r="T1204" s="46">
        <v>0</v>
      </c>
      <c r="U1204" s="45">
        <v>9.0560999999999936</v>
      </c>
      <c r="V1204" s="46">
        <v>18.99336666666666</v>
      </c>
      <c r="W1204" s="45">
        <v>0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44"/>
        <v>87.085133333333303</v>
      </c>
      <c r="AE1204" s="58"/>
    </row>
    <row r="1205" spans="2:31" x14ac:dyDescent="0.3">
      <c r="B1205" s="14" t="s">
        <v>12</v>
      </c>
      <c r="C1205" s="14"/>
      <c r="D1205" s="1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0</v>
      </c>
      <c r="N1205" s="46">
        <v>0</v>
      </c>
      <c r="O1205" s="45">
        <v>1.088833333333334</v>
      </c>
      <c r="P1205" s="46">
        <v>16.275166666666664</v>
      </c>
      <c r="Q1205" s="45">
        <v>18.550333333333331</v>
      </c>
      <c r="R1205" s="46">
        <v>15.249833333333333</v>
      </c>
      <c r="S1205" s="45">
        <v>7.1638333333333337</v>
      </c>
      <c r="T1205" s="46">
        <v>1.9833333333332585E-2</v>
      </c>
      <c r="U1205" s="45">
        <v>14.362166666666669</v>
      </c>
      <c r="V1205" s="46">
        <v>24.596499999999995</v>
      </c>
      <c r="W1205" s="45">
        <v>0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44"/>
        <v>97.3065</v>
      </c>
      <c r="AE1205" s="58"/>
    </row>
    <row r="1206" spans="2:31" x14ac:dyDescent="0.3">
      <c r="B1206" s="14" t="s">
        <v>13</v>
      </c>
      <c r="C1206" s="14"/>
      <c r="D1206" s="1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19.184999999999963</v>
      </c>
      <c r="N1206" s="46">
        <v>17.169999999999966</v>
      </c>
      <c r="O1206" s="45">
        <v>17.829999999999952</v>
      </c>
      <c r="P1206" s="46">
        <v>23.109999999999978</v>
      </c>
      <c r="Q1206" s="45">
        <v>27.139999999999947</v>
      </c>
      <c r="R1206" s="46">
        <v>36.150000000000041</v>
      </c>
      <c r="S1206" s="45">
        <v>37.900000000000041</v>
      </c>
      <c r="T1206" s="46">
        <v>1.6279999999999859</v>
      </c>
      <c r="U1206" s="45">
        <v>2.2519999999999811</v>
      </c>
      <c r="V1206" s="46">
        <v>1.4533333333333189</v>
      </c>
      <c r="W1206" s="45">
        <v>0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44"/>
        <v>183.81833333333319</v>
      </c>
      <c r="AE1206" s="58"/>
    </row>
    <row r="1207" spans="2:31" x14ac:dyDescent="0.3">
      <c r="B1207" s="14" t="s">
        <v>14</v>
      </c>
      <c r="C1207" s="14"/>
      <c r="D1207" s="1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0</v>
      </c>
      <c r="N1207" s="46">
        <v>0</v>
      </c>
      <c r="O1207" s="45">
        <v>0</v>
      </c>
      <c r="P1207" s="46">
        <v>0</v>
      </c>
      <c r="Q1207" s="45">
        <v>0</v>
      </c>
      <c r="R1207" s="46">
        <v>0</v>
      </c>
      <c r="S1207" s="45">
        <v>0</v>
      </c>
      <c r="T1207" s="46">
        <v>0</v>
      </c>
      <c r="U1207" s="45">
        <v>0</v>
      </c>
      <c r="V1207" s="46">
        <v>0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44"/>
        <v>0</v>
      </c>
      <c r="AE1207" s="58"/>
    </row>
    <row r="1208" spans="2:31" x14ac:dyDescent="0.3">
      <c r="B1208" s="14" t="s">
        <v>15</v>
      </c>
      <c r="C1208" s="14"/>
      <c r="D1208" s="1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12.426666666666664</v>
      </c>
      <c r="N1208" s="46">
        <v>7.0766666666666636</v>
      </c>
      <c r="O1208" s="45">
        <v>0</v>
      </c>
      <c r="P1208" s="46">
        <v>0</v>
      </c>
      <c r="Q1208" s="45">
        <v>0</v>
      </c>
      <c r="R1208" s="46">
        <v>22.393499999999996</v>
      </c>
      <c r="S1208" s="45">
        <v>26.842166666666671</v>
      </c>
      <c r="T1208" s="46">
        <v>16.89683333333333</v>
      </c>
      <c r="U1208" s="45">
        <v>15.531500000000005</v>
      </c>
      <c r="V1208" s="46">
        <v>11.649500000000002</v>
      </c>
      <c r="W1208" s="45">
        <v>0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44"/>
        <v>112.81683333333334</v>
      </c>
      <c r="AE1208" s="58"/>
    </row>
    <row r="1209" spans="2:31" x14ac:dyDescent="0.3">
      <c r="B1209" s="14" t="s">
        <v>16</v>
      </c>
      <c r="C1209" s="14"/>
      <c r="D1209" s="1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</v>
      </c>
      <c r="M1209" s="45">
        <v>10.951666666666666</v>
      </c>
      <c r="N1209" s="46">
        <v>5.5180000000000007</v>
      </c>
      <c r="O1209" s="45">
        <v>0</v>
      </c>
      <c r="P1209" s="46">
        <v>0</v>
      </c>
      <c r="Q1209" s="45">
        <v>0.70450000000000057</v>
      </c>
      <c r="R1209" s="46">
        <v>10.033166666666665</v>
      </c>
      <c r="S1209" s="45">
        <v>19.034666666666659</v>
      </c>
      <c r="T1209" s="46">
        <v>4.7811666666666666</v>
      </c>
      <c r="U1209" s="45">
        <v>10.829000000000001</v>
      </c>
      <c r="V1209" s="46">
        <v>6.0504999999999978</v>
      </c>
      <c r="W1209" s="45">
        <v>0</v>
      </c>
      <c r="X1209" s="46">
        <v>0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44"/>
        <v>67.902666666666647</v>
      </c>
      <c r="AE1209" s="58"/>
    </row>
    <row r="1210" spans="2:31" x14ac:dyDescent="0.3">
      <c r="B1210" s="14" t="s">
        <v>17</v>
      </c>
      <c r="C1210" s="14"/>
      <c r="D1210" s="1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</v>
      </c>
      <c r="M1210" s="45">
        <v>10.794166666666671</v>
      </c>
      <c r="N1210" s="46">
        <v>5.121999999999999</v>
      </c>
      <c r="O1210" s="45">
        <v>0</v>
      </c>
      <c r="P1210" s="46">
        <v>0</v>
      </c>
      <c r="Q1210" s="45">
        <v>0.99666666666666603</v>
      </c>
      <c r="R1210" s="46">
        <v>16.637333333333334</v>
      </c>
      <c r="S1210" s="45">
        <v>29.690166666666659</v>
      </c>
      <c r="T1210" s="46">
        <v>6.7961666666666707</v>
      </c>
      <c r="U1210" s="45">
        <v>13.55666666666667</v>
      </c>
      <c r="V1210" s="46">
        <v>5.8593333333333337</v>
      </c>
      <c r="W1210" s="45">
        <v>0</v>
      </c>
      <c r="X1210" s="46">
        <v>0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44"/>
        <v>89.452500000000001</v>
      </c>
      <c r="AE1210" s="58"/>
    </row>
    <row r="1211" spans="2:31" x14ac:dyDescent="0.3">
      <c r="B1211" s="14" t="s">
        <v>18</v>
      </c>
      <c r="C1211" s="14"/>
      <c r="D1211" s="1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0</v>
      </c>
      <c r="M1211" s="45">
        <v>10.764999999999997</v>
      </c>
      <c r="N1211" s="46">
        <v>6.6779999999999999</v>
      </c>
      <c r="O1211" s="45">
        <v>0</v>
      </c>
      <c r="P1211" s="46">
        <v>0</v>
      </c>
      <c r="Q1211" s="45">
        <v>1.1771666666666671</v>
      </c>
      <c r="R1211" s="46">
        <v>18.468500000000002</v>
      </c>
      <c r="S1211" s="45">
        <v>35.643166666666666</v>
      </c>
      <c r="T1211" s="46">
        <v>22.737333333333325</v>
      </c>
      <c r="U1211" s="45">
        <v>25.328666666666663</v>
      </c>
      <c r="V1211" s="46">
        <v>19.593000000000004</v>
      </c>
      <c r="W1211" s="45">
        <v>0</v>
      </c>
      <c r="X1211" s="46">
        <v>0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44"/>
        <v>140.39083333333332</v>
      </c>
      <c r="AE1211" s="58"/>
    </row>
    <row r="1212" spans="2:31" x14ac:dyDescent="0.3">
      <c r="B1212" s="14" t="s">
        <v>19</v>
      </c>
      <c r="C1212" s="14"/>
      <c r="D1212" s="1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11.728666666666669</v>
      </c>
      <c r="N1212" s="46">
        <v>6.6790000000000012</v>
      </c>
      <c r="O1212" s="45">
        <v>0</v>
      </c>
      <c r="P1212" s="46">
        <v>0</v>
      </c>
      <c r="Q1212" s="45">
        <v>0.4938333333333329</v>
      </c>
      <c r="R1212" s="46">
        <v>11.529166666666669</v>
      </c>
      <c r="S1212" s="45">
        <v>26.896833333333298</v>
      </c>
      <c r="T1212" s="46">
        <v>5.9248333333333312</v>
      </c>
      <c r="U1212" s="45">
        <v>15.254666666666669</v>
      </c>
      <c r="V1212" s="46">
        <v>13.183399999999999</v>
      </c>
      <c r="W1212" s="45">
        <v>0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44"/>
        <v>91.690399999999983</v>
      </c>
      <c r="AE1212" s="58"/>
    </row>
    <row r="1213" spans="2:31" x14ac:dyDescent="0.3">
      <c r="B1213" s="4" t="s">
        <v>20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4.0438333333333327</v>
      </c>
      <c r="N1213" s="46">
        <v>2.4648333333333334</v>
      </c>
      <c r="O1213" s="45">
        <v>0</v>
      </c>
      <c r="P1213" s="46">
        <v>0</v>
      </c>
      <c r="Q1213" s="45">
        <v>0.72816666666666674</v>
      </c>
      <c r="R1213" s="46">
        <v>5.2553333333333319</v>
      </c>
      <c r="S1213" s="45">
        <v>4.0864999999999982</v>
      </c>
      <c r="T1213" s="46">
        <v>1.6321666666666681</v>
      </c>
      <c r="U1213" s="45">
        <v>2.7661666666666678</v>
      </c>
      <c r="V1213" s="46">
        <v>3.0993333333333322</v>
      </c>
      <c r="W1213" s="45">
        <v>0</v>
      </c>
      <c r="X1213" s="46">
        <v>0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44"/>
        <v>24.076333333333331</v>
      </c>
      <c r="AE1213" s="58"/>
    </row>
    <row r="1214" spans="2:31" x14ac:dyDescent="0.3">
      <c r="B1214" s="4" t="s">
        <v>21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0</v>
      </c>
      <c r="M1214" s="45">
        <v>0</v>
      </c>
      <c r="N1214" s="46">
        <v>0</v>
      </c>
      <c r="O1214" s="45">
        <v>0</v>
      </c>
      <c r="P1214" s="46">
        <v>0</v>
      </c>
      <c r="Q1214" s="45">
        <v>0</v>
      </c>
      <c r="R1214" s="46">
        <v>2.9763333333333324</v>
      </c>
      <c r="S1214" s="45">
        <v>2.1956666666666669</v>
      </c>
      <c r="T1214" s="46">
        <v>0</v>
      </c>
      <c r="U1214" s="45">
        <v>0.14199999999999999</v>
      </c>
      <c r="V1214" s="46">
        <v>1.2356666666666665</v>
      </c>
      <c r="W1214" s="45">
        <v>0</v>
      </c>
      <c r="X1214" s="46">
        <v>0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44"/>
        <v>6.5496666666666652</v>
      </c>
      <c r="AE1214" s="58"/>
    </row>
    <row r="1215" spans="2:31" x14ac:dyDescent="0.3">
      <c r="B1215" s="4" t="s">
        <v>22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0.42449999999999988</v>
      </c>
      <c r="N1215" s="46">
        <v>0.51350000000000018</v>
      </c>
      <c r="O1215" s="45">
        <v>0</v>
      </c>
      <c r="P1215" s="46">
        <v>0</v>
      </c>
      <c r="Q1215" s="45">
        <v>0.3083333333333334</v>
      </c>
      <c r="R1215" s="46">
        <v>2.4204999999999992</v>
      </c>
      <c r="S1215" s="45">
        <v>0.63166666666666516</v>
      </c>
      <c r="T1215" s="46">
        <v>0</v>
      </c>
      <c r="U1215" s="45">
        <v>4.566666666666664E-2</v>
      </c>
      <c r="V1215" s="46">
        <v>2.1666666666666648E-3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44"/>
        <v>4.3463333333333312</v>
      </c>
      <c r="AE1215" s="58"/>
    </row>
    <row r="1216" spans="2:31" x14ac:dyDescent="0.3">
      <c r="B1216" s="4" t="s">
        <v>23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1.4630000000000003</v>
      </c>
      <c r="N1216" s="46">
        <v>1.3746666666666671</v>
      </c>
      <c r="O1216" s="45">
        <v>0</v>
      </c>
      <c r="P1216" s="46">
        <v>0</v>
      </c>
      <c r="Q1216" s="45">
        <v>0.59933333333333316</v>
      </c>
      <c r="R1216" s="46">
        <v>5.128166666666667</v>
      </c>
      <c r="S1216" s="45">
        <v>2.7536666666666685</v>
      </c>
      <c r="T1216" s="46">
        <v>3.2000000000000028E-3</v>
      </c>
      <c r="U1216" s="45">
        <v>0</v>
      </c>
      <c r="V1216" s="46">
        <v>1.5933333333333324E-2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44"/>
        <v>11.337966666666667</v>
      </c>
      <c r="AE1216" s="58"/>
    </row>
    <row r="1217" spans="2:31" x14ac:dyDescent="0.3">
      <c r="B1217" s="4" t="s">
        <v>24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1.2670000000000003</v>
      </c>
      <c r="N1217" s="46">
        <v>1.2728333333333335</v>
      </c>
      <c r="O1217" s="45">
        <v>0</v>
      </c>
      <c r="P1217" s="46">
        <v>0</v>
      </c>
      <c r="Q1217" s="45">
        <v>0</v>
      </c>
      <c r="R1217" s="46">
        <v>3.3783333333333334</v>
      </c>
      <c r="S1217" s="45">
        <v>9.8451666666666675</v>
      </c>
      <c r="T1217" s="46">
        <v>6.2830000000000013</v>
      </c>
      <c r="U1217" s="45">
        <v>8.3834999999999997</v>
      </c>
      <c r="V1217" s="46">
        <v>6.0323666666666655</v>
      </c>
      <c r="W1217" s="45">
        <v>0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44"/>
        <v>36.462200000000003</v>
      </c>
      <c r="AE1217" s="58"/>
    </row>
    <row r="1218" spans="2:31" x14ac:dyDescent="0.3">
      <c r="B1218" s="4" t="s">
        <v>25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0</v>
      </c>
      <c r="N1218" s="46">
        <v>0</v>
      </c>
      <c r="O1218" s="45">
        <v>0</v>
      </c>
      <c r="P1218" s="46">
        <v>0</v>
      </c>
      <c r="Q1218" s="45">
        <v>8.3333333333333297E-3</v>
      </c>
      <c r="R1218" s="46">
        <v>0.36799999999999999</v>
      </c>
      <c r="S1218" s="45">
        <v>0.23866666666666631</v>
      </c>
      <c r="T1218" s="46">
        <v>0.38633333333333381</v>
      </c>
      <c r="U1218" s="45">
        <v>0.79716666666666602</v>
      </c>
      <c r="V1218" s="46">
        <v>2.3313333333333328</v>
      </c>
      <c r="W1218" s="45">
        <v>0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44"/>
        <v>4.1298333333333321</v>
      </c>
      <c r="AE1218" s="58"/>
    </row>
    <row r="1219" spans="2:31" x14ac:dyDescent="0.3">
      <c r="B1219" s="4" t="s">
        <v>26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0</v>
      </c>
      <c r="N1219" s="46">
        <v>0</v>
      </c>
      <c r="O1219" s="45">
        <v>0</v>
      </c>
      <c r="P1219" s="46">
        <v>0</v>
      </c>
      <c r="Q1219" s="45">
        <v>0</v>
      </c>
      <c r="R1219" s="46">
        <v>0</v>
      </c>
      <c r="S1219" s="45">
        <v>0</v>
      </c>
      <c r="T1219" s="46">
        <v>0</v>
      </c>
      <c r="U1219" s="45">
        <v>0</v>
      </c>
      <c r="V1219" s="46">
        <v>0</v>
      </c>
      <c r="W1219" s="45">
        <v>0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44"/>
        <v>0</v>
      </c>
      <c r="AE1219" s="58"/>
    </row>
    <row r="1220" spans="2:31" x14ac:dyDescent="0.3">
      <c r="B1220" s="4" t="s">
        <v>27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0</v>
      </c>
      <c r="N1220" s="46">
        <v>0</v>
      </c>
      <c r="O1220" s="45">
        <v>0</v>
      </c>
      <c r="P1220" s="46">
        <v>0</v>
      </c>
      <c r="Q1220" s="45">
        <v>0.33333333333333331</v>
      </c>
      <c r="R1220" s="46">
        <v>2.6999999999999988</v>
      </c>
      <c r="S1220" s="45">
        <v>2.8000000000000016</v>
      </c>
      <c r="T1220" s="46">
        <v>2.2106666666666657</v>
      </c>
      <c r="U1220" s="45">
        <v>1.8653333333333342</v>
      </c>
      <c r="V1220" s="46">
        <v>2.3466666666666662</v>
      </c>
      <c r="W1220" s="45">
        <v>0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44"/>
        <v>12.256</v>
      </c>
      <c r="AE1220" s="58"/>
    </row>
    <row r="1221" spans="2:31" x14ac:dyDescent="0.3">
      <c r="B1221" s="4" t="s">
        <v>28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0</v>
      </c>
      <c r="N1221" s="46">
        <v>0</v>
      </c>
      <c r="O1221" s="45">
        <v>0</v>
      </c>
      <c r="P1221" s="46">
        <v>0</v>
      </c>
      <c r="Q1221" s="45">
        <v>0.80066666666666664</v>
      </c>
      <c r="R1221" s="46">
        <v>5.4429999999999978</v>
      </c>
      <c r="S1221" s="45">
        <v>5.3151666666666664</v>
      </c>
      <c r="T1221" s="46">
        <v>3.1265000000000005</v>
      </c>
      <c r="U1221" s="45">
        <v>2.7643333333333331</v>
      </c>
      <c r="V1221" s="46">
        <v>1.2283333333333331</v>
      </c>
      <c r="W1221" s="45">
        <v>0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44"/>
        <v>18.677999999999997</v>
      </c>
      <c r="AE1221" s="58"/>
    </row>
    <row r="1222" spans="2:31" x14ac:dyDescent="0.3">
      <c r="B1222" s="4" t="s">
        <v>107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0</v>
      </c>
      <c r="N1222" s="46">
        <v>0</v>
      </c>
      <c r="O1222" s="45">
        <v>0</v>
      </c>
      <c r="P1222" s="46">
        <v>0</v>
      </c>
      <c r="Q1222" s="45">
        <v>0.24199999999999999</v>
      </c>
      <c r="R1222" s="46">
        <v>2.1328333333333327</v>
      </c>
      <c r="S1222" s="45">
        <v>0.27016666666666667</v>
      </c>
      <c r="T1222" s="46">
        <v>0</v>
      </c>
      <c r="U1222" s="45">
        <v>0</v>
      </c>
      <c r="V1222" s="46">
        <v>0</v>
      </c>
      <c r="W1222" s="45">
        <v>0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44"/>
        <v>2.6449999999999996</v>
      </c>
      <c r="AE1222" s="58"/>
    </row>
    <row r="1223" spans="2:31" x14ac:dyDescent="0.3">
      <c r="B1223" s="4" t="s">
        <v>29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0</v>
      </c>
      <c r="N1223" s="46">
        <v>0</v>
      </c>
      <c r="O1223" s="45">
        <v>0</v>
      </c>
      <c r="P1223" s="46">
        <v>0</v>
      </c>
      <c r="Q1223" s="45">
        <v>0.37116666666666659</v>
      </c>
      <c r="R1223" s="46">
        <v>2.9083333333333341</v>
      </c>
      <c r="S1223" s="45">
        <v>1.5130000000000006</v>
      </c>
      <c r="T1223" s="46">
        <v>2.8733333333333354E-2</v>
      </c>
      <c r="U1223" s="45">
        <v>0</v>
      </c>
      <c r="V1223" s="46">
        <v>0.1913</v>
      </c>
      <c r="W1223" s="45">
        <v>0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44"/>
        <v>5.0125333333333346</v>
      </c>
      <c r="AE1223" s="58"/>
    </row>
    <row r="1224" spans="2:31" x14ac:dyDescent="0.3">
      <c r="B1224" s="4" t="s">
        <v>30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0</v>
      </c>
      <c r="N1224" s="46">
        <v>0</v>
      </c>
      <c r="O1224" s="45">
        <v>0</v>
      </c>
      <c r="P1224" s="46">
        <v>0</v>
      </c>
      <c r="Q1224" s="45">
        <v>1.0899999999999999</v>
      </c>
      <c r="R1224" s="46">
        <v>7.0400000000000045</v>
      </c>
      <c r="S1224" s="45">
        <v>6.9781666666666666</v>
      </c>
      <c r="T1224" s="46">
        <v>5.6304999999999996</v>
      </c>
      <c r="U1224" s="45">
        <v>4.7203333333333317</v>
      </c>
      <c r="V1224" s="46">
        <v>2.2038333333333346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44"/>
        <v>27.662833333333339</v>
      </c>
      <c r="AE1224" s="58"/>
    </row>
    <row r="1225" spans="2:31" x14ac:dyDescent="0.3">
      <c r="B1225" s="4" t="s">
        <v>31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0</v>
      </c>
      <c r="N1225" s="46">
        <v>0</v>
      </c>
      <c r="O1225" s="45">
        <v>0</v>
      </c>
      <c r="P1225" s="46">
        <v>0</v>
      </c>
      <c r="Q1225" s="45">
        <v>0</v>
      </c>
      <c r="R1225" s="46">
        <v>0</v>
      </c>
      <c r="S1225" s="45">
        <v>0</v>
      </c>
      <c r="T1225" s="46">
        <v>0</v>
      </c>
      <c r="U1225" s="45">
        <v>0</v>
      </c>
      <c r="V1225" s="46">
        <v>0</v>
      </c>
      <c r="W1225" s="45">
        <v>0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44"/>
        <v>0</v>
      </c>
      <c r="AE1225" s="58"/>
    </row>
    <row r="1226" spans="2:31" x14ac:dyDescent="0.3">
      <c r="B1226" s="4" t="s">
        <v>32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</v>
      </c>
      <c r="N1226" s="46">
        <v>0</v>
      </c>
      <c r="O1226" s="45">
        <v>0</v>
      </c>
      <c r="P1226" s="46">
        <v>0</v>
      </c>
      <c r="Q1226" s="45">
        <v>0.65616666666666668</v>
      </c>
      <c r="R1226" s="46">
        <v>4.1699999999999946</v>
      </c>
      <c r="S1226" s="45">
        <v>4.0243333333333338</v>
      </c>
      <c r="T1226" s="46">
        <v>2.4510000000000001</v>
      </c>
      <c r="U1226" s="45">
        <v>1.9774333333333323</v>
      </c>
      <c r="V1226" s="46">
        <v>1.1933333333333336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44"/>
        <v>14.472266666666661</v>
      </c>
      <c r="AE1226" s="58"/>
    </row>
    <row r="1227" spans="2:31" x14ac:dyDescent="0.3">
      <c r="B1227" s="4" t="s">
        <v>33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0</v>
      </c>
      <c r="N1227" s="46">
        <v>0</v>
      </c>
      <c r="O1227" s="45">
        <v>0</v>
      </c>
      <c r="P1227" s="46">
        <v>0</v>
      </c>
      <c r="Q1227" s="45">
        <v>0</v>
      </c>
      <c r="R1227" s="46">
        <v>0</v>
      </c>
      <c r="S1227" s="45">
        <v>0</v>
      </c>
      <c r="T1227" s="46">
        <v>0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44"/>
        <v>0</v>
      </c>
      <c r="AE1227" s="58"/>
    </row>
    <row r="1228" spans="2:31" x14ac:dyDescent="0.3">
      <c r="B1228" s="4" t="s">
        <v>34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0</v>
      </c>
      <c r="N1228" s="46">
        <v>0</v>
      </c>
      <c r="O1228" s="45">
        <v>0</v>
      </c>
      <c r="P1228" s="46">
        <v>0</v>
      </c>
      <c r="Q1228" s="45">
        <v>0</v>
      </c>
      <c r="R1228" s="46">
        <v>0</v>
      </c>
      <c r="S1228" s="45">
        <v>0</v>
      </c>
      <c r="T1228" s="46">
        <v>0</v>
      </c>
      <c r="U1228" s="45">
        <v>0</v>
      </c>
      <c r="V1228" s="46">
        <v>0</v>
      </c>
      <c r="W1228" s="45">
        <v>0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44"/>
        <v>0</v>
      </c>
      <c r="AE1228" s="58"/>
    </row>
    <row r="1229" spans="2:31" x14ac:dyDescent="0.3">
      <c r="B1229" s="4" t="s">
        <v>35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0</v>
      </c>
      <c r="M1229" s="45">
        <v>0</v>
      </c>
      <c r="N1229" s="46">
        <v>0</v>
      </c>
      <c r="O1229" s="45">
        <v>0</v>
      </c>
      <c r="P1229" s="46">
        <v>0</v>
      </c>
      <c r="Q1229" s="45">
        <v>0.30666666666666664</v>
      </c>
      <c r="R1229" s="46">
        <v>0.98600000000000021</v>
      </c>
      <c r="S1229" s="45">
        <v>1.4426666666666663</v>
      </c>
      <c r="T1229" s="46">
        <v>0.74750000000000016</v>
      </c>
      <c r="U1229" s="45">
        <v>0.69783333333333331</v>
      </c>
      <c r="V1229" s="46">
        <v>1.097</v>
      </c>
      <c r="W1229" s="45">
        <v>0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44"/>
        <v>5.2776666666666667</v>
      </c>
      <c r="AE1229" s="58"/>
    </row>
    <row r="1230" spans="2:31" x14ac:dyDescent="0.3">
      <c r="B1230" s="4" t="s">
        <v>36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0</v>
      </c>
      <c r="M1230" s="45">
        <v>0</v>
      </c>
      <c r="N1230" s="46">
        <v>0</v>
      </c>
      <c r="O1230" s="45">
        <v>0</v>
      </c>
      <c r="P1230" s="46">
        <v>0</v>
      </c>
      <c r="Q1230" s="45">
        <v>0.22766666666666666</v>
      </c>
      <c r="R1230" s="46">
        <v>0.68716666666666659</v>
      </c>
      <c r="S1230" s="45">
        <v>0.82766666666666699</v>
      </c>
      <c r="T1230" s="46">
        <v>1.1185</v>
      </c>
      <c r="U1230" s="45">
        <v>1.0165000000000002</v>
      </c>
      <c r="V1230" s="46">
        <v>0.63533333333333319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44"/>
        <v>4.5128333333333339</v>
      </c>
      <c r="AE1230" s="58"/>
    </row>
    <row r="1231" spans="2:31" x14ac:dyDescent="0.3">
      <c r="B1231" s="4" t="s">
        <v>108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0</v>
      </c>
      <c r="M1231" s="45">
        <v>0</v>
      </c>
      <c r="N1231" s="46">
        <v>0</v>
      </c>
      <c r="O1231" s="45">
        <v>0</v>
      </c>
      <c r="P1231" s="46">
        <v>0</v>
      </c>
      <c r="Q1231" s="45">
        <v>0.29350000000000004</v>
      </c>
      <c r="R1231" s="46">
        <v>1.6293333333333331</v>
      </c>
      <c r="S1231" s="45">
        <v>1.3263333333333331</v>
      </c>
      <c r="T1231" s="46">
        <v>2.1153333333333335</v>
      </c>
      <c r="U1231" s="45">
        <v>1.9333333333333336</v>
      </c>
      <c r="V1231" s="46">
        <v>0.62599999999999978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44"/>
        <v>7.9238333333333326</v>
      </c>
      <c r="AE1231" s="58"/>
    </row>
    <row r="1232" spans="2:31" x14ac:dyDescent="0.3">
      <c r="B1232" s="4" t="s">
        <v>86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0</v>
      </c>
      <c r="N1232" s="46">
        <v>0</v>
      </c>
      <c r="O1232" s="45">
        <v>0</v>
      </c>
      <c r="P1232" s="46">
        <v>0</v>
      </c>
      <c r="Q1232" s="45">
        <v>0</v>
      </c>
      <c r="R1232" s="46">
        <v>0</v>
      </c>
      <c r="S1232" s="45">
        <v>0</v>
      </c>
      <c r="T1232" s="46">
        <v>0</v>
      </c>
      <c r="U1232" s="45">
        <v>0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44"/>
        <v>0</v>
      </c>
      <c r="AE1232" s="58"/>
    </row>
    <row r="1233" spans="2:31" x14ac:dyDescent="0.3">
      <c r="B1233" s="4" t="s">
        <v>87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</v>
      </c>
      <c r="M1233" s="45">
        <v>0</v>
      </c>
      <c r="N1233" s="46">
        <v>0</v>
      </c>
      <c r="O1233" s="45">
        <v>0</v>
      </c>
      <c r="P1233" s="46">
        <v>0</v>
      </c>
      <c r="Q1233" s="45">
        <v>0</v>
      </c>
      <c r="R1233" s="46">
        <v>0</v>
      </c>
      <c r="S1233" s="45">
        <v>0</v>
      </c>
      <c r="T1233" s="46">
        <v>0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44"/>
        <v>0</v>
      </c>
      <c r="AE1233" s="58"/>
    </row>
    <row r="1234" spans="2:31" x14ac:dyDescent="0.3">
      <c r="B1234" s="4" t="s">
        <v>93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0</v>
      </c>
      <c r="N1234" s="46">
        <v>0</v>
      </c>
      <c r="O1234" s="45">
        <v>0</v>
      </c>
      <c r="P1234" s="46">
        <v>0</v>
      </c>
      <c r="Q1234" s="45">
        <v>0</v>
      </c>
      <c r="R1234" s="46">
        <v>0</v>
      </c>
      <c r="S1234" s="45">
        <v>0</v>
      </c>
      <c r="T1234" s="46">
        <v>0</v>
      </c>
      <c r="U1234" s="45">
        <v>0</v>
      </c>
      <c r="V1234" s="46">
        <v>0</v>
      </c>
      <c r="W1234" s="45">
        <v>0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44"/>
        <v>0</v>
      </c>
      <c r="AE1234" s="58"/>
    </row>
    <row r="1235" spans="2:31" x14ac:dyDescent="0.3">
      <c r="B1235" s="4" t="s">
        <v>99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0</v>
      </c>
      <c r="N1235" s="46">
        <v>0</v>
      </c>
      <c r="O1235" s="45">
        <v>0</v>
      </c>
      <c r="P1235" s="46">
        <v>0</v>
      </c>
      <c r="Q1235" s="45">
        <v>8.6666666666666656E-2</v>
      </c>
      <c r="R1235" s="46">
        <v>0.71999999999999942</v>
      </c>
      <c r="S1235" s="45">
        <v>0.84000000000000119</v>
      </c>
      <c r="T1235" s="46">
        <v>0.51399999999999957</v>
      </c>
      <c r="U1235" s="45">
        <v>0.53000000000000047</v>
      </c>
      <c r="V1235" s="46">
        <v>0.66966666666666663</v>
      </c>
      <c r="W1235" s="45">
        <v>0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44"/>
        <v>3.3603333333333336</v>
      </c>
      <c r="AE1235" s="58"/>
    </row>
    <row r="1236" spans="2:31" x14ac:dyDescent="0.3">
      <c r="B1236" s="4" t="s">
        <v>100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0</v>
      </c>
      <c r="N1236" s="46">
        <v>0</v>
      </c>
      <c r="O1236" s="45">
        <v>0</v>
      </c>
      <c r="P1236" s="46">
        <v>0</v>
      </c>
      <c r="Q1236" s="45">
        <v>0</v>
      </c>
      <c r="R1236" s="46">
        <v>0</v>
      </c>
      <c r="S1236" s="45">
        <v>0.90983333333333261</v>
      </c>
      <c r="T1236" s="46">
        <v>0.58549999999999947</v>
      </c>
      <c r="U1236" s="45">
        <v>0.33800000000000013</v>
      </c>
      <c r="V1236" s="46">
        <v>2.1038333333333346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44"/>
        <v>3.9371666666666667</v>
      </c>
      <c r="AE1236" s="58"/>
    </row>
    <row r="1237" spans="2:31" x14ac:dyDescent="0.3">
      <c r="B1237" s="4" t="s">
        <v>101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0.66083333333333338</v>
      </c>
      <c r="N1237" s="46">
        <v>8.5</v>
      </c>
      <c r="O1237" s="45">
        <v>13.700000000000012</v>
      </c>
      <c r="P1237" s="46">
        <v>15.200000000000015</v>
      </c>
      <c r="Q1237" s="45">
        <v>18.613666666666671</v>
      </c>
      <c r="R1237" s="46">
        <v>24.200000000000028</v>
      </c>
      <c r="S1237" s="45">
        <v>12.038666666666662</v>
      </c>
      <c r="T1237" s="46">
        <v>0.9643333333333336</v>
      </c>
      <c r="U1237" s="45">
        <v>0</v>
      </c>
      <c r="V1237" s="46">
        <v>0</v>
      </c>
      <c r="W1237" s="45">
        <v>0</v>
      </c>
      <c r="X1237" s="46">
        <v>0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44"/>
        <v>93.877500000000055</v>
      </c>
      <c r="AE1237" s="58"/>
    </row>
    <row r="1238" spans="2:31" x14ac:dyDescent="0.3">
      <c r="B1238" s="4" t="s">
        <v>102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0</v>
      </c>
      <c r="N1238" s="46">
        <v>0</v>
      </c>
      <c r="O1238" s="45">
        <v>0</v>
      </c>
      <c r="P1238" s="46">
        <v>0</v>
      </c>
      <c r="Q1238" s="45">
        <v>0.18733333333333332</v>
      </c>
      <c r="R1238" s="46">
        <v>1.5245000000000004</v>
      </c>
      <c r="S1238" s="45">
        <v>1.7293333333333332</v>
      </c>
      <c r="T1238" s="46">
        <v>1.6398333333333333</v>
      </c>
      <c r="U1238" s="45">
        <v>1.3214999999999999</v>
      </c>
      <c r="V1238" s="46">
        <v>0.50350000000000017</v>
      </c>
      <c r="W1238" s="45">
        <v>0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44"/>
        <v>6.9059999999999997</v>
      </c>
      <c r="AE1238" s="58"/>
    </row>
    <row r="1239" spans="2:31" x14ac:dyDescent="0.3">
      <c r="B1239" s="4" t="s">
        <v>109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</v>
      </c>
      <c r="M1239" s="45">
        <v>0</v>
      </c>
      <c r="N1239" s="46">
        <v>0</v>
      </c>
      <c r="O1239" s="45">
        <v>0</v>
      </c>
      <c r="P1239" s="46">
        <v>0</v>
      </c>
      <c r="Q1239" s="45">
        <v>0.76166666666666671</v>
      </c>
      <c r="R1239" s="46">
        <v>5.83</v>
      </c>
      <c r="S1239" s="45">
        <v>5.3998333333333326</v>
      </c>
      <c r="T1239" s="46">
        <v>1.3744000000000005</v>
      </c>
      <c r="U1239" s="45">
        <v>2.6401666666666661</v>
      </c>
      <c r="V1239" s="46">
        <v>2.1066666666666651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44"/>
        <v>18.112733333333331</v>
      </c>
      <c r="AE1239" s="58"/>
    </row>
    <row r="1240" spans="2:31" x14ac:dyDescent="0.3">
      <c r="B1240" s="4" t="s">
        <v>115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2.7716666666666665</v>
      </c>
      <c r="N1240" s="46">
        <v>18.303500000000003</v>
      </c>
      <c r="O1240" s="45">
        <v>25.865166666666664</v>
      </c>
      <c r="P1240" s="46">
        <v>34.60616666666666</v>
      </c>
      <c r="Q1240" s="45">
        <v>35.293166666666657</v>
      </c>
      <c r="R1240" s="46">
        <v>34.978999999999999</v>
      </c>
      <c r="S1240" s="45">
        <v>35.915500000000016</v>
      </c>
      <c r="T1240" s="46">
        <v>16.973000000000006</v>
      </c>
      <c r="U1240" s="45">
        <v>32.777333333333331</v>
      </c>
      <c r="V1240" s="46">
        <v>22.401833333333336</v>
      </c>
      <c r="W1240" s="45">
        <v>0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44"/>
        <v>259.88633333333331</v>
      </c>
      <c r="AE1240" s="58"/>
    </row>
    <row r="1241" spans="2:31" x14ac:dyDescent="0.3">
      <c r="B1241" s="4" t="s">
        <v>121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</v>
      </c>
      <c r="N1241" s="46">
        <v>0</v>
      </c>
      <c r="O1241" s="45">
        <v>0</v>
      </c>
      <c r="P1241" s="46">
        <v>0</v>
      </c>
      <c r="Q1241" s="45">
        <v>0</v>
      </c>
      <c r="R1241" s="46">
        <v>0</v>
      </c>
      <c r="S1241" s="45">
        <v>0</v>
      </c>
      <c r="T1241" s="46">
        <v>0</v>
      </c>
      <c r="U1241" s="45">
        <v>0</v>
      </c>
      <c r="V1241" s="46">
        <v>0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44"/>
        <v>0</v>
      </c>
      <c r="AE1241" s="58"/>
    </row>
    <row r="1242" spans="2:31" x14ac:dyDescent="0.3">
      <c r="B1242" s="4" t="s">
        <v>131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</v>
      </c>
      <c r="M1242" s="45">
        <v>0</v>
      </c>
      <c r="N1242" s="46">
        <v>0</v>
      </c>
      <c r="O1242" s="45">
        <v>0</v>
      </c>
      <c r="P1242" s="46">
        <v>0</v>
      </c>
      <c r="Q1242" s="45">
        <v>0</v>
      </c>
      <c r="R1242" s="46">
        <v>0.41000000000000014</v>
      </c>
      <c r="S1242" s="45">
        <v>0.5500000000000006</v>
      </c>
      <c r="T1242" s="46">
        <v>0</v>
      </c>
      <c r="U1242" s="45">
        <v>0</v>
      </c>
      <c r="V1242" s="46">
        <v>0</v>
      </c>
      <c r="W1242" s="45">
        <v>0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44"/>
        <v>0.96000000000000074</v>
      </c>
      <c r="AE1242" s="58"/>
    </row>
    <row r="1243" spans="2:31" x14ac:dyDescent="0.3">
      <c r="B1243" s="4" t="s">
        <v>132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0</v>
      </c>
      <c r="O1243" s="45">
        <v>0</v>
      </c>
      <c r="P1243" s="46">
        <v>0</v>
      </c>
      <c r="Q1243" s="45">
        <v>4.1666666666666666E-3</v>
      </c>
      <c r="R1243" s="46">
        <v>9.999999999999998E-4</v>
      </c>
      <c r="S1243" s="45">
        <v>0</v>
      </c>
      <c r="T1243" s="46">
        <v>5.0000000000000001E-4</v>
      </c>
      <c r="U1243" s="45">
        <v>0</v>
      </c>
      <c r="V1243" s="46">
        <v>0</v>
      </c>
      <c r="W1243" s="45">
        <v>0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44"/>
        <v>5.6666666666666671E-3</v>
      </c>
      <c r="AE1243" s="58"/>
    </row>
    <row r="1244" spans="2:31" x14ac:dyDescent="0.3">
      <c r="B1244" s="12" t="s">
        <v>2</v>
      </c>
      <c r="C1244" s="12"/>
      <c r="D1244" s="12"/>
      <c r="E1244" s="13">
        <f>SUM(E1196:E1243)</f>
        <v>0</v>
      </c>
      <c r="F1244" s="13">
        <f t="shared" ref="F1244:AB1244" si="45">SUM(F1196:F1243)</f>
        <v>0</v>
      </c>
      <c r="G1244" s="13">
        <f t="shared" si="45"/>
        <v>0</v>
      </c>
      <c r="H1244" s="13">
        <f t="shared" si="45"/>
        <v>0</v>
      </c>
      <c r="I1244" s="13">
        <f t="shared" si="45"/>
        <v>0</v>
      </c>
      <c r="J1244" s="13">
        <f t="shared" si="45"/>
        <v>0</v>
      </c>
      <c r="K1244" s="13">
        <f t="shared" si="45"/>
        <v>0</v>
      </c>
      <c r="L1244" s="13">
        <f t="shared" si="45"/>
        <v>0</v>
      </c>
      <c r="M1244" s="13">
        <f t="shared" si="45"/>
        <v>109.13666666666661</v>
      </c>
      <c r="N1244" s="13">
        <f t="shared" si="45"/>
        <v>166.87049999999994</v>
      </c>
      <c r="O1244" s="13">
        <f t="shared" si="45"/>
        <v>113.18199999999999</v>
      </c>
      <c r="P1244" s="13">
        <f t="shared" si="45"/>
        <v>144.76616666666666</v>
      </c>
      <c r="Q1244" s="13">
        <f t="shared" si="45"/>
        <v>173.44499999999991</v>
      </c>
      <c r="R1244" s="13">
        <f t="shared" si="45"/>
        <v>385.87433333333337</v>
      </c>
      <c r="S1244" s="13">
        <f t="shared" si="45"/>
        <v>433.26733333333323</v>
      </c>
      <c r="T1244" s="13">
        <f t="shared" si="45"/>
        <v>152.90566666666669</v>
      </c>
      <c r="U1244" s="13">
        <f t="shared" si="45"/>
        <v>227.96869999999996</v>
      </c>
      <c r="V1244" s="13">
        <f t="shared" si="45"/>
        <v>199.98606666666666</v>
      </c>
      <c r="W1244" s="13">
        <f t="shared" si="45"/>
        <v>0</v>
      </c>
      <c r="X1244" s="13">
        <f t="shared" si="45"/>
        <v>0</v>
      </c>
      <c r="Y1244" s="13">
        <f t="shared" si="45"/>
        <v>0</v>
      </c>
      <c r="Z1244" s="13">
        <f t="shared" si="45"/>
        <v>0</v>
      </c>
      <c r="AA1244" s="13">
        <f t="shared" si="45"/>
        <v>0</v>
      </c>
      <c r="AB1244" s="13">
        <f t="shared" si="45"/>
        <v>0</v>
      </c>
      <c r="AC1244" s="109">
        <f>SUM(AC1196:AE1243)</f>
        <v>2107.4024333333332</v>
      </c>
      <c r="AD1244" s="109"/>
      <c r="AE1244" s="109"/>
    </row>
    <row r="1247" spans="2:31" x14ac:dyDescent="0.3">
      <c r="B1247" s="8">
        <f>'Resumen-Mensual'!$AB$24</f>
        <v>45528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7.8399999999999901</v>
      </c>
      <c r="V1249" s="11">
        <v>10.529999999999983</v>
      </c>
      <c r="W1249" s="11">
        <v>13.107499999999989</v>
      </c>
      <c r="X1249" s="11">
        <v>1.9714833333333337</v>
      </c>
      <c r="Y1249" s="11">
        <v>0</v>
      </c>
      <c r="Z1249" s="11">
        <v>0</v>
      </c>
      <c r="AA1249" s="11">
        <v>0</v>
      </c>
      <c r="AB1249" s="11">
        <v>0</v>
      </c>
      <c r="AC1249" s="96" t="s">
        <v>2</v>
      </c>
      <c r="AD1249" s="96"/>
      <c r="AE1249" s="96"/>
    </row>
    <row r="1250" spans="2:31" x14ac:dyDescent="0.3">
      <c r="B1250" s="14" t="s">
        <v>4</v>
      </c>
      <c r="C1250" s="49"/>
      <c r="D1250" s="49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59.043333333333329</v>
      </c>
      <c r="N1250" s="46">
        <v>15.419833333333331</v>
      </c>
      <c r="O1250" s="45">
        <v>5.9544999999999995</v>
      </c>
      <c r="P1250" s="46">
        <v>0.66133333333333344</v>
      </c>
      <c r="Q1250" s="45">
        <v>1.6071666666666671</v>
      </c>
      <c r="R1250" s="46">
        <v>0</v>
      </c>
      <c r="S1250" s="45">
        <v>8.8166666666666768E-2</v>
      </c>
      <c r="T1250" s="46">
        <v>0</v>
      </c>
      <c r="U1250" s="45">
        <v>0</v>
      </c>
      <c r="V1250" s="46">
        <v>0</v>
      </c>
      <c r="W1250" s="45">
        <v>0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60"/>
      <c r="AD1250" s="61">
        <f>SUM(E1250:AB1250)</f>
        <v>82.774333333333331</v>
      </c>
      <c r="AE1250" s="60"/>
    </row>
    <row r="1251" spans="2:31" x14ac:dyDescent="0.3">
      <c r="B1251" s="14" t="s">
        <v>5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6.8023333333333307</v>
      </c>
      <c r="M1251" s="45">
        <v>22.558833333333308</v>
      </c>
      <c r="N1251" s="46">
        <v>17.629666666666665</v>
      </c>
      <c r="O1251" s="45">
        <v>13.277500000000002</v>
      </c>
      <c r="P1251" s="46">
        <v>13.416000000000013</v>
      </c>
      <c r="Q1251" s="45">
        <v>9.8574999999999964</v>
      </c>
      <c r="R1251" s="46">
        <v>15.5505</v>
      </c>
      <c r="S1251" s="45">
        <v>12.489666666666666</v>
      </c>
      <c r="T1251" s="46">
        <v>6.0615000000000014</v>
      </c>
      <c r="U1251" s="45">
        <v>8.7113333333333323</v>
      </c>
      <c r="V1251" s="46">
        <v>4.8601500000000026</v>
      </c>
      <c r="W1251" s="45">
        <v>0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>SUM(E1251:AB1251)</f>
        <v>131.21498333333329</v>
      </c>
      <c r="AE1251" s="58"/>
    </row>
    <row r="1252" spans="2:31" x14ac:dyDescent="0.3">
      <c r="B1252" s="14" t="s">
        <v>6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1.8865000000000005</v>
      </c>
      <c r="M1252" s="45">
        <v>5.2663333333333346</v>
      </c>
      <c r="N1252" s="46">
        <v>8.6163333333333352</v>
      </c>
      <c r="O1252" s="45">
        <v>5.5683333333333387</v>
      </c>
      <c r="P1252" s="46">
        <v>4.9620000000000006</v>
      </c>
      <c r="Q1252" s="45">
        <v>5.0679999999999952</v>
      </c>
      <c r="R1252" s="46">
        <v>20.459166666666679</v>
      </c>
      <c r="S1252" s="45">
        <v>8.2061666666666628</v>
      </c>
      <c r="T1252" s="46">
        <v>4.7223333333333306</v>
      </c>
      <c r="U1252" s="45">
        <v>15.616833333333334</v>
      </c>
      <c r="V1252" s="46">
        <v>9.1092299999999966</v>
      </c>
      <c r="W1252" s="45">
        <v>0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ref="AD1252:AD1297" si="46">SUM(E1252:AB1252)</f>
        <v>89.481229999999996</v>
      </c>
      <c r="AE1252" s="58"/>
    </row>
    <row r="1253" spans="2:31" x14ac:dyDescent="0.3">
      <c r="B1253" s="14" t="s">
        <v>106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0</v>
      </c>
      <c r="N1253" s="46">
        <v>0</v>
      </c>
      <c r="O1253" s="45">
        <v>0</v>
      </c>
      <c r="P1253" s="46">
        <v>0</v>
      </c>
      <c r="Q1253" s="45">
        <v>0</v>
      </c>
      <c r="R1253" s="46">
        <v>0</v>
      </c>
      <c r="S1253" s="45">
        <v>0</v>
      </c>
      <c r="T1253" s="46">
        <v>0</v>
      </c>
      <c r="U1253" s="45">
        <v>0</v>
      </c>
      <c r="V1253" s="46">
        <v>0</v>
      </c>
      <c r="W1253" s="45">
        <v>0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46"/>
        <v>0</v>
      </c>
      <c r="AE1253" s="58"/>
    </row>
    <row r="1254" spans="2:31" x14ac:dyDescent="0.3">
      <c r="B1254" s="14" t="s">
        <v>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10.341499999999998</v>
      </c>
      <c r="O1254" s="45">
        <v>1.881666666666667</v>
      </c>
      <c r="P1254" s="46">
        <v>4.0443333333333333</v>
      </c>
      <c r="Q1254" s="45">
        <v>7.8321666666666667</v>
      </c>
      <c r="R1254" s="46">
        <v>59.390833333333354</v>
      </c>
      <c r="S1254" s="45">
        <v>47.018000000000015</v>
      </c>
      <c r="T1254" s="46">
        <v>9.4958333333333371</v>
      </c>
      <c r="U1254" s="45">
        <v>15.465833333333331</v>
      </c>
      <c r="V1254" s="46">
        <v>6.5880966666666669</v>
      </c>
      <c r="W1254" s="45">
        <v>0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46"/>
        <v>162.05826333333337</v>
      </c>
      <c r="AE1254" s="58"/>
    </row>
    <row r="1255" spans="2:31" x14ac:dyDescent="0.3">
      <c r="B1255" s="14" t="s">
        <v>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2.2846666666666682</v>
      </c>
      <c r="M1255" s="45">
        <v>0.51166666666666649</v>
      </c>
      <c r="N1255" s="46">
        <v>7.9691666666666681</v>
      </c>
      <c r="O1255" s="45">
        <v>10.490000000000006</v>
      </c>
      <c r="P1255" s="46">
        <v>6.4599999999999946</v>
      </c>
      <c r="Q1255" s="45">
        <v>1.9750000000000001</v>
      </c>
      <c r="R1255" s="46">
        <v>2.6491666666666669</v>
      </c>
      <c r="S1255" s="45">
        <v>0.95800000000000007</v>
      </c>
      <c r="T1255" s="46">
        <v>0</v>
      </c>
      <c r="U1255" s="45">
        <v>0</v>
      </c>
      <c r="V1255" s="46">
        <v>0</v>
      </c>
      <c r="W1255" s="45">
        <v>0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46"/>
        <v>33.297666666666672</v>
      </c>
      <c r="AE1255" s="58"/>
    </row>
    <row r="1256" spans="2:31" x14ac:dyDescent="0.3">
      <c r="B1256" s="14" t="s">
        <v>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8.466666666666664E-2</v>
      </c>
      <c r="N1256" s="46">
        <v>0</v>
      </c>
      <c r="O1256" s="45">
        <v>0</v>
      </c>
      <c r="P1256" s="46">
        <v>0</v>
      </c>
      <c r="Q1256" s="45">
        <v>0</v>
      </c>
      <c r="R1256" s="46">
        <v>0</v>
      </c>
      <c r="S1256" s="45">
        <v>0</v>
      </c>
      <c r="T1256" s="46">
        <v>0</v>
      </c>
      <c r="U1256" s="45">
        <v>1.0404999999999978</v>
      </c>
      <c r="V1256" s="46">
        <v>13.044399999999998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46"/>
        <v>14.169566666666663</v>
      </c>
      <c r="AE1256" s="58"/>
    </row>
    <row r="1257" spans="2:31" x14ac:dyDescent="0.3">
      <c r="B1257" s="14" t="s">
        <v>10</v>
      </c>
      <c r="C1257" s="14"/>
      <c r="D1257" s="1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7.1041666666666652</v>
      </c>
      <c r="N1257" s="46">
        <v>14.566666666666668</v>
      </c>
      <c r="O1257" s="45">
        <v>16.925000000000001</v>
      </c>
      <c r="P1257" s="46">
        <v>4.4603333333333302</v>
      </c>
      <c r="Q1257" s="45">
        <v>0</v>
      </c>
      <c r="R1257" s="46">
        <v>0</v>
      </c>
      <c r="S1257" s="45">
        <v>1.7833333333333458E-2</v>
      </c>
      <c r="T1257" s="46">
        <v>6.0000000000002274E-3</v>
      </c>
      <c r="U1257" s="45">
        <v>9.7849999999999984</v>
      </c>
      <c r="V1257" s="46">
        <v>12.436926666666668</v>
      </c>
      <c r="W1257" s="45">
        <v>0</v>
      </c>
      <c r="X1257" s="46">
        <v>0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46"/>
        <v>65.30192666666666</v>
      </c>
      <c r="AE1257" s="58"/>
    </row>
    <row r="1258" spans="2:31" x14ac:dyDescent="0.3">
      <c r="B1258" s="14" t="s">
        <v>11</v>
      </c>
      <c r="C1258" s="14"/>
      <c r="D1258" s="1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</v>
      </c>
      <c r="M1258" s="45">
        <v>0.69549999999999901</v>
      </c>
      <c r="N1258" s="46">
        <v>11.822166666666666</v>
      </c>
      <c r="O1258" s="45">
        <v>3.7020000000000008</v>
      </c>
      <c r="P1258" s="46">
        <v>0</v>
      </c>
      <c r="Q1258" s="45">
        <v>0.30983333333333363</v>
      </c>
      <c r="R1258" s="46">
        <v>0.98600000000000032</v>
      </c>
      <c r="S1258" s="45">
        <v>4.6446666666666658</v>
      </c>
      <c r="T1258" s="46">
        <v>0.3865000000000009</v>
      </c>
      <c r="U1258" s="45">
        <v>4.3125333333333327</v>
      </c>
      <c r="V1258" s="46">
        <v>12.232270000000002</v>
      </c>
      <c r="W1258" s="45">
        <v>0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46"/>
        <v>39.091470000000001</v>
      </c>
      <c r="AE1258" s="58"/>
    </row>
    <row r="1259" spans="2:31" x14ac:dyDescent="0.3">
      <c r="B1259" s="14" t="s">
        <v>12</v>
      </c>
      <c r="C1259" s="14"/>
      <c r="D1259" s="1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0</v>
      </c>
      <c r="N1259" s="46">
        <v>0</v>
      </c>
      <c r="O1259" s="45">
        <v>0</v>
      </c>
      <c r="P1259" s="46">
        <v>0</v>
      </c>
      <c r="Q1259" s="45">
        <v>0</v>
      </c>
      <c r="R1259" s="46">
        <v>0</v>
      </c>
      <c r="S1259" s="45">
        <v>0</v>
      </c>
      <c r="T1259" s="46">
        <v>0</v>
      </c>
      <c r="U1259" s="45">
        <v>0.9648333333333331</v>
      </c>
      <c r="V1259" s="46">
        <v>7.6581666666666646</v>
      </c>
      <c r="W1259" s="45">
        <v>0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46"/>
        <v>8.6229999999999976</v>
      </c>
      <c r="AE1259" s="58"/>
    </row>
    <row r="1260" spans="2:31" x14ac:dyDescent="0.3">
      <c r="B1260" s="14" t="s">
        <v>13</v>
      </c>
      <c r="C1260" s="14"/>
      <c r="D1260" s="1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8.6096666666666586</v>
      </c>
      <c r="M1260" s="45">
        <v>15.700000000000015</v>
      </c>
      <c r="N1260" s="46">
        <v>0.57999999999998408</v>
      </c>
      <c r="O1260" s="45">
        <v>15.309999999999953</v>
      </c>
      <c r="P1260" s="46">
        <v>22.200000000000024</v>
      </c>
      <c r="Q1260" s="45">
        <v>24.329999999999949</v>
      </c>
      <c r="R1260" s="46">
        <v>20.25</v>
      </c>
      <c r="S1260" s="45">
        <v>17.480000000000011</v>
      </c>
      <c r="T1260" s="46">
        <v>0</v>
      </c>
      <c r="U1260" s="45">
        <v>0</v>
      </c>
      <c r="V1260" s="46">
        <v>0</v>
      </c>
      <c r="W1260" s="45">
        <v>0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46"/>
        <v>124.45966666666661</v>
      </c>
      <c r="AE1260" s="58"/>
    </row>
    <row r="1261" spans="2:31" x14ac:dyDescent="0.3">
      <c r="B1261" s="14" t="s">
        <v>14</v>
      </c>
      <c r="C1261" s="14"/>
      <c r="D1261" s="1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0</v>
      </c>
      <c r="O1261" s="45">
        <v>0</v>
      </c>
      <c r="P1261" s="46">
        <v>0</v>
      </c>
      <c r="Q1261" s="45">
        <v>0</v>
      </c>
      <c r="R1261" s="46">
        <v>0</v>
      </c>
      <c r="S1261" s="45">
        <v>0</v>
      </c>
      <c r="T1261" s="46">
        <v>0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46"/>
        <v>0</v>
      </c>
      <c r="AE1261" s="58"/>
    </row>
    <row r="1262" spans="2:31" x14ac:dyDescent="0.3">
      <c r="B1262" s="14" t="s">
        <v>15</v>
      </c>
      <c r="C1262" s="14"/>
      <c r="D1262" s="1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6.6526666666666658</v>
      </c>
      <c r="M1262" s="45">
        <v>21.99</v>
      </c>
      <c r="N1262" s="46">
        <v>21.088166666666666</v>
      </c>
      <c r="O1262" s="45">
        <v>20.323833333333322</v>
      </c>
      <c r="P1262" s="46">
        <v>0</v>
      </c>
      <c r="Q1262" s="45">
        <v>0</v>
      </c>
      <c r="R1262" s="46">
        <v>27.107166666666675</v>
      </c>
      <c r="S1262" s="45">
        <v>27.286333333333314</v>
      </c>
      <c r="T1262" s="46">
        <v>17.457333333333334</v>
      </c>
      <c r="U1262" s="45">
        <v>16.741333333333337</v>
      </c>
      <c r="V1262" s="46">
        <v>9.7144999999999975</v>
      </c>
      <c r="W1262" s="45">
        <v>0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46"/>
        <v>168.36133333333328</v>
      </c>
      <c r="AE1262" s="58"/>
    </row>
    <row r="1263" spans="2:31" x14ac:dyDescent="0.3">
      <c r="B1263" s="14" t="s">
        <v>16</v>
      </c>
      <c r="C1263" s="14"/>
      <c r="D1263" s="1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4.5408333333333335</v>
      </c>
      <c r="M1263" s="45">
        <v>13.824500000000004</v>
      </c>
      <c r="N1263" s="46">
        <v>10.316500000000003</v>
      </c>
      <c r="O1263" s="45">
        <v>1.0851666666666659</v>
      </c>
      <c r="P1263" s="46">
        <v>4.3391666666666673</v>
      </c>
      <c r="Q1263" s="45">
        <v>2.8684999999999996</v>
      </c>
      <c r="R1263" s="46">
        <v>12.505166666666668</v>
      </c>
      <c r="S1263" s="45">
        <v>15.895666666666665</v>
      </c>
      <c r="T1263" s="46">
        <v>6.4108333333333292</v>
      </c>
      <c r="U1263" s="45">
        <v>5.4268333333333327</v>
      </c>
      <c r="V1263" s="46">
        <v>4.1711633333333342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46"/>
        <v>81.38433000000002</v>
      </c>
      <c r="AE1263" s="58"/>
    </row>
    <row r="1264" spans="2:31" x14ac:dyDescent="0.3">
      <c r="B1264" s="14" t="s">
        <v>17</v>
      </c>
      <c r="C1264" s="14"/>
      <c r="D1264" s="1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2.5389999999999997</v>
      </c>
      <c r="M1264" s="45">
        <v>8.25</v>
      </c>
      <c r="N1264" s="46">
        <v>7.8471666666666646</v>
      </c>
      <c r="O1264" s="45">
        <v>9.1825000000000028</v>
      </c>
      <c r="P1264" s="46">
        <v>9.9618333333333347</v>
      </c>
      <c r="Q1264" s="45">
        <v>11.65966666666667</v>
      </c>
      <c r="R1264" s="46">
        <v>27.992666666666672</v>
      </c>
      <c r="S1264" s="45">
        <v>29.361333333333345</v>
      </c>
      <c r="T1264" s="46">
        <v>6.5463333333333278</v>
      </c>
      <c r="U1264" s="45">
        <v>6.9683333333333337</v>
      </c>
      <c r="V1264" s="46">
        <v>6.2266533333333349</v>
      </c>
      <c r="W1264" s="45">
        <v>0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46"/>
        <v>126.53548666666669</v>
      </c>
      <c r="AE1264" s="58"/>
    </row>
    <row r="1265" spans="2:31" x14ac:dyDescent="0.3">
      <c r="B1265" s="14" t="s">
        <v>18</v>
      </c>
      <c r="C1265" s="14"/>
      <c r="D1265" s="1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10.581166666666672</v>
      </c>
      <c r="N1265" s="46">
        <v>29.4665</v>
      </c>
      <c r="O1265" s="45">
        <v>16.291666666666661</v>
      </c>
      <c r="P1265" s="46">
        <v>10.663499999999999</v>
      </c>
      <c r="Q1265" s="45">
        <v>9.8031666666666677</v>
      </c>
      <c r="R1265" s="46">
        <v>14.907999999999992</v>
      </c>
      <c r="S1265" s="45">
        <v>20.769000000000005</v>
      </c>
      <c r="T1265" s="46">
        <v>20.138999999999992</v>
      </c>
      <c r="U1265" s="45">
        <v>29.066499999999969</v>
      </c>
      <c r="V1265" s="46">
        <v>18.906966666666662</v>
      </c>
      <c r="W1265" s="45">
        <v>0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46"/>
        <v>180.5954666666666</v>
      </c>
      <c r="AE1265" s="58"/>
    </row>
    <row r="1266" spans="2:31" x14ac:dyDescent="0.3">
      <c r="B1266" s="14" t="s">
        <v>19</v>
      </c>
      <c r="C1266" s="14"/>
      <c r="D1266" s="1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3.3583333333333334</v>
      </c>
      <c r="M1266" s="45">
        <v>7.0454999999999997</v>
      </c>
      <c r="N1266" s="46">
        <v>5.0104999999999977</v>
      </c>
      <c r="O1266" s="45">
        <v>7.428333333333331</v>
      </c>
      <c r="P1266" s="46">
        <v>5.4323333333333341</v>
      </c>
      <c r="Q1266" s="45">
        <v>11.164333333333333</v>
      </c>
      <c r="R1266" s="46">
        <v>19.996833333333324</v>
      </c>
      <c r="S1266" s="45">
        <v>22.043166666666668</v>
      </c>
      <c r="T1266" s="46">
        <v>6.4451666666666672</v>
      </c>
      <c r="U1266" s="45">
        <v>10.862499999999995</v>
      </c>
      <c r="V1266" s="46">
        <v>12.98810333333333</v>
      </c>
      <c r="W1266" s="45">
        <v>0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46"/>
        <v>111.77510333333331</v>
      </c>
      <c r="AE1266" s="58"/>
    </row>
    <row r="1267" spans="2:31" x14ac:dyDescent="0.3">
      <c r="B1267" s="4" t="s">
        <v>20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0.32133333333333336</v>
      </c>
      <c r="M1267" s="45">
        <v>5.9618333333333347</v>
      </c>
      <c r="N1267" s="46">
        <v>7.1736666666666657</v>
      </c>
      <c r="O1267" s="45">
        <v>5.9105000000000008</v>
      </c>
      <c r="P1267" s="46">
        <v>2.6336666666666657</v>
      </c>
      <c r="Q1267" s="45">
        <v>4.8136666666666681</v>
      </c>
      <c r="R1267" s="46">
        <v>8.8911666666666651</v>
      </c>
      <c r="S1267" s="45">
        <v>10.223666666666668</v>
      </c>
      <c r="T1267" s="46">
        <v>6.5766666666666698</v>
      </c>
      <c r="U1267" s="45">
        <v>6.9843333333333328</v>
      </c>
      <c r="V1267" s="46">
        <v>3.0450000000000013</v>
      </c>
      <c r="W1267" s="45">
        <v>0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46"/>
        <v>62.535499999999999</v>
      </c>
      <c r="AE1267" s="58"/>
    </row>
    <row r="1268" spans="2:31" x14ac:dyDescent="0.3">
      <c r="B1268" s="4" t="s">
        <v>21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0.27616666666666678</v>
      </c>
      <c r="M1268" s="45">
        <v>5.0666666666666652E-2</v>
      </c>
      <c r="N1268" s="46">
        <v>4.8735000000000008</v>
      </c>
      <c r="O1268" s="45">
        <v>4.5448333333333322</v>
      </c>
      <c r="P1268" s="46">
        <v>2.5176666666666665</v>
      </c>
      <c r="Q1268" s="45">
        <v>4.1760000000000002</v>
      </c>
      <c r="R1268" s="46">
        <v>5.7191666666666645</v>
      </c>
      <c r="S1268" s="45">
        <v>4.0665000000000004</v>
      </c>
      <c r="T1268" s="46">
        <v>1.2279999999999993</v>
      </c>
      <c r="U1268" s="45">
        <v>6.1513333333333344</v>
      </c>
      <c r="V1268" s="46">
        <v>3.9639333333333329</v>
      </c>
      <c r="W1268" s="45">
        <v>0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46"/>
        <v>37.567766666666664</v>
      </c>
      <c r="AE1268" s="58"/>
    </row>
    <row r="1269" spans="2:31" x14ac:dyDescent="0.3">
      <c r="B1269" s="4" t="s">
        <v>22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0.30916666666666676</v>
      </c>
      <c r="M1269" s="45">
        <v>1.5575000000000001</v>
      </c>
      <c r="N1269" s="46">
        <v>1.8213333333333332</v>
      </c>
      <c r="O1269" s="45">
        <v>0.74066666666666692</v>
      </c>
      <c r="P1269" s="46">
        <v>1.0180000000000002</v>
      </c>
      <c r="Q1269" s="45">
        <v>2.8901666666666661</v>
      </c>
      <c r="R1269" s="46">
        <v>3.2700000000000027</v>
      </c>
      <c r="S1269" s="45">
        <v>0.67766666666666642</v>
      </c>
      <c r="T1269" s="46">
        <v>0</v>
      </c>
      <c r="U1269" s="45">
        <v>2.2876666666666665</v>
      </c>
      <c r="V1269" s="46">
        <v>0.80213333333333348</v>
      </c>
      <c r="W1269" s="45">
        <v>0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46"/>
        <v>15.374300000000003</v>
      </c>
      <c r="AE1269" s="58"/>
    </row>
    <row r="1270" spans="2:31" x14ac:dyDescent="0.3">
      <c r="B1270" s="4" t="s">
        <v>23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2.6746666666666665</v>
      </c>
      <c r="M1270" s="45">
        <v>4.0541666666666663</v>
      </c>
      <c r="N1270" s="46">
        <v>0.76000000000000012</v>
      </c>
      <c r="O1270" s="45">
        <v>1.5241666666666658</v>
      </c>
      <c r="P1270" s="46">
        <v>1.5124999999999993</v>
      </c>
      <c r="Q1270" s="45">
        <v>6.1149999999999958</v>
      </c>
      <c r="R1270" s="46">
        <v>1.6880000000000002</v>
      </c>
      <c r="S1270" s="45">
        <v>4.5121666666666664</v>
      </c>
      <c r="T1270" s="46">
        <v>0.27933333333333304</v>
      </c>
      <c r="U1270" s="45">
        <v>4.4815666666666676</v>
      </c>
      <c r="V1270" s="46">
        <v>0.64572666666666756</v>
      </c>
      <c r="W1270" s="45">
        <v>0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46"/>
        <v>28.247293333333324</v>
      </c>
      <c r="AE1270" s="58"/>
    </row>
    <row r="1271" spans="2:31" x14ac:dyDescent="0.3">
      <c r="B1271" s="4" t="s">
        <v>24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0.62883333333333336</v>
      </c>
      <c r="M1271" s="45">
        <v>0.42633333333333356</v>
      </c>
      <c r="N1271" s="46">
        <v>1.9379999999999995</v>
      </c>
      <c r="O1271" s="45">
        <v>5.780333333333334</v>
      </c>
      <c r="P1271" s="46">
        <v>2.65</v>
      </c>
      <c r="Q1271" s="45">
        <v>2.7398333333333329</v>
      </c>
      <c r="R1271" s="46">
        <v>7.8469999999999986</v>
      </c>
      <c r="S1271" s="45">
        <v>4.2335000000000012</v>
      </c>
      <c r="T1271" s="46">
        <v>0.53373333333333273</v>
      </c>
      <c r="U1271" s="45">
        <v>0.49236666666666656</v>
      </c>
      <c r="V1271" s="46">
        <v>0.23692000000000021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46"/>
        <v>27.506853333333336</v>
      </c>
      <c r="AE1271" s="58"/>
    </row>
    <row r="1272" spans="2:31" x14ac:dyDescent="0.3">
      <c r="B1272" s="4" t="s">
        <v>25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0.83816666666666684</v>
      </c>
      <c r="N1272" s="46">
        <v>3.2468333333333326</v>
      </c>
      <c r="O1272" s="45">
        <v>7.4971666666666659</v>
      </c>
      <c r="P1272" s="46">
        <v>6.6580000000000004</v>
      </c>
      <c r="Q1272" s="45">
        <v>3.038666666666666</v>
      </c>
      <c r="R1272" s="46">
        <v>0.73750000000000038</v>
      </c>
      <c r="S1272" s="45">
        <v>0</v>
      </c>
      <c r="T1272" s="46">
        <v>0</v>
      </c>
      <c r="U1272" s="45">
        <v>0</v>
      </c>
      <c r="V1272" s="46">
        <v>0.14212666666666637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46"/>
        <v>22.158459999999998</v>
      </c>
      <c r="AE1272" s="58"/>
    </row>
    <row r="1273" spans="2:31" x14ac:dyDescent="0.3">
      <c r="B1273" s="4" t="s">
        <v>26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0</v>
      </c>
      <c r="O1273" s="45">
        <v>0</v>
      </c>
      <c r="P1273" s="46">
        <v>0</v>
      </c>
      <c r="Q1273" s="45">
        <v>0</v>
      </c>
      <c r="R1273" s="46">
        <v>0</v>
      </c>
      <c r="S1273" s="45">
        <v>0</v>
      </c>
      <c r="T1273" s="46">
        <v>0</v>
      </c>
      <c r="U1273" s="45">
        <v>0</v>
      </c>
      <c r="V1273" s="46">
        <v>0</v>
      </c>
      <c r="W1273" s="45">
        <v>0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46"/>
        <v>0</v>
      </c>
      <c r="AE1273" s="58"/>
    </row>
    <row r="1274" spans="2:31" x14ac:dyDescent="0.3">
      <c r="B1274" s="4" t="s">
        <v>27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7.2141666666666664</v>
      </c>
      <c r="M1274" s="45">
        <v>12.748833333333332</v>
      </c>
      <c r="N1274" s="46">
        <v>12.978333333333333</v>
      </c>
      <c r="O1274" s="45">
        <v>13.557333333333336</v>
      </c>
      <c r="P1274" s="46">
        <v>13.809000000000001</v>
      </c>
      <c r="Q1274" s="45">
        <v>11.334666666666667</v>
      </c>
      <c r="R1274" s="46">
        <v>6.3813333333333286</v>
      </c>
      <c r="S1274" s="45">
        <v>5.7436666666666669</v>
      </c>
      <c r="T1274" s="46">
        <v>2.5491666666666659</v>
      </c>
      <c r="U1274" s="45">
        <v>3.6535000000000006</v>
      </c>
      <c r="V1274" s="46">
        <v>0.55130000000000012</v>
      </c>
      <c r="W1274" s="45">
        <v>0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46"/>
        <v>90.521299999999982</v>
      </c>
      <c r="AE1274" s="58"/>
    </row>
    <row r="1275" spans="2:31" x14ac:dyDescent="0.3">
      <c r="B1275" s="4" t="s">
        <v>28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4.4893333333333301</v>
      </c>
      <c r="N1275" s="46">
        <v>8.0146666666666668</v>
      </c>
      <c r="O1275" s="45">
        <v>9.1238333333333319</v>
      </c>
      <c r="P1275" s="46">
        <v>8.7499999999999982</v>
      </c>
      <c r="Q1275" s="45">
        <v>6.8566666666666656</v>
      </c>
      <c r="R1275" s="46">
        <v>5.5576666666666652</v>
      </c>
      <c r="S1275" s="45">
        <v>3.4695000000000014</v>
      </c>
      <c r="T1275" s="46">
        <v>4.0466666666666692E-2</v>
      </c>
      <c r="U1275" s="45">
        <v>1.633333333333331E-3</v>
      </c>
      <c r="V1275" s="46">
        <v>0</v>
      </c>
      <c r="W1275" s="45">
        <v>0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46"/>
        <v>46.303766666666661</v>
      </c>
      <c r="AE1275" s="58"/>
    </row>
    <row r="1276" spans="2:31" x14ac:dyDescent="0.3">
      <c r="B1276" s="4" t="s">
        <v>107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1.1486666666666667</v>
      </c>
      <c r="M1276" s="45">
        <v>0.12599999999999992</v>
      </c>
      <c r="N1276" s="46">
        <v>0.4498333333333332</v>
      </c>
      <c r="O1276" s="45">
        <v>2.3398333333333325</v>
      </c>
      <c r="P1276" s="46">
        <v>0.18816666666666668</v>
      </c>
      <c r="Q1276" s="45">
        <v>2.2694999999999999</v>
      </c>
      <c r="R1276" s="46">
        <v>2.5219999999999998</v>
      </c>
      <c r="S1276" s="45">
        <v>1.4624999999999999</v>
      </c>
      <c r="T1276" s="46">
        <v>0.16183333333333338</v>
      </c>
      <c r="U1276" s="45">
        <v>1.2195</v>
      </c>
      <c r="V1276" s="46">
        <v>1.0182200000000001</v>
      </c>
      <c r="W1276" s="45">
        <v>0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46"/>
        <v>12.906053333333332</v>
      </c>
      <c r="AE1276" s="58"/>
    </row>
    <row r="1277" spans="2:31" x14ac:dyDescent="0.3">
      <c r="B1277" s="4" t="s">
        <v>29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3.7123333333333335</v>
      </c>
      <c r="M1277" s="45">
        <v>3.6689999999999987</v>
      </c>
      <c r="N1277" s="46">
        <v>2.8833333333333339E-2</v>
      </c>
      <c r="O1277" s="45">
        <v>3.289499999999999</v>
      </c>
      <c r="P1277" s="46">
        <v>1.7181666666666662</v>
      </c>
      <c r="Q1277" s="45">
        <v>2.0066666666666664</v>
      </c>
      <c r="R1277" s="46">
        <v>3.771166666666665</v>
      </c>
      <c r="S1277" s="45">
        <v>1.3223333333333336</v>
      </c>
      <c r="T1277" s="46">
        <v>0</v>
      </c>
      <c r="U1277" s="45">
        <v>1.0146666666666662</v>
      </c>
      <c r="V1277" s="46">
        <v>2.3912166666666668</v>
      </c>
      <c r="W1277" s="45">
        <v>0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46"/>
        <v>22.923883333333329</v>
      </c>
      <c r="AE1277" s="58"/>
    </row>
    <row r="1278" spans="2:31" x14ac:dyDescent="0.3">
      <c r="B1278" s="4" t="s">
        <v>30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5.1528333333333336</v>
      </c>
      <c r="M1278" s="45">
        <v>14.960166666666668</v>
      </c>
      <c r="N1278" s="46">
        <v>19.032999999999994</v>
      </c>
      <c r="O1278" s="45">
        <v>18.42733333333333</v>
      </c>
      <c r="P1278" s="46">
        <v>15.942833333333335</v>
      </c>
      <c r="Q1278" s="45">
        <v>14.107999999999997</v>
      </c>
      <c r="R1278" s="46">
        <v>12.731833333333334</v>
      </c>
      <c r="S1278" s="45">
        <v>7.7388333333333339</v>
      </c>
      <c r="T1278" s="46">
        <v>4.0151666666666666</v>
      </c>
      <c r="U1278" s="45">
        <v>5.2441666666666666</v>
      </c>
      <c r="V1278" s="46">
        <v>1.2246666666666666</v>
      </c>
      <c r="W1278" s="45">
        <v>0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46"/>
        <v>118.57883333333334</v>
      </c>
      <c r="AE1278" s="58"/>
    </row>
    <row r="1279" spans="2:31" x14ac:dyDescent="0.3">
      <c r="B1279" s="4" t="s">
        <v>31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>
        <v>0</v>
      </c>
      <c r="N1279" s="46">
        <v>0</v>
      </c>
      <c r="O1279" s="45">
        <v>0</v>
      </c>
      <c r="P1279" s="46">
        <v>0</v>
      </c>
      <c r="Q1279" s="45">
        <v>0</v>
      </c>
      <c r="R1279" s="46">
        <v>0</v>
      </c>
      <c r="S1279" s="45">
        <v>0</v>
      </c>
      <c r="T1279" s="46">
        <v>0</v>
      </c>
      <c r="U1279" s="45">
        <v>0</v>
      </c>
      <c r="V1279" s="46">
        <v>0</v>
      </c>
      <c r="W1279" s="45">
        <v>0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46"/>
        <v>0</v>
      </c>
      <c r="AE1279" s="58"/>
    </row>
    <row r="1280" spans="2:31" x14ac:dyDescent="0.3">
      <c r="B1280" s="4" t="s">
        <v>32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1.4961666666666662</v>
      </c>
      <c r="M1280" s="45">
        <v>7.3944999999999999</v>
      </c>
      <c r="N1280" s="46">
        <v>10.564833333333334</v>
      </c>
      <c r="O1280" s="45">
        <v>12.874333333333331</v>
      </c>
      <c r="P1280" s="46">
        <v>11.675666666666666</v>
      </c>
      <c r="Q1280" s="45">
        <v>8.6431666666666658</v>
      </c>
      <c r="R1280" s="46">
        <v>3.5094999999999983</v>
      </c>
      <c r="S1280" s="45">
        <v>1.4443333333333337</v>
      </c>
      <c r="T1280" s="46">
        <v>0</v>
      </c>
      <c r="U1280" s="45">
        <v>0</v>
      </c>
      <c r="V1280" s="46">
        <v>0</v>
      </c>
      <c r="W1280" s="45">
        <v>0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46"/>
        <v>57.602499999999992</v>
      </c>
      <c r="AE1280" s="58"/>
    </row>
    <row r="1281" spans="2:31" x14ac:dyDescent="0.3">
      <c r="B1281" s="4" t="s">
        <v>33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</v>
      </c>
      <c r="M1281" s="45">
        <v>0</v>
      </c>
      <c r="N1281" s="46">
        <v>0</v>
      </c>
      <c r="O1281" s="45">
        <v>0</v>
      </c>
      <c r="P1281" s="46">
        <v>0</v>
      </c>
      <c r="Q1281" s="45">
        <v>0</v>
      </c>
      <c r="R1281" s="46">
        <v>0</v>
      </c>
      <c r="S1281" s="45">
        <v>0</v>
      </c>
      <c r="T1281" s="46">
        <v>0</v>
      </c>
      <c r="U1281" s="45">
        <v>0</v>
      </c>
      <c r="V1281" s="46">
        <v>0</v>
      </c>
      <c r="W1281" s="45">
        <v>0</v>
      </c>
      <c r="X1281" s="46">
        <v>0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46"/>
        <v>0</v>
      </c>
      <c r="AE1281" s="58"/>
    </row>
    <row r="1282" spans="2:31" x14ac:dyDescent="0.3">
      <c r="B1282" s="4" t="s">
        <v>34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0</v>
      </c>
      <c r="M1282" s="45">
        <v>0</v>
      </c>
      <c r="N1282" s="46">
        <v>0</v>
      </c>
      <c r="O1282" s="45">
        <v>0</v>
      </c>
      <c r="P1282" s="46">
        <v>0</v>
      </c>
      <c r="Q1282" s="45">
        <v>0</v>
      </c>
      <c r="R1282" s="46">
        <v>0</v>
      </c>
      <c r="S1282" s="45">
        <v>0</v>
      </c>
      <c r="T1282" s="46">
        <v>0</v>
      </c>
      <c r="U1282" s="45">
        <v>0</v>
      </c>
      <c r="V1282" s="46">
        <v>0</v>
      </c>
      <c r="W1282" s="45">
        <v>0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46"/>
        <v>0</v>
      </c>
      <c r="AE1282" s="58"/>
    </row>
    <row r="1283" spans="2:31" x14ac:dyDescent="0.3">
      <c r="B1283" s="4" t="s">
        <v>35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5.3169999999999993</v>
      </c>
      <c r="M1283" s="45">
        <v>7.7091666666666638</v>
      </c>
      <c r="N1283" s="46">
        <v>7.1384999999999996</v>
      </c>
      <c r="O1283" s="45">
        <v>10.685833333333331</v>
      </c>
      <c r="P1283" s="46">
        <v>5.6924999999999999</v>
      </c>
      <c r="Q1283" s="45">
        <v>1.8811666666666667</v>
      </c>
      <c r="R1283" s="46">
        <v>1.9493333333333338</v>
      </c>
      <c r="S1283" s="45">
        <v>0</v>
      </c>
      <c r="T1283" s="46">
        <v>0.22333333333333333</v>
      </c>
      <c r="U1283" s="45">
        <v>1.6246666666666665</v>
      </c>
      <c r="V1283" s="46">
        <v>2.2323666666666666</v>
      </c>
      <c r="W1283" s="45">
        <v>0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46"/>
        <v>44.453866666666663</v>
      </c>
      <c r="AE1283" s="58"/>
    </row>
    <row r="1284" spans="2:31" x14ac:dyDescent="0.3">
      <c r="B1284" s="4" t="s">
        <v>36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0.26700000000000002</v>
      </c>
      <c r="M1284" s="45">
        <v>0.641166666666667</v>
      </c>
      <c r="N1284" s="46">
        <v>2.1510000000000002</v>
      </c>
      <c r="O1284" s="45">
        <v>0.43866666666666654</v>
      </c>
      <c r="P1284" s="46">
        <v>1.5033333333333336</v>
      </c>
      <c r="Q1284" s="45">
        <v>2.5905</v>
      </c>
      <c r="R1284" s="46">
        <v>2.0633333333333335</v>
      </c>
      <c r="S1284" s="45">
        <v>3.9510000000000005</v>
      </c>
      <c r="T1284" s="46">
        <v>2.1691666666666674</v>
      </c>
      <c r="U1284" s="45">
        <v>2.6541666666666672</v>
      </c>
      <c r="V1284" s="46">
        <v>1.5532333333333326</v>
      </c>
      <c r="W1284" s="45">
        <v>0</v>
      </c>
      <c r="X1284" s="46">
        <v>0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46"/>
        <v>19.982566666666667</v>
      </c>
      <c r="AE1284" s="58"/>
    </row>
    <row r="1285" spans="2:31" x14ac:dyDescent="0.3">
      <c r="B1285" s="4" t="s">
        <v>108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0.11783333333333322</v>
      </c>
      <c r="M1285" s="45">
        <v>1.0641666666666667</v>
      </c>
      <c r="N1285" s="46">
        <v>5.5531666666666668</v>
      </c>
      <c r="O1285" s="45">
        <v>1.5423333333333333</v>
      </c>
      <c r="P1285" s="46">
        <v>2.1621666666666663</v>
      </c>
      <c r="Q1285" s="45">
        <v>3.2690000000000001</v>
      </c>
      <c r="R1285" s="46">
        <v>1.9526666666666661</v>
      </c>
      <c r="S1285" s="45">
        <v>4.2533333333333347</v>
      </c>
      <c r="T1285" s="46">
        <v>1.6816666666666664</v>
      </c>
      <c r="U1285" s="45">
        <v>2.1918333333333337</v>
      </c>
      <c r="V1285" s="46">
        <v>1.3765999999999996</v>
      </c>
      <c r="W1285" s="45">
        <v>0</v>
      </c>
      <c r="X1285" s="46">
        <v>0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46"/>
        <v>25.164766666666665</v>
      </c>
      <c r="AE1285" s="58"/>
    </row>
    <row r="1286" spans="2:31" x14ac:dyDescent="0.3">
      <c r="B1286" s="4" t="s">
        <v>86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46"/>
        <v>0</v>
      </c>
      <c r="AE1286" s="58"/>
    </row>
    <row r="1287" spans="2:31" x14ac:dyDescent="0.3">
      <c r="B1287" s="4" t="s">
        <v>87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0</v>
      </c>
      <c r="N1287" s="46">
        <v>0</v>
      </c>
      <c r="O1287" s="45">
        <v>0</v>
      </c>
      <c r="P1287" s="46">
        <v>0</v>
      </c>
      <c r="Q1287" s="45">
        <v>0</v>
      </c>
      <c r="R1287" s="46">
        <v>0</v>
      </c>
      <c r="S1287" s="45">
        <v>0</v>
      </c>
      <c r="T1287" s="46">
        <v>0</v>
      </c>
      <c r="U1287" s="45">
        <v>0</v>
      </c>
      <c r="V1287" s="46">
        <v>0</v>
      </c>
      <c r="W1287" s="45">
        <v>0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46"/>
        <v>0</v>
      </c>
      <c r="AE1287" s="58"/>
    </row>
    <row r="1288" spans="2:31" x14ac:dyDescent="0.3">
      <c r="B1288" s="4" t="s">
        <v>93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0</v>
      </c>
      <c r="O1288" s="45">
        <v>0</v>
      </c>
      <c r="P1288" s="46">
        <v>0</v>
      </c>
      <c r="Q1288" s="45">
        <v>0</v>
      </c>
      <c r="R1288" s="46">
        <v>0</v>
      </c>
      <c r="S1288" s="45">
        <v>0</v>
      </c>
      <c r="T1288" s="46">
        <v>0</v>
      </c>
      <c r="U1288" s="45">
        <v>0</v>
      </c>
      <c r="V1288" s="46">
        <v>0</v>
      </c>
      <c r="W1288" s="45">
        <v>0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46"/>
        <v>0</v>
      </c>
      <c r="AE1288" s="58"/>
    </row>
    <row r="1289" spans="2:31" x14ac:dyDescent="0.3">
      <c r="B1289" s="4" t="s">
        <v>99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1.7251666666666665</v>
      </c>
      <c r="M1289" s="45">
        <v>3.0808333333333349</v>
      </c>
      <c r="N1289" s="46">
        <v>7.0256666666666678</v>
      </c>
      <c r="O1289" s="45">
        <v>7.177833333333334</v>
      </c>
      <c r="P1289" s="46">
        <v>4.8101666666666691</v>
      </c>
      <c r="Q1289" s="45">
        <v>0.58316666666666661</v>
      </c>
      <c r="R1289" s="46">
        <v>0.14999999999999997</v>
      </c>
      <c r="S1289" s="45">
        <v>0.38816666666666688</v>
      </c>
      <c r="T1289" s="46">
        <v>0.12890000000000007</v>
      </c>
      <c r="U1289" s="45">
        <v>0.2624333333333333</v>
      </c>
      <c r="V1289" s="46">
        <v>0.16702666666666666</v>
      </c>
      <c r="W1289" s="45">
        <v>0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46"/>
        <v>25.499360000000003</v>
      </c>
      <c r="AE1289" s="58"/>
    </row>
    <row r="1290" spans="2:31" x14ac:dyDescent="0.3">
      <c r="B1290" s="4" t="s">
        <v>100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4.3956666666666662</v>
      </c>
      <c r="M1290" s="45">
        <v>7.4975000000000014</v>
      </c>
      <c r="N1290" s="46">
        <v>6.7201666666666666</v>
      </c>
      <c r="O1290" s="45">
        <v>8.4420000000000019</v>
      </c>
      <c r="P1290" s="46">
        <v>5.2550000000000008</v>
      </c>
      <c r="Q1290" s="45">
        <v>1.8838333333333344</v>
      </c>
      <c r="R1290" s="46">
        <v>2.3916666666666657</v>
      </c>
      <c r="S1290" s="45">
        <v>3.0595000000000008</v>
      </c>
      <c r="T1290" s="46">
        <v>2.7508333333333344</v>
      </c>
      <c r="U1290" s="45">
        <v>4.0671666666666662</v>
      </c>
      <c r="V1290" s="46">
        <v>2.8959666666666659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46"/>
        <v>49.359300000000005</v>
      </c>
      <c r="AE1290" s="58"/>
    </row>
    <row r="1291" spans="2:31" x14ac:dyDescent="0.3">
      <c r="B1291" s="4" t="s">
        <v>101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0</v>
      </c>
      <c r="N1291" s="46">
        <v>9.1773333333333333</v>
      </c>
      <c r="O1291" s="45">
        <v>15.567333333333352</v>
      </c>
      <c r="P1291" s="46">
        <v>17.200000000000021</v>
      </c>
      <c r="Q1291" s="45">
        <v>30.734333333333371</v>
      </c>
      <c r="R1291" s="46">
        <v>68.512333333333331</v>
      </c>
      <c r="S1291" s="45">
        <v>38.76</v>
      </c>
      <c r="T1291" s="46">
        <v>26.363500000000002</v>
      </c>
      <c r="U1291" s="45">
        <v>37.834333333333326</v>
      </c>
      <c r="V1291" s="46">
        <v>16.499933333333335</v>
      </c>
      <c r="W1291" s="45">
        <v>0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46"/>
        <v>260.64910000000009</v>
      </c>
      <c r="AE1291" s="58"/>
    </row>
    <row r="1292" spans="2:31" x14ac:dyDescent="0.3">
      <c r="B1292" s="4" t="s">
        <v>102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0.84233333333333293</v>
      </c>
      <c r="M1292" s="45">
        <v>4.5176666666666687</v>
      </c>
      <c r="N1292" s="46">
        <v>2.7096666666666658</v>
      </c>
      <c r="O1292" s="45">
        <v>0.52333333333333287</v>
      </c>
      <c r="P1292" s="46">
        <v>1.1201666666666672</v>
      </c>
      <c r="Q1292" s="45">
        <v>1.2495000000000005</v>
      </c>
      <c r="R1292" s="46">
        <v>0.68333333333333302</v>
      </c>
      <c r="S1292" s="45">
        <v>0.61883333333333346</v>
      </c>
      <c r="T1292" s="46">
        <v>1.3645000000000005</v>
      </c>
      <c r="U1292" s="45">
        <v>0.69399999999999962</v>
      </c>
      <c r="V1292" s="46">
        <v>9.5499999999999946E-2</v>
      </c>
      <c r="W1292" s="45">
        <v>0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46"/>
        <v>14.418833333333334</v>
      </c>
      <c r="AE1292" s="58"/>
    </row>
    <row r="1293" spans="2:31" x14ac:dyDescent="0.3">
      <c r="B1293" s="4" t="s">
        <v>109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1.4999999999999976E-3</v>
      </c>
      <c r="M1293" s="45">
        <v>1.4149999999999989</v>
      </c>
      <c r="N1293" s="46">
        <v>7.6043333333333347</v>
      </c>
      <c r="O1293" s="45">
        <v>9.8045000000000009</v>
      </c>
      <c r="P1293" s="46">
        <v>9.0155000000000012</v>
      </c>
      <c r="Q1293" s="45">
        <v>5.4626666666666646</v>
      </c>
      <c r="R1293" s="46">
        <v>5.4449999999999994</v>
      </c>
      <c r="S1293" s="45">
        <v>3.4090000000000007</v>
      </c>
      <c r="T1293" s="46">
        <v>1.0300000000000005E-2</v>
      </c>
      <c r="U1293" s="45">
        <v>0.1211333333333334</v>
      </c>
      <c r="V1293" s="46">
        <v>0.46440666666666675</v>
      </c>
      <c r="W1293" s="45">
        <v>0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46"/>
        <v>42.753340000000001</v>
      </c>
      <c r="AE1293" s="58"/>
    </row>
    <row r="1294" spans="2:31" x14ac:dyDescent="0.3">
      <c r="B1294" s="4" t="s">
        <v>115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24.257166666666674</v>
      </c>
      <c r="N1294" s="46">
        <v>43.395999999999994</v>
      </c>
      <c r="O1294" s="45">
        <v>42.819999999999979</v>
      </c>
      <c r="P1294" s="46">
        <v>37.721999999999994</v>
      </c>
      <c r="Q1294" s="45">
        <v>47.722666666666647</v>
      </c>
      <c r="R1294" s="46">
        <v>56.273999999999987</v>
      </c>
      <c r="S1294" s="45">
        <v>60.368166666666681</v>
      </c>
      <c r="T1294" s="46">
        <v>34.253999999999998</v>
      </c>
      <c r="U1294" s="45">
        <v>41.395499999999998</v>
      </c>
      <c r="V1294" s="46">
        <v>22.306400000000007</v>
      </c>
      <c r="W1294" s="45">
        <v>0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46"/>
        <v>410.51589999999993</v>
      </c>
      <c r="AE1294" s="58"/>
    </row>
    <row r="1295" spans="2:31" x14ac:dyDescent="0.3">
      <c r="B1295" s="4" t="s">
        <v>121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0</v>
      </c>
      <c r="O1295" s="45">
        <v>0</v>
      </c>
      <c r="P1295" s="46">
        <v>0</v>
      </c>
      <c r="Q1295" s="45">
        <v>0</v>
      </c>
      <c r="R1295" s="46">
        <v>0</v>
      </c>
      <c r="S1295" s="45">
        <v>0</v>
      </c>
      <c r="T1295" s="46">
        <v>0</v>
      </c>
      <c r="U1295" s="45">
        <v>0</v>
      </c>
      <c r="V1295" s="46">
        <v>0</v>
      </c>
      <c r="W1295" s="45">
        <v>0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46"/>
        <v>0</v>
      </c>
      <c r="AE1295" s="58"/>
    </row>
    <row r="1296" spans="2:31" x14ac:dyDescent="0.3">
      <c r="B1296" s="4" t="s">
        <v>131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4.7763333333333344</v>
      </c>
      <c r="M1296" s="45">
        <v>11.38999999999999</v>
      </c>
      <c r="N1296" s="46">
        <v>9.1100000000000101</v>
      </c>
      <c r="O1296" s="45">
        <v>6.8700000000000037</v>
      </c>
      <c r="P1296" s="46">
        <v>5.6100000000000083</v>
      </c>
      <c r="Q1296" s="45">
        <v>5.1600000000000019</v>
      </c>
      <c r="R1296" s="46">
        <v>4.3700000000000028</v>
      </c>
      <c r="S1296" s="45">
        <v>3.659999999999997</v>
      </c>
      <c r="T1296" s="46">
        <v>2.3100000000000018</v>
      </c>
      <c r="U1296" s="45">
        <v>2.4699999999999993</v>
      </c>
      <c r="V1296" s="46">
        <v>1.9182533333333338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46"/>
        <v>57.644586666666683</v>
      </c>
      <c r="AE1296" s="58"/>
    </row>
    <row r="1297" spans="2:31" x14ac:dyDescent="0.3">
      <c r="B1297" s="4" t="s">
        <v>132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</v>
      </c>
      <c r="T1297" s="46">
        <v>0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46"/>
        <v>0</v>
      </c>
      <c r="AE1297" s="58"/>
    </row>
    <row r="1298" spans="2:31" x14ac:dyDescent="0.3">
      <c r="B1298" s="12" t="s">
        <v>2</v>
      </c>
      <c r="C1298" s="12"/>
      <c r="D1298" s="12"/>
      <c r="E1298" s="13">
        <f>SUM(E1250:E1297)</f>
        <v>0</v>
      </c>
      <c r="F1298" s="13">
        <f t="shared" ref="F1298:AB1298" si="47">SUM(F1250:F1297)</f>
        <v>0</v>
      </c>
      <c r="G1298" s="13">
        <f t="shared" si="47"/>
        <v>0</v>
      </c>
      <c r="H1298" s="13">
        <f t="shared" si="47"/>
        <v>0</v>
      </c>
      <c r="I1298" s="13">
        <f t="shared" si="47"/>
        <v>0</v>
      </c>
      <c r="J1298" s="13">
        <f t="shared" si="47"/>
        <v>0</v>
      </c>
      <c r="K1298" s="13">
        <f t="shared" si="47"/>
        <v>0</v>
      </c>
      <c r="L1298" s="13">
        <f t="shared" si="47"/>
        <v>77.05116666666666</v>
      </c>
      <c r="M1298" s="13">
        <f t="shared" si="47"/>
        <v>290.50483333333335</v>
      </c>
      <c r="N1298" s="13">
        <f t="shared" si="47"/>
        <v>332.14283333333333</v>
      </c>
      <c r="O1298" s="13">
        <f t="shared" si="47"/>
        <v>316.90216666666663</v>
      </c>
      <c r="P1298" s="13">
        <f t="shared" si="47"/>
        <v>245.76533333333344</v>
      </c>
      <c r="Q1298" s="13">
        <f t="shared" si="47"/>
        <v>256.00416666666666</v>
      </c>
      <c r="R1298" s="13">
        <f t="shared" si="47"/>
        <v>428.21350000000001</v>
      </c>
      <c r="S1298" s="13">
        <f t="shared" si="47"/>
        <v>369.62066666666675</v>
      </c>
      <c r="T1298" s="13">
        <f t="shared" si="47"/>
        <v>164.31139999999999</v>
      </c>
      <c r="U1298" s="13">
        <f t="shared" si="47"/>
        <v>249.80833333333331</v>
      </c>
      <c r="V1298" s="13">
        <f t="shared" si="47"/>
        <v>181.46755666666664</v>
      </c>
      <c r="W1298" s="13">
        <f t="shared" si="47"/>
        <v>0</v>
      </c>
      <c r="X1298" s="13">
        <f t="shared" si="47"/>
        <v>0</v>
      </c>
      <c r="Y1298" s="13">
        <f t="shared" si="47"/>
        <v>0</v>
      </c>
      <c r="Z1298" s="13">
        <f t="shared" si="47"/>
        <v>0</v>
      </c>
      <c r="AA1298" s="13">
        <f t="shared" si="47"/>
        <v>0</v>
      </c>
      <c r="AB1298" s="13">
        <f t="shared" si="47"/>
        <v>0</v>
      </c>
      <c r="AC1298" s="109">
        <f>SUM(AC1250:AE1297)</f>
        <v>2911.7919566666665</v>
      </c>
      <c r="AD1298" s="109"/>
      <c r="AE1298" s="109"/>
    </row>
    <row r="1301" spans="2:31" x14ac:dyDescent="0.3">
      <c r="B1301" s="8">
        <f>'Resumen-Mensual'!$AC$24</f>
        <v>45529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6" t="s">
        <v>2</v>
      </c>
      <c r="AD1303" s="96"/>
      <c r="AE1303" s="96"/>
    </row>
    <row r="1304" spans="2:31" x14ac:dyDescent="0.3">
      <c r="B1304" s="14" t="s">
        <v>4</v>
      </c>
      <c r="C1304" s="49"/>
      <c r="D1304" s="49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72.230833333333351</v>
      </c>
      <c r="N1304" s="46">
        <v>21.3125</v>
      </c>
      <c r="O1304" s="45">
        <v>7.4983333333333322</v>
      </c>
      <c r="P1304" s="46">
        <v>0.80333333333333334</v>
      </c>
      <c r="Q1304" s="45">
        <v>1.9221666666666668</v>
      </c>
      <c r="R1304" s="46">
        <v>2.3933333333333335</v>
      </c>
      <c r="S1304" s="45">
        <v>0.22716666666666679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106.38766666666668</v>
      </c>
      <c r="AE1304" s="60"/>
    </row>
    <row r="1305" spans="2:31" x14ac:dyDescent="0.3">
      <c r="B1305" s="14" t="s">
        <v>5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5.3173333333333339</v>
      </c>
      <c r="M1305" s="45">
        <v>23.135499999999997</v>
      </c>
      <c r="N1305" s="46">
        <v>22.386666666666663</v>
      </c>
      <c r="O1305" s="45">
        <v>13.623333333333315</v>
      </c>
      <c r="P1305" s="46">
        <v>7.1928333333333319</v>
      </c>
      <c r="Q1305" s="45">
        <v>9</v>
      </c>
      <c r="R1305" s="46">
        <v>19.948500000000006</v>
      </c>
      <c r="S1305" s="45">
        <v>24.740333333333343</v>
      </c>
      <c r="T1305" s="46">
        <v>22.041333333333341</v>
      </c>
      <c r="U1305" s="45">
        <v>18.746333333333325</v>
      </c>
      <c r="V1305" s="46">
        <v>2.253166666666667</v>
      </c>
      <c r="W1305" s="45">
        <v>0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168.38533333333331</v>
      </c>
      <c r="AE1305" s="58"/>
    </row>
    <row r="1306" spans="2:31" x14ac:dyDescent="0.3">
      <c r="B1306" s="14" t="s">
        <v>6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2.8444999999999983</v>
      </c>
      <c r="M1306" s="45">
        <v>0.16266666666666663</v>
      </c>
      <c r="N1306" s="46">
        <v>1.0076666666666663</v>
      </c>
      <c r="O1306" s="45">
        <v>2.6146666666666665</v>
      </c>
      <c r="P1306" s="46">
        <v>3.5353333333333343</v>
      </c>
      <c r="Q1306" s="45">
        <v>11.769166666666672</v>
      </c>
      <c r="R1306" s="46">
        <v>24.683166666666654</v>
      </c>
      <c r="S1306" s="45">
        <v>34.084666666666699</v>
      </c>
      <c r="T1306" s="46">
        <v>13.528333333333334</v>
      </c>
      <c r="U1306" s="45">
        <v>19.256833333333326</v>
      </c>
      <c r="V1306" s="46">
        <v>12.575900000000001</v>
      </c>
      <c r="W1306" s="45">
        <v>0</v>
      </c>
      <c r="X1306" s="46">
        <v>0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51" si="48">SUM(E1306:AB1306)</f>
        <v>126.06290000000003</v>
      </c>
      <c r="AE1306" s="58"/>
    </row>
    <row r="1307" spans="2:31" x14ac:dyDescent="0.3">
      <c r="B1307" s="14" t="s">
        <v>106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0</v>
      </c>
      <c r="N1307" s="46">
        <v>0</v>
      </c>
      <c r="O1307" s="45">
        <v>0</v>
      </c>
      <c r="P1307" s="46">
        <v>0</v>
      </c>
      <c r="Q1307" s="45">
        <v>0</v>
      </c>
      <c r="R1307" s="46">
        <v>0</v>
      </c>
      <c r="S1307" s="45">
        <v>0</v>
      </c>
      <c r="T1307" s="46">
        <v>0</v>
      </c>
      <c r="U1307" s="45">
        <v>0</v>
      </c>
      <c r="V1307" s="46">
        <v>0</v>
      </c>
      <c r="W1307" s="45">
        <v>0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48"/>
        <v>0</v>
      </c>
      <c r="AE1307" s="58"/>
    </row>
    <row r="1308" spans="2:31" x14ac:dyDescent="0.3">
      <c r="B1308" s="14" t="s">
        <v>7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7.790166666666666</v>
      </c>
      <c r="M1308" s="45">
        <v>0</v>
      </c>
      <c r="N1308" s="46">
        <v>0</v>
      </c>
      <c r="O1308" s="45">
        <v>0.85999999999999988</v>
      </c>
      <c r="P1308" s="46">
        <v>0.21766666666666679</v>
      </c>
      <c r="Q1308" s="45">
        <v>2.486333333333334</v>
      </c>
      <c r="R1308" s="46">
        <v>22.187333333333342</v>
      </c>
      <c r="S1308" s="45">
        <v>47.578666666666678</v>
      </c>
      <c r="T1308" s="46">
        <v>28.908333333333324</v>
      </c>
      <c r="U1308" s="45">
        <v>0</v>
      </c>
      <c r="V1308" s="46">
        <v>0</v>
      </c>
      <c r="W1308" s="45">
        <v>0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48"/>
        <v>110.02850000000001</v>
      </c>
      <c r="AE1308" s="58"/>
    </row>
    <row r="1309" spans="2:31" x14ac:dyDescent="0.3">
      <c r="B1309" s="14" t="s">
        <v>8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0</v>
      </c>
      <c r="N1309" s="46">
        <v>0</v>
      </c>
      <c r="O1309" s="45">
        <v>0</v>
      </c>
      <c r="P1309" s="46">
        <v>0</v>
      </c>
      <c r="Q1309" s="45">
        <v>1.2780000000000014</v>
      </c>
      <c r="R1309" s="46">
        <v>6.0600000000000014</v>
      </c>
      <c r="S1309" s="45">
        <v>14.019999999999989</v>
      </c>
      <c r="T1309" s="46">
        <v>12.101833333333328</v>
      </c>
      <c r="U1309" s="45">
        <v>0.3211</v>
      </c>
      <c r="V1309" s="46">
        <v>0</v>
      </c>
      <c r="W1309" s="45">
        <v>0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48"/>
        <v>33.780933333333323</v>
      </c>
      <c r="AE1309" s="58"/>
    </row>
    <row r="1310" spans="2:31" x14ac:dyDescent="0.3">
      <c r="B1310" s="14" t="s">
        <v>9</v>
      </c>
      <c r="C1310" s="14"/>
      <c r="D1310" s="1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3.3753333333333329</v>
      </c>
      <c r="M1310" s="45">
        <v>6.1633333333333349</v>
      </c>
      <c r="N1310" s="46">
        <v>5.6665000000000028</v>
      </c>
      <c r="O1310" s="45">
        <v>4.7599999999999953</v>
      </c>
      <c r="P1310" s="46">
        <v>4.8514999999999997</v>
      </c>
      <c r="Q1310" s="45">
        <v>7.2465000000000028</v>
      </c>
      <c r="R1310" s="46">
        <v>10.339999999999996</v>
      </c>
      <c r="S1310" s="45">
        <v>15.131499999999996</v>
      </c>
      <c r="T1310" s="46">
        <v>17.546499999999984</v>
      </c>
      <c r="U1310" s="45">
        <v>23.082333333333324</v>
      </c>
      <c r="V1310" s="46">
        <v>24.151833333333339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48"/>
        <v>122.31533333333331</v>
      </c>
      <c r="AE1310" s="58"/>
    </row>
    <row r="1311" spans="2:31" x14ac:dyDescent="0.3">
      <c r="B1311" s="14" t="s">
        <v>10</v>
      </c>
      <c r="C1311" s="14"/>
      <c r="D1311" s="1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5.6861666666666668</v>
      </c>
      <c r="M1311" s="45">
        <v>12.544333333333334</v>
      </c>
      <c r="N1311" s="46">
        <v>10.074833333333329</v>
      </c>
      <c r="O1311" s="45">
        <v>12.529833333333332</v>
      </c>
      <c r="P1311" s="46">
        <v>15.347166666666675</v>
      </c>
      <c r="Q1311" s="45">
        <v>16.989999999999998</v>
      </c>
      <c r="R1311" s="46">
        <v>20.081666666666663</v>
      </c>
      <c r="S1311" s="45">
        <v>21.96566666666666</v>
      </c>
      <c r="T1311" s="46">
        <v>12.572933333333333</v>
      </c>
      <c r="U1311" s="45">
        <v>4.9471666666666643</v>
      </c>
      <c r="V1311" s="46">
        <v>4.7513666666666676</v>
      </c>
      <c r="W1311" s="45">
        <v>0</v>
      </c>
      <c r="X1311" s="46">
        <v>0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48"/>
        <v>137.49113333333332</v>
      </c>
      <c r="AE1311" s="58"/>
    </row>
    <row r="1312" spans="2:31" x14ac:dyDescent="0.3">
      <c r="B1312" s="14" t="s">
        <v>11</v>
      </c>
      <c r="C1312" s="14"/>
      <c r="D1312" s="1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5.5079999999999991</v>
      </c>
      <c r="M1312" s="45">
        <v>11.620000000000003</v>
      </c>
      <c r="N1312" s="46">
        <v>9.9700000000000149</v>
      </c>
      <c r="O1312" s="45">
        <v>10.029999999999983</v>
      </c>
      <c r="P1312" s="46">
        <v>10.96</v>
      </c>
      <c r="Q1312" s="45">
        <v>11.023833333333334</v>
      </c>
      <c r="R1312" s="46">
        <v>12.35283333333332</v>
      </c>
      <c r="S1312" s="45">
        <v>14.997333333333334</v>
      </c>
      <c r="T1312" s="46">
        <v>4.6192999999999991</v>
      </c>
      <c r="U1312" s="45">
        <v>1.9634</v>
      </c>
      <c r="V1312" s="46">
        <v>7.882133333333333</v>
      </c>
      <c r="W1312" s="45">
        <v>0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48"/>
        <v>100.92683333333331</v>
      </c>
      <c r="AE1312" s="58"/>
    </row>
    <row r="1313" spans="2:31" x14ac:dyDescent="0.3">
      <c r="B1313" s="14" t="s">
        <v>12</v>
      </c>
      <c r="C1313" s="14"/>
      <c r="D1313" s="1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6.120000000000001</v>
      </c>
      <c r="M1313" s="45">
        <v>14.356333333333334</v>
      </c>
      <c r="N1313" s="46">
        <v>10.869166666666668</v>
      </c>
      <c r="O1313" s="45">
        <v>16.652333333333331</v>
      </c>
      <c r="P1313" s="46">
        <v>20.061833333333329</v>
      </c>
      <c r="Q1313" s="45">
        <v>23.497166666666658</v>
      </c>
      <c r="R1313" s="46">
        <v>29.142999999999994</v>
      </c>
      <c r="S1313" s="45">
        <v>36.414833333333327</v>
      </c>
      <c r="T1313" s="46">
        <v>27.589333333333339</v>
      </c>
      <c r="U1313" s="45">
        <v>19.507333333333332</v>
      </c>
      <c r="V1313" s="46">
        <v>16.15066666666667</v>
      </c>
      <c r="W1313" s="45">
        <v>0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48"/>
        <v>220.36199999999997</v>
      </c>
      <c r="AE1313" s="58"/>
    </row>
    <row r="1314" spans="2:31" x14ac:dyDescent="0.3">
      <c r="B1314" s="14" t="s">
        <v>13</v>
      </c>
      <c r="C1314" s="14"/>
      <c r="D1314" s="1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0</v>
      </c>
      <c r="N1314" s="46">
        <v>0</v>
      </c>
      <c r="O1314" s="45">
        <v>0</v>
      </c>
      <c r="P1314" s="46">
        <v>0</v>
      </c>
      <c r="Q1314" s="45">
        <v>0</v>
      </c>
      <c r="R1314" s="46">
        <v>0</v>
      </c>
      <c r="S1314" s="45">
        <v>0</v>
      </c>
      <c r="T1314" s="46">
        <v>0</v>
      </c>
      <c r="U1314" s="45">
        <v>0</v>
      </c>
      <c r="V1314" s="46">
        <v>0</v>
      </c>
      <c r="W1314" s="45">
        <v>0</v>
      </c>
      <c r="X1314" s="46">
        <v>0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48"/>
        <v>0</v>
      </c>
      <c r="AE1314" s="58"/>
    </row>
    <row r="1315" spans="2:31" x14ac:dyDescent="0.3">
      <c r="B1315" s="14" t="s">
        <v>14</v>
      </c>
      <c r="C1315" s="14"/>
      <c r="D1315" s="1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0</v>
      </c>
      <c r="O1315" s="45">
        <v>0</v>
      </c>
      <c r="P1315" s="46">
        <v>0</v>
      </c>
      <c r="Q1315" s="45">
        <v>0</v>
      </c>
      <c r="R1315" s="46">
        <v>0</v>
      </c>
      <c r="S1315" s="45">
        <v>0</v>
      </c>
      <c r="T1315" s="46">
        <v>0</v>
      </c>
      <c r="U1315" s="45">
        <v>0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48"/>
        <v>0</v>
      </c>
      <c r="AE1315" s="58"/>
    </row>
    <row r="1316" spans="2:31" x14ac:dyDescent="0.3">
      <c r="B1316" s="14" t="s">
        <v>15</v>
      </c>
      <c r="C1316" s="14"/>
      <c r="D1316" s="1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8.6821666666666673</v>
      </c>
      <c r="M1316" s="45">
        <v>20.487333333333336</v>
      </c>
      <c r="N1316" s="46">
        <v>18.9345</v>
      </c>
      <c r="O1316" s="45">
        <v>18.779166666666676</v>
      </c>
      <c r="P1316" s="46">
        <v>0</v>
      </c>
      <c r="Q1316" s="45">
        <v>0</v>
      </c>
      <c r="R1316" s="46">
        <v>21.999166666666675</v>
      </c>
      <c r="S1316" s="45">
        <v>20.929166666666664</v>
      </c>
      <c r="T1316" s="46">
        <v>21.975166666666659</v>
      </c>
      <c r="U1316" s="45">
        <v>30.835166666666662</v>
      </c>
      <c r="V1316" s="46">
        <v>18.855166666666669</v>
      </c>
      <c r="W1316" s="45">
        <v>0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48"/>
        <v>181.47699999999998</v>
      </c>
      <c r="AE1316" s="58"/>
    </row>
    <row r="1317" spans="2:31" x14ac:dyDescent="0.3">
      <c r="B1317" s="14" t="s">
        <v>16</v>
      </c>
      <c r="C1317" s="14"/>
      <c r="D1317" s="1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5.3418333333333328</v>
      </c>
      <c r="M1317" s="45">
        <v>16.681000000000008</v>
      </c>
      <c r="N1317" s="46">
        <v>18.375833333333336</v>
      </c>
      <c r="O1317" s="45">
        <v>18.044333333333327</v>
      </c>
      <c r="P1317" s="46">
        <v>10.805333333333333</v>
      </c>
      <c r="Q1317" s="45">
        <v>13.426666666666671</v>
      </c>
      <c r="R1317" s="46">
        <v>10.8725</v>
      </c>
      <c r="S1317" s="45">
        <v>12.763833333333332</v>
      </c>
      <c r="T1317" s="46">
        <v>14.749499999999999</v>
      </c>
      <c r="U1317" s="45">
        <v>21.518666666666665</v>
      </c>
      <c r="V1317" s="46">
        <v>11.970966666666669</v>
      </c>
      <c r="W1317" s="45">
        <v>0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48"/>
        <v>154.55046666666669</v>
      </c>
      <c r="AE1317" s="58"/>
    </row>
    <row r="1318" spans="2:31" x14ac:dyDescent="0.3">
      <c r="B1318" s="14" t="s">
        <v>17</v>
      </c>
      <c r="C1318" s="14"/>
      <c r="D1318" s="1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3.6200000000000014</v>
      </c>
      <c r="M1318" s="45">
        <v>11.529999999999983</v>
      </c>
      <c r="N1318" s="46">
        <v>14.434500000000003</v>
      </c>
      <c r="O1318" s="45">
        <v>17.692833333333333</v>
      </c>
      <c r="P1318" s="46">
        <v>17.169166666666669</v>
      </c>
      <c r="Q1318" s="45">
        <v>25.998333333333342</v>
      </c>
      <c r="R1318" s="46">
        <v>21.13699999999999</v>
      </c>
      <c r="S1318" s="45">
        <v>23.948333333333341</v>
      </c>
      <c r="T1318" s="46">
        <v>28.246833333333331</v>
      </c>
      <c r="U1318" s="45">
        <v>39.233000000000011</v>
      </c>
      <c r="V1318" s="46">
        <v>16.9008</v>
      </c>
      <c r="W1318" s="45">
        <v>0</v>
      </c>
      <c r="X1318" s="46">
        <v>0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48"/>
        <v>219.91079999999999</v>
      </c>
      <c r="AE1318" s="58"/>
    </row>
    <row r="1319" spans="2:31" x14ac:dyDescent="0.3">
      <c r="B1319" s="14" t="s">
        <v>18</v>
      </c>
      <c r="C1319" s="14"/>
      <c r="D1319" s="1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1.9884999999999995</v>
      </c>
      <c r="M1319" s="45">
        <v>4.9000000000000012</v>
      </c>
      <c r="N1319" s="46">
        <v>6.5</v>
      </c>
      <c r="O1319" s="45">
        <v>13.175166666666666</v>
      </c>
      <c r="P1319" s="46">
        <v>16.743166666666664</v>
      </c>
      <c r="Q1319" s="45">
        <v>27.650500000000005</v>
      </c>
      <c r="R1319" s="46">
        <v>34.579000000000001</v>
      </c>
      <c r="S1319" s="45">
        <v>45.634333333333316</v>
      </c>
      <c r="T1319" s="46">
        <v>38.932499999999933</v>
      </c>
      <c r="U1319" s="45">
        <v>45.679999999999971</v>
      </c>
      <c r="V1319" s="46">
        <v>26.053666666666665</v>
      </c>
      <c r="W1319" s="45">
        <v>0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48"/>
        <v>261.83683333333323</v>
      </c>
      <c r="AE1319" s="58"/>
    </row>
    <row r="1320" spans="2:31" x14ac:dyDescent="0.3">
      <c r="B1320" s="14" t="s">
        <v>19</v>
      </c>
      <c r="C1320" s="14"/>
      <c r="D1320" s="1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0.49533333333333324</v>
      </c>
      <c r="M1320" s="45">
        <v>2.0676666666666663</v>
      </c>
      <c r="N1320" s="46">
        <v>3.177</v>
      </c>
      <c r="O1320" s="45">
        <v>5.3415000000000008</v>
      </c>
      <c r="P1320" s="46">
        <v>5.7318333333333333</v>
      </c>
      <c r="Q1320" s="45">
        <v>10.246833333333331</v>
      </c>
      <c r="R1320" s="46">
        <v>13.561166666666672</v>
      </c>
      <c r="S1320" s="45">
        <v>14.120166666666657</v>
      </c>
      <c r="T1320" s="46">
        <v>18.434499999999996</v>
      </c>
      <c r="U1320" s="45">
        <v>22.016166666666653</v>
      </c>
      <c r="V1320" s="46">
        <v>12.175566666666667</v>
      </c>
      <c r="W1320" s="45">
        <v>0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48"/>
        <v>107.36773333333331</v>
      </c>
      <c r="AE1320" s="58"/>
    </row>
    <row r="1321" spans="2:31" x14ac:dyDescent="0.3">
      <c r="B1321" s="4" t="s">
        <v>20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0.98333333333333361</v>
      </c>
      <c r="M1321" s="45">
        <v>3.4579999999999984</v>
      </c>
      <c r="N1321" s="46">
        <v>3.9368333333333321</v>
      </c>
      <c r="O1321" s="45">
        <v>4.9256666666666664</v>
      </c>
      <c r="P1321" s="46">
        <v>6.2181666666666668</v>
      </c>
      <c r="Q1321" s="45">
        <v>8.0498333333333321</v>
      </c>
      <c r="R1321" s="46">
        <v>9.6064999999999987</v>
      </c>
      <c r="S1321" s="45">
        <v>10.201166666666669</v>
      </c>
      <c r="T1321" s="46">
        <v>10.533833333333336</v>
      </c>
      <c r="U1321" s="45">
        <v>11.880166666666661</v>
      </c>
      <c r="V1321" s="46">
        <v>4.657166666666666</v>
      </c>
      <c r="W1321" s="45">
        <v>0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48"/>
        <v>74.450666666666663</v>
      </c>
      <c r="AE1321" s="58"/>
    </row>
    <row r="1322" spans="2:31" x14ac:dyDescent="0.3">
      <c r="B1322" s="4" t="s">
        <v>21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0</v>
      </c>
      <c r="N1322" s="46">
        <v>0</v>
      </c>
      <c r="O1322" s="45">
        <v>0</v>
      </c>
      <c r="P1322" s="46">
        <v>0</v>
      </c>
      <c r="Q1322" s="45">
        <v>0</v>
      </c>
      <c r="R1322" s="46">
        <v>0</v>
      </c>
      <c r="S1322" s="45">
        <v>0</v>
      </c>
      <c r="T1322" s="46">
        <v>0</v>
      </c>
      <c r="U1322" s="45">
        <v>0</v>
      </c>
      <c r="V1322" s="46">
        <v>0</v>
      </c>
      <c r="W1322" s="45">
        <v>0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48"/>
        <v>0</v>
      </c>
      <c r="AE1322" s="58"/>
    </row>
    <row r="1323" spans="2:31" x14ac:dyDescent="0.3">
      <c r="B1323" s="4" t="s">
        <v>22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0.35999999999999993</v>
      </c>
      <c r="M1323" s="45">
        <v>1.1046666666666667</v>
      </c>
      <c r="N1323" s="46">
        <v>1.6099999999999997</v>
      </c>
      <c r="O1323" s="45">
        <v>2.0251666666666668</v>
      </c>
      <c r="P1323" s="46">
        <v>2.7836666666666665</v>
      </c>
      <c r="Q1323" s="45">
        <v>3.6758333333333346</v>
      </c>
      <c r="R1323" s="46">
        <v>4.2286666666666664</v>
      </c>
      <c r="S1323" s="45">
        <v>4.4753333333333369</v>
      </c>
      <c r="T1323" s="46">
        <v>3.3869999999999973</v>
      </c>
      <c r="U1323" s="45">
        <v>3.4096666666666615</v>
      </c>
      <c r="V1323" s="46">
        <v>1.6648333333333336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48"/>
        <v>28.724833333333329</v>
      </c>
      <c r="AE1323" s="58"/>
    </row>
    <row r="1324" spans="2:31" x14ac:dyDescent="0.3">
      <c r="B1324" s="4" t="s">
        <v>23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1.7628333333333333</v>
      </c>
      <c r="M1324" s="45">
        <v>6.4116666666666653</v>
      </c>
      <c r="N1324" s="46">
        <v>10.440000000000008</v>
      </c>
      <c r="O1324" s="45">
        <v>13.122499999999997</v>
      </c>
      <c r="P1324" s="46">
        <v>13.065833333333332</v>
      </c>
      <c r="Q1324" s="45">
        <v>12.059999999999997</v>
      </c>
      <c r="R1324" s="46">
        <v>13.0725</v>
      </c>
      <c r="S1324" s="45">
        <v>15.944999999999997</v>
      </c>
      <c r="T1324" s="46">
        <v>15.374666666666659</v>
      </c>
      <c r="U1324" s="45">
        <v>16.918000000000003</v>
      </c>
      <c r="V1324" s="46">
        <v>9.1421000000000028</v>
      </c>
      <c r="W1324" s="45">
        <v>0</v>
      </c>
      <c r="X1324" s="46">
        <v>0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48"/>
        <v>127.31509999999999</v>
      </c>
      <c r="AE1324" s="58"/>
    </row>
    <row r="1325" spans="2:31" x14ac:dyDescent="0.3">
      <c r="B1325" s="4" t="s">
        <v>24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0.8234999999999999</v>
      </c>
      <c r="M1325" s="45">
        <v>2.5203333333333315</v>
      </c>
      <c r="N1325" s="46">
        <v>1.9236666666666662</v>
      </c>
      <c r="O1325" s="45">
        <v>2.225833333333334</v>
      </c>
      <c r="P1325" s="46">
        <v>3.2925000000000009</v>
      </c>
      <c r="Q1325" s="45">
        <v>5.0868333333333364</v>
      </c>
      <c r="R1325" s="46">
        <v>4.7273333333333314</v>
      </c>
      <c r="S1325" s="45">
        <v>6.4463333333333335</v>
      </c>
      <c r="T1325" s="46">
        <v>6.1235000000000088</v>
      </c>
      <c r="U1325" s="45">
        <v>6.3743333333333307</v>
      </c>
      <c r="V1325" s="46">
        <v>4.2516333333333334</v>
      </c>
      <c r="W1325" s="45">
        <v>0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48"/>
        <v>43.795800000000007</v>
      </c>
      <c r="AE1325" s="58"/>
    </row>
    <row r="1326" spans="2:31" x14ac:dyDescent="0.3">
      <c r="B1326" s="4" t="s">
        <v>25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0.74183333333333346</v>
      </c>
      <c r="M1326" s="45">
        <v>0.95833333333333404</v>
      </c>
      <c r="N1326" s="46">
        <v>6.7666666666666639E-2</v>
      </c>
      <c r="O1326" s="45">
        <v>0</v>
      </c>
      <c r="P1326" s="46">
        <v>0</v>
      </c>
      <c r="Q1326" s="45">
        <v>4.7000000000000028E-2</v>
      </c>
      <c r="R1326" s="46">
        <v>0.19833333333333339</v>
      </c>
      <c r="S1326" s="45">
        <v>0.12783333333333333</v>
      </c>
      <c r="T1326" s="46">
        <v>0</v>
      </c>
      <c r="U1326" s="45">
        <v>0.64750000000000019</v>
      </c>
      <c r="V1326" s="46">
        <v>1.0969666666666669</v>
      </c>
      <c r="W1326" s="45">
        <v>0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48"/>
        <v>3.8854666666666677</v>
      </c>
      <c r="AE1326" s="58"/>
    </row>
    <row r="1327" spans="2:31" x14ac:dyDescent="0.3">
      <c r="B1327" s="4" t="s">
        <v>26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0</v>
      </c>
      <c r="N1327" s="46">
        <v>0</v>
      </c>
      <c r="O1327" s="45">
        <v>0</v>
      </c>
      <c r="P1327" s="46">
        <v>0</v>
      </c>
      <c r="Q1327" s="45">
        <v>0</v>
      </c>
      <c r="R1327" s="46">
        <v>0</v>
      </c>
      <c r="S1327" s="45">
        <v>0</v>
      </c>
      <c r="T1327" s="46">
        <v>0</v>
      </c>
      <c r="U1327" s="45">
        <v>0</v>
      </c>
      <c r="V1327" s="46">
        <v>0</v>
      </c>
      <c r="W1327" s="45">
        <v>0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48"/>
        <v>0</v>
      </c>
      <c r="AE1327" s="58"/>
    </row>
    <row r="1328" spans="2:31" x14ac:dyDescent="0.3">
      <c r="B1328" s="4" t="s">
        <v>27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2.4833333333333338</v>
      </c>
      <c r="M1328" s="45">
        <v>1.796166666666666</v>
      </c>
      <c r="N1328" s="46">
        <v>5.3293333333333326</v>
      </c>
      <c r="O1328" s="45">
        <v>1.9101666666666663</v>
      </c>
      <c r="P1328" s="46">
        <v>4.3570000000000038</v>
      </c>
      <c r="Q1328" s="45">
        <v>5.9069999999999983</v>
      </c>
      <c r="R1328" s="46">
        <v>5.8946666666666649</v>
      </c>
      <c r="S1328" s="45">
        <v>2.1965000000000008</v>
      </c>
      <c r="T1328" s="46">
        <v>0.14816666666666661</v>
      </c>
      <c r="U1328" s="45">
        <v>2.754166666666666</v>
      </c>
      <c r="V1328" s="46">
        <v>0</v>
      </c>
      <c r="W1328" s="45">
        <v>0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48"/>
        <v>32.776499999999999</v>
      </c>
      <c r="AE1328" s="58"/>
    </row>
    <row r="1329" spans="2:31" x14ac:dyDescent="0.3">
      <c r="B1329" s="4" t="s">
        <v>28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0</v>
      </c>
      <c r="N1329" s="46">
        <v>2.349999999999999E-2</v>
      </c>
      <c r="O1329" s="45">
        <v>0.38900000000000012</v>
      </c>
      <c r="P1329" s="46">
        <v>0.67883333333333362</v>
      </c>
      <c r="Q1329" s="45">
        <v>0.51683333333333326</v>
      </c>
      <c r="R1329" s="46">
        <v>0.21033333333333329</v>
      </c>
      <c r="S1329" s="45">
        <v>0</v>
      </c>
      <c r="T1329" s="46">
        <v>1.9669666666666665</v>
      </c>
      <c r="U1329" s="45">
        <v>3.3530333333333355</v>
      </c>
      <c r="V1329" s="46">
        <v>0</v>
      </c>
      <c r="W1329" s="45">
        <v>0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48"/>
        <v>7.1385000000000023</v>
      </c>
      <c r="AE1329" s="58"/>
    </row>
    <row r="1330" spans="2:31" x14ac:dyDescent="0.3">
      <c r="B1330" s="4" t="s">
        <v>107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8.8499999999999981E-2</v>
      </c>
      <c r="M1330" s="45">
        <v>0.38300000000000001</v>
      </c>
      <c r="N1330" s="46">
        <v>0.42366666666666658</v>
      </c>
      <c r="O1330" s="45">
        <v>0.15</v>
      </c>
      <c r="P1330" s="46">
        <v>0</v>
      </c>
      <c r="Q1330" s="45">
        <v>0</v>
      </c>
      <c r="R1330" s="46">
        <v>0</v>
      </c>
      <c r="S1330" s="45">
        <v>0</v>
      </c>
      <c r="T1330" s="46">
        <v>0</v>
      </c>
      <c r="U1330" s="45">
        <v>0</v>
      </c>
      <c r="V1330" s="46">
        <v>0</v>
      </c>
      <c r="W1330" s="45">
        <v>0</v>
      </c>
      <c r="X1330" s="46">
        <v>0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48"/>
        <v>1.0451666666666666</v>
      </c>
      <c r="AE1330" s="58"/>
    </row>
    <row r="1331" spans="2:31" x14ac:dyDescent="0.3">
      <c r="B1331" s="4" t="s">
        <v>29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0.2151666666666667</v>
      </c>
      <c r="M1331" s="45">
        <v>0.58533333333333304</v>
      </c>
      <c r="N1331" s="46">
        <v>0.45816666666666694</v>
      </c>
      <c r="O1331" s="45">
        <v>0</v>
      </c>
      <c r="P1331" s="46">
        <v>0</v>
      </c>
      <c r="Q1331" s="45">
        <v>0</v>
      </c>
      <c r="R1331" s="46">
        <v>0</v>
      </c>
      <c r="S1331" s="45">
        <v>0</v>
      </c>
      <c r="T1331" s="46">
        <v>0</v>
      </c>
      <c r="U1331" s="45">
        <v>0</v>
      </c>
      <c r="V1331" s="46">
        <v>0</v>
      </c>
      <c r="W1331" s="45">
        <v>0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48"/>
        <v>1.2586666666666666</v>
      </c>
      <c r="AE1331" s="58"/>
    </row>
    <row r="1332" spans="2:31" x14ac:dyDescent="0.3">
      <c r="B1332" s="4" t="s">
        <v>30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2.8333333333333335E-3</v>
      </c>
      <c r="N1332" s="46">
        <v>0</v>
      </c>
      <c r="O1332" s="45">
        <v>0</v>
      </c>
      <c r="P1332" s="46">
        <v>0</v>
      </c>
      <c r="Q1332" s="45">
        <v>0.10883333333333332</v>
      </c>
      <c r="R1332" s="46">
        <v>0</v>
      </c>
      <c r="S1332" s="45">
        <v>0</v>
      </c>
      <c r="T1332" s="46">
        <v>8.0000000000000002E-3</v>
      </c>
      <c r="U1332" s="45">
        <v>0.39133333333333326</v>
      </c>
      <c r="V1332" s="46">
        <v>0</v>
      </c>
      <c r="W1332" s="45">
        <v>0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48"/>
        <v>0.5109999999999999</v>
      </c>
      <c r="AE1332" s="58"/>
    </row>
    <row r="1333" spans="2:31" x14ac:dyDescent="0.3">
      <c r="B1333" s="4" t="s">
        <v>31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0</v>
      </c>
      <c r="N1333" s="46">
        <v>0</v>
      </c>
      <c r="O1333" s="45">
        <v>0</v>
      </c>
      <c r="P1333" s="46">
        <v>0</v>
      </c>
      <c r="Q1333" s="45">
        <v>0</v>
      </c>
      <c r="R1333" s="46">
        <v>0</v>
      </c>
      <c r="S1333" s="45">
        <v>0</v>
      </c>
      <c r="T1333" s="46">
        <v>0</v>
      </c>
      <c r="U1333" s="45">
        <v>0</v>
      </c>
      <c r="V1333" s="46">
        <v>0</v>
      </c>
      <c r="W1333" s="45">
        <v>0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48"/>
        <v>0</v>
      </c>
      <c r="AE1333" s="58"/>
    </row>
    <row r="1334" spans="2:31" x14ac:dyDescent="0.3">
      <c r="B1334" s="4" t="s">
        <v>32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1.5999999999999969E-2</v>
      </c>
      <c r="M1334" s="45">
        <v>0</v>
      </c>
      <c r="N1334" s="46">
        <v>4.9999999999999857E-2</v>
      </c>
      <c r="O1334" s="45">
        <v>0.25</v>
      </c>
      <c r="P1334" s="46">
        <v>1.1091666666666666</v>
      </c>
      <c r="Q1334" s="45">
        <v>0.23333333333333334</v>
      </c>
      <c r="R1334" s="46">
        <v>0.27733333333333338</v>
      </c>
      <c r="S1334" s="45">
        <v>0</v>
      </c>
      <c r="T1334" s="46">
        <v>0.68049999999999999</v>
      </c>
      <c r="U1334" s="45">
        <v>0.12390000000000002</v>
      </c>
      <c r="V1334" s="46">
        <v>0</v>
      </c>
      <c r="W1334" s="45">
        <v>0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48"/>
        <v>2.7402333333333333</v>
      </c>
      <c r="AE1334" s="58"/>
    </row>
    <row r="1335" spans="2:31" x14ac:dyDescent="0.3">
      <c r="B1335" s="4" t="s">
        <v>33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0</v>
      </c>
      <c r="N1335" s="46">
        <v>0</v>
      </c>
      <c r="O1335" s="45">
        <v>0</v>
      </c>
      <c r="P1335" s="46">
        <v>0</v>
      </c>
      <c r="Q1335" s="45">
        <v>0</v>
      </c>
      <c r="R1335" s="46">
        <v>0</v>
      </c>
      <c r="S1335" s="45">
        <v>0</v>
      </c>
      <c r="T1335" s="46">
        <v>0</v>
      </c>
      <c r="U1335" s="45">
        <v>0</v>
      </c>
      <c r="V1335" s="46">
        <v>0</v>
      </c>
      <c r="W1335" s="45">
        <v>0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48"/>
        <v>0</v>
      </c>
      <c r="AE1335" s="58"/>
    </row>
    <row r="1336" spans="2:31" x14ac:dyDescent="0.3">
      <c r="B1336" s="4" t="s">
        <v>34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0</v>
      </c>
      <c r="N1336" s="46">
        <v>0</v>
      </c>
      <c r="O1336" s="45">
        <v>0</v>
      </c>
      <c r="P1336" s="46">
        <v>0</v>
      </c>
      <c r="Q1336" s="45">
        <v>0</v>
      </c>
      <c r="R1336" s="46">
        <v>0</v>
      </c>
      <c r="S1336" s="45">
        <v>0</v>
      </c>
      <c r="T1336" s="46">
        <v>0</v>
      </c>
      <c r="U1336" s="45">
        <v>0</v>
      </c>
      <c r="V1336" s="46">
        <v>0</v>
      </c>
      <c r="W1336" s="45">
        <v>0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48"/>
        <v>0</v>
      </c>
      <c r="AE1336" s="58"/>
    </row>
    <row r="1337" spans="2:31" x14ac:dyDescent="0.3">
      <c r="B1337" s="4" t="s">
        <v>35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3.4021666666666652</v>
      </c>
      <c r="N1337" s="46">
        <v>0.85733333333333317</v>
      </c>
      <c r="O1337" s="45">
        <v>3.3153333333333306</v>
      </c>
      <c r="P1337" s="46">
        <v>15.450666666666661</v>
      </c>
      <c r="Q1337" s="45">
        <v>9.3248333333333324</v>
      </c>
      <c r="R1337" s="46">
        <v>0</v>
      </c>
      <c r="S1337" s="45">
        <v>1.046333333333332</v>
      </c>
      <c r="T1337" s="46">
        <v>0</v>
      </c>
      <c r="U1337" s="45">
        <v>6.1088333333333331</v>
      </c>
      <c r="V1337" s="46">
        <v>7.5058333333333378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48"/>
        <v>47.011333333333319</v>
      </c>
      <c r="AE1337" s="58"/>
    </row>
    <row r="1338" spans="2:31" x14ac:dyDescent="0.3">
      <c r="B1338" s="4" t="s">
        <v>36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1.7666666666666647E-2</v>
      </c>
      <c r="M1338" s="45">
        <v>0.18350000000000019</v>
      </c>
      <c r="N1338" s="46">
        <v>2.5398333333333332</v>
      </c>
      <c r="O1338" s="45">
        <v>1.972333333333333</v>
      </c>
      <c r="P1338" s="46">
        <v>1.9134999999999982</v>
      </c>
      <c r="Q1338" s="45">
        <v>1.6003333333333352</v>
      </c>
      <c r="R1338" s="46">
        <v>1.2314999999999996</v>
      </c>
      <c r="S1338" s="45">
        <v>0.29283333333333411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48"/>
        <v>9.7515000000000001</v>
      </c>
      <c r="AE1338" s="58"/>
    </row>
    <row r="1339" spans="2:31" x14ac:dyDescent="0.3">
      <c r="B1339" s="4" t="s">
        <v>108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7.0000000000000288E-3</v>
      </c>
      <c r="M1339" s="45">
        <v>1.6368333333333338</v>
      </c>
      <c r="N1339" s="46">
        <v>3.7621666666666655</v>
      </c>
      <c r="O1339" s="45">
        <v>4.0764999999999985</v>
      </c>
      <c r="P1339" s="46">
        <v>1.4771666666666667</v>
      </c>
      <c r="Q1339" s="45">
        <v>1.7781666666666671</v>
      </c>
      <c r="R1339" s="46">
        <v>1.5558333333333352</v>
      </c>
      <c r="S1339" s="45">
        <v>0.25766666666666599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48"/>
        <v>14.551333333333334</v>
      </c>
      <c r="AE1339" s="58"/>
    </row>
    <row r="1340" spans="2:31" x14ac:dyDescent="0.3">
      <c r="B1340" s="4" t="s">
        <v>86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0</v>
      </c>
      <c r="O1340" s="45">
        <v>0</v>
      </c>
      <c r="P1340" s="46">
        <v>0</v>
      </c>
      <c r="Q1340" s="45">
        <v>0</v>
      </c>
      <c r="R1340" s="46">
        <v>0</v>
      </c>
      <c r="S1340" s="45">
        <v>0</v>
      </c>
      <c r="T1340" s="46">
        <v>0</v>
      </c>
      <c r="U1340" s="45">
        <v>0</v>
      </c>
      <c r="V1340" s="46">
        <v>0</v>
      </c>
      <c r="W1340" s="45">
        <v>0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48"/>
        <v>0</v>
      </c>
      <c r="AE1340" s="58"/>
    </row>
    <row r="1341" spans="2:31" x14ac:dyDescent="0.3">
      <c r="B1341" s="4" t="s">
        <v>87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0</v>
      </c>
      <c r="N1341" s="46">
        <v>0</v>
      </c>
      <c r="O1341" s="45">
        <v>0</v>
      </c>
      <c r="P1341" s="46">
        <v>0</v>
      </c>
      <c r="Q1341" s="45">
        <v>0</v>
      </c>
      <c r="R1341" s="46">
        <v>0</v>
      </c>
      <c r="S1341" s="45">
        <v>0</v>
      </c>
      <c r="T1341" s="46">
        <v>0</v>
      </c>
      <c r="U1341" s="45">
        <v>0</v>
      </c>
      <c r="V1341" s="46">
        <v>0</v>
      </c>
      <c r="W1341" s="45">
        <v>0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48"/>
        <v>0</v>
      </c>
      <c r="AE1341" s="58"/>
    </row>
    <row r="1342" spans="2:31" x14ac:dyDescent="0.3">
      <c r="B1342" s="4" t="s">
        <v>93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0</v>
      </c>
      <c r="N1342" s="46">
        <v>0</v>
      </c>
      <c r="O1342" s="45">
        <v>0</v>
      </c>
      <c r="P1342" s="46">
        <v>0</v>
      </c>
      <c r="Q1342" s="45">
        <v>0</v>
      </c>
      <c r="R1342" s="46">
        <v>0</v>
      </c>
      <c r="S1342" s="45">
        <v>0</v>
      </c>
      <c r="T1342" s="46">
        <v>0</v>
      </c>
      <c r="U1342" s="45">
        <v>0</v>
      </c>
      <c r="V1342" s="46">
        <v>0</v>
      </c>
      <c r="W1342" s="45">
        <v>0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48"/>
        <v>0</v>
      </c>
      <c r="AE1342" s="58"/>
    </row>
    <row r="1343" spans="2:31" x14ac:dyDescent="0.3">
      <c r="B1343" s="4" t="s">
        <v>99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0.4453333333333333</v>
      </c>
      <c r="M1343" s="45">
        <v>0.22883333333333333</v>
      </c>
      <c r="N1343" s="46">
        <v>0.60916666666666663</v>
      </c>
      <c r="O1343" s="45">
        <v>0.44850000000000001</v>
      </c>
      <c r="P1343" s="46">
        <v>0.96333333333333315</v>
      </c>
      <c r="Q1343" s="45">
        <v>1.3088333333333335</v>
      </c>
      <c r="R1343" s="46">
        <v>0.19449999999999998</v>
      </c>
      <c r="S1343" s="45">
        <v>0</v>
      </c>
      <c r="T1343" s="46">
        <v>0</v>
      </c>
      <c r="U1343" s="45">
        <v>2.8733333333333323E-2</v>
      </c>
      <c r="V1343" s="46">
        <v>0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48"/>
        <v>4.2272333333333325</v>
      </c>
      <c r="AE1343" s="58"/>
    </row>
    <row r="1344" spans="2:31" x14ac:dyDescent="0.3">
      <c r="B1344" s="4" t="s">
        <v>100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0</v>
      </c>
      <c r="N1344" s="46">
        <v>3.7499999999999996</v>
      </c>
      <c r="O1344" s="45">
        <v>15.033333333333326</v>
      </c>
      <c r="P1344" s="46">
        <v>3.1016666666666675</v>
      </c>
      <c r="Q1344" s="45">
        <v>0</v>
      </c>
      <c r="R1344" s="46">
        <v>0</v>
      </c>
      <c r="S1344" s="45">
        <v>0</v>
      </c>
      <c r="T1344" s="46">
        <v>0</v>
      </c>
      <c r="U1344" s="45">
        <v>2.4263333333333374</v>
      </c>
      <c r="V1344" s="46">
        <v>10.092166666666666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48"/>
        <v>34.403499999999994</v>
      </c>
      <c r="AE1344" s="58"/>
    </row>
    <row r="1345" spans="2:31" x14ac:dyDescent="0.3">
      <c r="B1345" s="4" t="s">
        <v>101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2</v>
      </c>
      <c r="N1345" s="46">
        <v>7</v>
      </c>
      <c r="O1345" s="45">
        <v>10</v>
      </c>
      <c r="P1345" s="46">
        <v>11.700000000000008</v>
      </c>
      <c r="Q1345" s="45">
        <v>26.649999999999974</v>
      </c>
      <c r="R1345" s="46">
        <v>32.139166666666668</v>
      </c>
      <c r="S1345" s="45">
        <v>31.65166666666666</v>
      </c>
      <c r="T1345" s="46">
        <v>17.847333333333328</v>
      </c>
      <c r="U1345" s="45">
        <v>32.167166666666667</v>
      </c>
      <c r="V1345" s="46">
        <v>17.657166666666669</v>
      </c>
      <c r="W1345" s="45">
        <v>0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48"/>
        <v>188.8125</v>
      </c>
      <c r="AE1345" s="58"/>
    </row>
    <row r="1346" spans="2:31" x14ac:dyDescent="0.3">
      <c r="B1346" s="4" t="s">
        <v>102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0.14250000000000002</v>
      </c>
      <c r="M1346" s="45">
        <v>4.0000000000000008E-2</v>
      </c>
      <c r="N1346" s="46">
        <v>0</v>
      </c>
      <c r="O1346" s="45">
        <v>2.8000000000000014E-2</v>
      </c>
      <c r="P1346" s="46">
        <v>7.4666666666666659E-2</v>
      </c>
      <c r="Q1346" s="45">
        <v>0.12866666666666668</v>
      </c>
      <c r="R1346" s="46">
        <v>4.999999999999986E-4</v>
      </c>
      <c r="S1346" s="45">
        <v>0</v>
      </c>
      <c r="T1346" s="46">
        <v>0</v>
      </c>
      <c r="U1346" s="45">
        <v>1.6666666666666754E-3</v>
      </c>
      <c r="V1346" s="46">
        <v>0</v>
      </c>
      <c r="W1346" s="45">
        <v>0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48"/>
        <v>0.41600000000000004</v>
      </c>
      <c r="AE1346" s="58"/>
    </row>
    <row r="1347" spans="2:31" x14ac:dyDescent="0.3">
      <c r="B1347" s="4" t="s">
        <v>109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0.47999999999999982</v>
      </c>
      <c r="M1347" s="45">
        <v>0.89999999999999902</v>
      </c>
      <c r="N1347" s="46">
        <v>0.77000000000000079</v>
      </c>
      <c r="O1347" s="45">
        <v>0.11499999999999999</v>
      </c>
      <c r="P1347" s="46">
        <v>0.10200000000000001</v>
      </c>
      <c r="Q1347" s="45">
        <v>0</v>
      </c>
      <c r="R1347" s="46">
        <v>0</v>
      </c>
      <c r="S1347" s="45">
        <v>0</v>
      </c>
      <c r="T1347" s="46">
        <v>2.5130000000000008</v>
      </c>
      <c r="U1347" s="45">
        <v>0.82753333333333345</v>
      </c>
      <c r="V1347" s="46">
        <v>0.47413333333333368</v>
      </c>
      <c r="W1347" s="45">
        <v>0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48"/>
        <v>6.1816666666666675</v>
      </c>
      <c r="AE1347" s="58"/>
    </row>
    <row r="1348" spans="2:31" x14ac:dyDescent="0.3">
      <c r="B1348" s="4" t="s">
        <v>115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0.46266666666666645</v>
      </c>
      <c r="M1348" s="45">
        <v>0.14000000000000004</v>
      </c>
      <c r="N1348" s="46">
        <v>0.15000000000000019</v>
      </c>
      <c r="O1348" s="45">
        <v>0.85000000000000087</v>
      </c>
      <c r="P1348" s="46">
        <v>3.0906666666666678</v>
      </c>
      <c r="Q1348" s="45">
        <v>8.1845000000000052</v>
      </c>
      <c r="R1348" s="46">
        <v>20.508000000000006</v>
      </c>
      <c r="S1348" s="45">
        <v>29.054333333333336</v>
      </c>
      <c r="T1348" s="46">
        <v>20.563000000000006</v>
      </c>
      <c r="U1348" s="45">
        <v>34.932499999999997</v>
      </c>
      <c r="V1348" s="46">
        <v>29.880166666666661</v>
      </c>
      <c r="W1348" s="45">
        <v>0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48"/>
        <v>147.81583333333336</v>
      </c>
      <c r="AE1348" s="58"/>
    </row>
    <row r="1349" spans="2:31" x14ac:dyDescent="0.3">
      <c r="B1349" s="4" t="s">
        <v>121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0</v>
      </c>
      <c r="N1349" s="46">
        <v>0</v>
      </c>
      <c r="O1349" s="45">
        <v>0</v>
      </c>
      <c r="P1349" s="46">
        <v>0</v>
      </c>
      <c r="Q1349" s="45">
        <v>0</v>
      </c>
      <c r="R1349" s="46">
        <v>0</v>
      </c>
      <c r="S1349" s="45">
        <v>0</v>
      </c>
      <c r="T1349" s="46">
        <v>0</v>
      </c>
      <c r="U1349" s="45">
        <v>0</v>
      </c>
      <c r="V1349" s="46">
        <v>0</v>
      </c>
      <c r="W1349" s="45">
        <v>0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48"/>
        <v>0</v>
      </c>
      <c r="AE1349" s="58"/>
    </row>
    <row r="1350" spans="2:31" x14ac:dyDescent="0.3">
      <c r="B1350" s="4" t="s">
        <v>131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</v>
      </c>
      <c r="M1350" s="45">
        <v>0</v>
      </c>
      <c r="N1350" s="46">
        <v>0</v>
      </c>
      <c r="O1350" s="45">
        <v>0</v>
      </c>
      <c r="P1350" s="46">
        <v>0</v>
      </c>
      <c r="Q1350" s="45">
        <v>0</v>
      </c>
      <c r="R1350" s="46">
        <v>0</v>
      </c>
      <c r="S1350" s="45">
        <v>0.1700000000000001</v>
      </c>
      <c r="T1350" s="46">
        <v>0.72599999999999931</v>
      </c>
      <c r="U1350" s="45">
        <v>2.3259999999999965</v>
      </c>
      <c r="V1350" s="46">
        <v>2.3001000000000005</v>
      </c>
      <c r="W1350" s="45">
        <v>0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48"/>
        <v>5.5220999999999965</v>
      </c>
      <c r="AE1350" s="58"/>
    </row>
    <row r="1351" spans="2:31" x14ac:dyDescent="0.3">
      <c r="B1351" s="4" t="s">
        <v>132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0.32533333333333342</v>
      </c>
      <c r="M1351" s="45">
        <v>0.16016666666666676</v>
      </c>
      <c r="N1351" s="46">
        <v>3.3333333333333327E-4</v>
      </c>
      <c r="O1351" s="45">
        <v>0</v>
      </c>
      <c r="P1351" s="46">
        <v>0</v>
      </c>
      <c r="Q1351" s="45">
        <v>0</v>
      </c>
      <c r="R1351" s="46">
        <v>2.5000000000000005E-3</v>
      </c>
      <c r="S1351" s="45">
        <v>0</v>
      </c>
      <c r="T1351" s="46">
        <v>0</v>
      </c>
      <c r="U1351" s="45">
        <v>0</v>
      </c>
      <c r="V1351" s="46">
        <v>2.8666666666666675E-3</v>
      </c>
      <c r="W1351" s="45">
        <v>0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48"/>
        <v>0.49120000000000019</v>
      </c>
      <c r="AE1351" s="58"/>
    </row>
    <row r="1352" spans="2:31" x14ac:dyDescent="0.3">
      <c r="B1352" s="12" t="s">
        <v>2</v>
      </c>
      <c r="C1352" s="12"/>
      <c r="D1352" s="12"/>
      <c r="E1352" s="13">
        <f>SUM(E1304:E1351)</f>
        <v>0</v>
      </c>
      <c r="F1352" s="13">
        <f t="shared" ref="F1352:AA1352" si="49">SUM(F1304:F1351)</f>
        <v>0</v>
      </c>
      <c r="G1352" s="13">
        <f t="shared" si="49"/>
        <v>0</v>
      </c>
      <c r="H1352" s="13">
        <f t="shared" si="49"/>
        <v>0</v>
      </c>
      <c r="I1352" s="13">
        <f t="shared" si="49"/>
        <v>0</v>
      </c>
      <c r="J1352" s="13">
        <f t="shared" si="49"/>
        <v>0</v>
      </c>
      <c r="K1352" s="13">
        <f t="shared" si="49"/>
        <v>0</v>
      </c>
      <c r="L1352" s="13">
        <f t="shared" si="49"/>
        <v>66.124333333333354</v>
      </c>
      <c r="M1352" s="13">
        <f t="shared" si="49"/>
        <v>221.79083333333335</v>
      </c>
      <c r="N1352" s="13">
        <f t="shared" si="49"/>
        <v>186.41083333333339</v>
      </c>
      <c r="O1352" s="13">
        <f t="shared" si="49"/>
        <v>202.43883333333332</v>
      </c>
      <c r="P1352" s="13">
        <f t="shared" si="49"/>
        <v>182.79799999999997</v>
      </c>
      <c r="Q1352" s="13">
        <f t="shared" si="49"/>
        <v>247.19633333333337</v>
      </c>
      <c r="R1352" s="13">
        <f t="shared" si="49"/>
        <v>343.18633333333321</v>
      </c>
      <c r="S1352" s="13">
        <f t="shared" si="49"/>
        <v>428.42099999999994</v>
      </c>
      <c r="T1352" s="13">
        <f t="shared" si="49"/>
        <v>341.11836666666659</v>
      </c>
      <c r="U1352" s="13">
        <f t="shared" si="49"/>
        <v>371.77836666666656</v>
      </c>
      <c r="V1352" s="13">
        <f t="shared" si="49"/>
        <v>242.44636666666665</v>
      </c>
      <c r="W1352" s="13">
        <f t="shared" si="49"/>
        <v>0</v>
      </c>
      <c r="X1352" s="13">
        <f t="shared" si="49"/>
        <v>0</v>
      </c>
      <c r="Y1352" s="13">
        <f t="shared" si="49"/>
        <v>0</v>
      </c>
      <c r="Z1352" s="13">
        <f t="shared" si="49"/>
        <v>0</v>
      </c>
      <c r="AA1352" s="13">
        <f t="shared" si="49"/>
        <v>0</v>
      </c>
      <c r="AB1352" s="13">
        <f>SUM(AB1304:AB1351)</f>
        <v>0</v>
      </c>
      <c r="AC1352" s="109">
        <f>SUM(AC1304:AE1351)</f>
        <v>2833.7096000000001</v>
      </c>
      <c r="AD1352" s="109"/>
      <c r="AE1352" s="109"/>
    </row>
    <row r="1355" spans="2:31" x14ac:dyDescent="0.3">
      <c r="B1355" s="8">
        <f>'Resumen-Mensual'!$AD$24</f>
        <v>45530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6" t="s">
        <v>2</v>
      </c>
      <c r="AD1357" s="96"/>
      <c r="AE1357" s="96"/>
    </row>
    <row r="1358" spans="2:31" x14ac:dyDescent="0.3">
      <c r="B1358" s="14" t="s">
        <v>4</v>
      </c>
      <c r="C1358" s="49"/>
      <c r="D1358" s="49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29.96416666666666</v>
      </c>
      <c r="N1358" s="46">
        <v>8.0956666666666646</v>
      </c>
      <c r="O1358" s="45">
        <v>7.1641666666666675</v>
      </c>
      <c r="P1358" s="46">
        <v>0.66000000000000025</v>
      </c>
      <c r="Q1358" s="45">
        <v>4.9641666666666655</v>
      </c>
      <c r="R1358" s="46">
        <v>0.7020000000000004</v>
      </c>
      <c r="S1358" s="45">
        <v>0</v>
      </c>
      <c r="T1358" s="46">
        <v>0.80236666666666745</v>
      </c>
      <c r="U1358" s="45">
        <v>7.5322449999999987</v>
      </c>
      <c r="V1358" s="46">
        <v>3.770166666666666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63.654944999999984</v>
      </c>
      <c r="AE1358" s="60"/>
    </row>
    <row r="1359" spans="2:31" x14ac:dyDescent="0.3">
      <c r="B1359" s="14" t="s">
        <v>5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0.85466666666666669</v>
      </c>
      <c r="M1359" s="45">
        <v>5.9903333333333331</v>
      </c>
      <c r="N1359" s="46">
        <v>6.0369999999999999</v>
      </c>
      <c r="O1359" s="45">
        <v>7.2234999999999916</v>
      </c>
      <c r="P1359" s="46">
        <v>7.2476666666666665</v>
      </c>
      <c r="Q1359" s="45">
        <v>16.724499999999988</v>
      </c>
      <c r="R1359" s="46">
        <v>14.711500000000006</v>
      </c>
      <c r="S1359" s="45">
        <v>15.489499999999996</v>
      </c>
      <c r="T1359" s="46">
        <v>17.122266666666672</v>
      </c>
      <c r="U1359" s="45">
        <v>28.851166666666678</v>
      </c>
      <c r="V1359" s="46">
        <v>15.478333333333332</v>
      </c>
      <c r="W1359" s="45">
        <v>0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135.73043333333334</v>
      </c>
      <c r="AE1359" s="58"/>
    </row>
    <row r="1360" spans="2:31" x14ac:dyDescent="0.3">
      <c r="B1360" s="14" t="s">
        <v>6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0</v>
      </c>
      <c r="N1360" s="46">
        <v>1.1436666666666668</v>
      </c>
      <c r="O1360" s="45">
        <v>1.9895</v>
      </c>
      <c r="P1360" s="46">
        <v>3.5806666666666671</v>
      </c>
      <c r="Q1360" s="45">
        <v>10.881666666666666</v>
      </c>
      <c r="R1360" s="46">
        <v>16.681333333333338</v>
      </c>
      <c r="S1360" s="45">
        <v>4.7283333333333326</v>
      </c>
      <c r="T1360" s="46">
        <v>10.804866666666673</v>
      </c>
      <c r="U1360" s="45">
        <v>12.468233333333332</v>
      </c>
      <c r="V1360" s="46">
        <v>13.148666666666667</v>
      </c>
      <c r="W1360" s="45">
        <v>0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05" si="50">SUM(E1360:AB1360)</f>
        <v>75.426933333333352</v>
      </c>
      <c r="AE1360" s="58"/>
    </row>
    <row r="1361" spans="2:31" x14ac:dyDescent="0.3">
      <c r="B1361" s="14" t="s">
        <v>106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6.2666666666666648E-2</v>
      </c>
      <c r="M1361" s="45">
        <v>0.52700000000000047</v>
      </c>
      <c r="N1361" s="46">
        <v>0.1523333333333334</v>
      </c>
      <c r="O1361" s="45">
        <v>1.1080000000000001</v>
      </c>
      <c r="P1361" s="46">
        <v>5.432166666666669</v>
      </c>
      <c r="Q1361" s="45">
        <v>25.298333333333336</v>
      </c>
      <c r="R1361" s="46">
        <v>75.3125</v>
      </c>
      <c r="S1361" s="45">
        <v>117.48100000000002</v>
      </c>
      <c r="T1361" s="46">
        <v>74.230233333333345</v>
      </c>
      <c r="U1361" s="45">
        <v>49.845900000000022</v>
      </c>
      <c r="V1361" s="46">
        <v>26.339499999999994</v>
      </c>
      <c r="W1361" s="45">
        <v>0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0"/>
        <v>375.78963333333337</v>
      </c>
      <c r="AE1361" s="58"/>
    </row>
    <row r="1362" spans="2:31" x14ac:dyDescent="0.3">
      <c r="B1362" s="14" t="s">
        <v>7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</v>
      </c>
      <c r="N1362" s="46">
        <v>0.14266666666666669</v>
      </c>
      <c r="O1362" s="45">
        <v>0.48583333333333345</v>
      </c>
      <c r="P1362" s="46">
        <v>1.1000000000000003E-2</v>
      </c>
      <c r="Q1362" s="45">
        <v>2.884500000000001</v>
      </c>
      <c r="R1362" s="46">
        <v>37.657166666666669</v>
      </c>
      <c r="S1362" s="45">
        <v>83.818333333333328</v>
      </c>
      <c r="T1362" s="46">
        <v>30.982166666666675</v>
      </c>
      <c r="U1362" s="45">
        <v>5.450033333333332</v>
      </c>
      <c r="V1362" s="46">
        <v>16.2255</v>
      </c>
      <c r="W1362" s="45">
        <v>0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0"/>
        <v>177.65720000000002</v>
      </c>
      <c r="AE1362" s="58"/>
    </row>
    <row r="1363" spans="2:31" x14ac:dyDescent="0.3">
      <c r="B1363" s="14" t="s">
        <v>8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1.6000000000000014E-2</v>
      </c>
      <c r="M1363" s="45">
        <v>0</v>
      </c>
      <c r="N1363" s="46">
        <v>0</v>
      </c>
      <c r="O1363" s="45">
        <v>0</v>
      </c>
      <c r="P1363" s="46">
        <v>0</v>
      </c>
      <c r="Q1363" s="45">
        <v>2.5493333333333323</v>
      </c>
      <c r="R1363" s="46">
        <v>5.7386666666666617</v>
      </c>
      <c r="S1363" s="45">
        <v>11.643333333333336</v>
      </c>
      <c r="T1363" s="46">
        <v>3.8783933333333338</v>
      </c>
      <c r="U1363" s="45">
        <v>0</v>
      </c>
      <c r="V1363" s="46">
        <v>0</v>
      </c>
      <c r="W1363" s="45">
        <v>0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50"/>
        <v>23.825726666666668</v>
      </c>
      <c r="AE1363" s="58"/>
    </row>
    <row r="1364" spans="2:31" x14ac:dyDescent="0.3">
      <c r="B1364" s="14" t="s">
        <v>9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0</v>
      </c>
      <c r="N1364" s="46">
        <v>14.465666666666669</v>
      </c>
      <c r="O1364" s="45">
        <v>34.900833333333338</v>
      </c>
      <c r="P1364" s="46">
        <v>39.305666666666674</v>
      </c>
      <c r="Q1364" s="45">
        <v>44.221166666666669</v>
      </c>
      <c r="R1364" s="46">
        <v>43.51216666666668</v>
      </c>
      <c r="S1364" s="45">
        <v>46.826000000000008</v>
      </c>
      <c r="T1364" s="46">
        <v>44.220666666666673</v>
      </c>
      <c r="U1364" s="45">
        <v>39.898499999999991</v>
      </c>
      <c r="V1364" s="46">
        <v>36.695</v>
      </c>
      <c r="W1364" s="45">
        <v>0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0"/>
        <v>344.0456666666667</v>
      </c>
      <c r="AE1364" s="58"/>
    </row>
    <row r="1365" spans="2:31" x14ac:dyDescent="0.3">
      <c r="B1365" s="14" t="s">
        <v>10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0</v>
      </c>
      <c r="N1365" s="46">
        <v>0.37366666666666692</v>
      </c>
      <c r="O1365" s="45">
        <v>0</v>
      </c>
      <c r="P1365" s="46">
        <v>6.7579999999999973</v>
      </c>
      <c r="Q1365" s="45">
        <v>7.2898333333333305</v>
      </c>
      <c r="R1365" s="46">
        <v>0</v>
      </c>
      <c r="S1365" s="45">
        <v>6.1888333333333367</v>
      </c>
      <c r="T1365" s="46">
        <v>13.120766666666658</v>
      </c>
      <c r="U1365" s="45">
        <v>14.957499999999998</v>
      </c>
      <c r="V1365" s="46">
        <v>17.763833333333327</v>
      </c>
      <c r="W1365" s="45">
        <v>0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0"/>
        <v>66.452433333333303</v>
      </c>
      <c r="AE1365" s="58"/>
    </row>
    <row r="1366" spans="2:31" x14ac:dyDescent="0.3">
      <c r="B1366" s="14" t="s">
        <v>11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0</v>
      </c>
      <c r="N1366" s="46">
        <v>5.2551666666666677</v>
      </c>
      <c r="O1366" s="45">
        <v>7.2991666666666681</v>
      </c>
      <c r="P1366" s="46">
        <v>10.002666666666666</v>
      </c>
      <c r="Q1366" s="45">
        <v>4.0288333333333348</v>
      </c>
      <c r="R1366" s="46">
        <v>0</v>
      </c>
      <c r="S1366" s="45">
        <v>0</v>
      </c>
      <c r="T1366" s="46">
        <v>0</v>
      </c>
      <c r="U1366" s="45">
        <v>0</v>
      </c>
      <c r="V1366" s="46">
        <v>11.099500000000006</v>
      </c>
      <c r="W1366" s="45">
        <v>0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50"/>
        <v>37.685333333333347</v>
      </c>
      <c r="AE1366" s="58"/>
    </row>
    <row r="1367" spans="2:31" x14ac:dyDescent="0.3">
      <c r="B1367" s="14" t="s">
        <v>12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0.31483333333333358</v>
      </c>
      <c r="N1367" s="46">
        <v>25.176666666666662</v>
      </c>
      <c r="O1367" s="45">
        <v>24.917333333333353</v>
      </c>
      <c r="P1367" s="46">
        <v>30.013499999999997</v>
      </c>
      <c r="Q1367" s="45">
        <v>8.141</v>
      </c>
      <c r="R1367" s="46">
        <v>0</v>
      </c>
      <c r="S1367" s="45">
        <v>3.7821666666666629</v>
      </c>
      <c r="T1367" s="46">
        <v>10.142333333333333</v>
      </c>
      <c r="U1367" s="45">
        <v>12.399999999999999</v>
      </c>
      <c r="V1367" s="46">
        <v>17.735666666666663</v>
      </c>
      <c r="W1367" s="45">
        <v>0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0"/>
        <v>132.62350000000004</v>
      </c>
      <c r="AE1367" s="58"/>
    </row>
    <row r="1368" spans="2:31" x14ac:dyDescent="0.3">
      <c r="B1368" s="14" t="s">
        <v>13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2.2559999999999985</v>
      </c>
      <c r="M1368" s="45">
        <v>6</v>
      </c>
      <c r="N1368" s="46">
        <v>11.409999999999979</v>
      </c>
      <c r="O1368" s="45">
        <v>16.869999999999997</v>
      </c>
      <c r="P1368" s="46">
        <v>20.829999999999949</v>
      </c>
      <c r="Q1368" s="45">
        <v>33.095499999999987</v>
      </c>
      <c r="R1368" s="46">
        <v>53.317833333333333</v>
      </c>
      <c r="S1368" s="45">
        <v>70.944666666666677</v>
      </c>
      <c r="T1368" s="46">
        <v>73.954333333333338</v>
      </c>
      <c r="U1368" s="45">
        <v>63.05126666666667</v>
      </c>
      <c r="V1368" s="46">
        <v>31.129333333333332</v>
      </c>
      <c r="W1368" s="45">
        <v>0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50"/>
        <v>382.85893333333325</v>
      </c>
      <c r="AE1368" s="58"/>
    </row>
    <row r="1369" spans="2:31" x14ac:dyDescent="0.3">
      <c r="B1369" s="14" t="s">
        <v>14</v>
      </c>
      <c r="C1369" s="14"/>
      <c r="D1369" s="1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0"/>
        <v>0</v>
      </c>
      <c r="AE1369" s="58"/>
    </row>
    <row r="1370" spans="2:31" x14ac:dyDescent="0.3">
      <c r="B1370" s="14" t="s">
        <v>15</v>
      </c>
      <c r="C1370" s="14"/>
      <c r="D1370" s="1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0.11683333333333318</v>
      </c>
      <c r="M1370" s="45">
        <v>13.115500000000001</v>
      </c>
      <c r="N1370" s="46">
        <v>29.984833333333334</v>
      </c>
      <c r="O1370" s="45">
        <v>37.254333333333328</v>
      </c>
      <c r="P1370" s="46">
        <v>0</v>
      </c>
      <c r="Q1370" s="45">
        <v>0</v>
      </c>
      <c r="R1370" s="46">
        <v>9.984499999999997</v>
      </c>
      <c r="S1370" s="45">
        <v>13.963833333333335</v>
      </c>
      <c r="T1370" s="46">
        <v>16.623500000000003</v>
      </c>
      <c r="U1370" s="45">
        <v>14.21766666666667</v>
      </c>
      <c r="V1370" s="46">
        <v>14.736833333333339</v>
      </c>
      <c r="W1370" s="45">
        <v>0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0"/>
        <v>149.99783333333335</v>
      </c>
      <c r="AE1370" s="58"/>
    </row>
    <row r="1371" spans="2:31" x14ac:dyDescent="0.3">
      <c r="B1371" s="14" t="s">
        <v>16</v>
      </c>
      <c r="C1371" s="14"/>
      <c r="D1371" s="1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0.96299999999999997</v>
      </c>
      <c r="M1371" s="45">
        <v>3.965833333333332</v>
      </c>
      <c r="N1371" s="46">
        <v>7.5938333333333334</v>
      </c>
      <c r="O1371" s="45">
        <v>12.674499999999998</v>
      </c>
      <c r="P1371" s="46">
        <v>5.8466666666666605</v>
      </c>
      <c r="Q1371" s="45">
        <v>5.8181666666666665</v>
      </c>
      <c r="R1371" s="46">
        <v>12.787166666666662</v>
      </c>
      <c r="S1371" s="45">
        <v>17.987666666666666</v>
      </c>
      <c r="T1371" s="46">
        <v>18.603999999999999</v>
      </c>
      <c r="U1371" s="45">
        <v>16.006733333333344</v>
      </c>
      <c r="V1371" s="46">
        <v>8.2691666666666652</v>
      </c>
      <c r="W1371" s="45">
        <v>0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0"/>
        <v>110.51673333333333</v>
      </c>
      <c r="AE1371" s="58"/>
    </row>
    <row r="1372" spans="2:31" x14ac:dyDescent="0.3">
      <c r="B1372" s="14" t="s">
        <v>17</v>
      </c>
      <c r="C1372" s="14"/>
      <c r="D1372" s="1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2.5186666666666668</v>
      </c>
      <c r="M1372" s="45">
        <v>17.78983333333332</v>
      </c>
      <c r="N1372" s="46">
        <v>18.51349999999999</v>
      </c>
      <c r="O1372" s="45">
        <v>20.073500000000003</v>
      </c>
      <c r="P1372" s="46">
        <v>8.9270000000000014</v>
      </c>
      <c r="Q1372" s="45">
        <v>5.0354999999999963</v>
      </c>
      <c r="R1372" s="46">
        <v>21.43</v>
      </c>
      <c r="S1372" s="45">
        <v>30.310666666666684</v>
      </c>
      <c r="T1372" s="46">
        <v>29.005166666666682</v>
      </c>
      <c r="U1372" s="45">
        <v>23.531966666666666</v>
      </c>
      <c r="V1372" s="46">
        <v>12.041000000000002</v>
      </c>
      <c r="W1372" s="45">
        <v>0</v>
      </c>
      <c r="X1372" s="46">
        <v>0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50"/>
        <v>189.17680000000001</v>
      </c>
      <c r="AE1372" s="58"/>
    </row>
    <row r="1373" spans="2:31" x14ac:dyDescent="0.3">
      <c r="B1373" s="14" t="s">
        <v>18</v>
      </c>
      <c r="C1373" s="14"/>
      <c r="D1373" s="1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1.8823333333333336</v>
      </c>
      <c r="M1373" s="45">
        <v>29.952333333333325</v>
      </c>
      <c r="N1373" s="46">
        <v>49.621500000000012</v>
      </c>
      <c r="O1373" s="45">
        <v>44.476333333333336</v>
      </c>
      <c r="P1373" s="46">
        <v>54.559666666666651</v>
      </c>
      <c r="Q1373" s="45">
        <v>59.468000000000011</v>
      </c>
      <c r="R1373" s="46">
        <v>60.446166666666663</v>
      </c>
      <c r="S1373" s="45">
        <v>61.219166666666652</v>
      </c>
      <c r="T1373" s="46">
        <v>54.965166666666669</v>
      </c>
      <c r="U1373" s="45">
        <v>49.120833333333344</v>
      </c>
      <c r="V1373" s="46">
        <v>27.789833333333331</v>
      </c>
      <c r="W1373" s="45">
        <v>0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50"/>
        <v>493.50133333333332</v>
      </c>
      <c r="AE1373" s="58"/>
    </row>
    <row r="1374" spans="2:31" x14ac:dyDescent="0.3">
      <c r="B1374" s="14" t="s">
        <v>19</v>
      </c>
      <c r="C1374" s="14"/>
      <c r="D1374" s="1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2.6583333333333332</v>
      </c>
      <c r="M1374" s="45">
        <v>19.910833333333333</v>
      </c>
      <c r="N1374" s="46">
        <v>16.51250000000001</v>
      </c>
      <c r="O1374" s="45">
        <v>21.226333333333336</v>
      </c>
      <c r="P1374" s="46">
        <v>7.7706666666666662</v>
      </c>
      <c r="Q1374" s="45">
        <v>0</v>
      </c>
      <c r="R1374" s="46">
        <v>4.4819999999999958</v>
      </c>
      <c r="S1374" s="45">
        <v>15.560166666666669</v>
      </c>
      <c r="T1374" s="46">
        <v>16.22506666666667</v>
      </c>
      <c r="U1374" s="45">
        <v>20.722000000000005</v>
      </c>
      <c r="V1374" s="46">
        <v>12.100666666666667</v>
      </c>
      <c r="W1374" s="45">
        <v>0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0"/>
        <v>137.16856666666669</v>
      </c>
      <c r="AE1374" s="58"/>
    </row>
    <row r="1375" spans="2:31" x14ac:dyDescent="0.3">
      <c r="B1375" s="4" t="s">
        <v>20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1.1873333333333336</v>
      </c>
      <c r="M1375" s="45">
        <v>12.236166666666669</v>
      </c>
      <c r="N1375" s="46">
        <v>15.584999999999997</v>
      </c>
      <c r="O1375" s="45">
        <v>14.857833333333334</v>
      </c>
      <c r="P1375" s="46">
        <v>4.8361666666666698</v>
      </c>
      <c r="Q1375" s="45">
        <v>0.91683333333333417</v>
      </c>
      <c r="R1375" s="46">
        <v>8.6156666666666677</v>
      </c>
      <c r="S1375" s="45">
        <v>5.6410000000000027</v>
      </c>
      <c r="T1375" s="46">
        <v>4.0806666666666684</v>
      </c>
      <c r="U1375" s="45">
        <v>6.5644999999999971</v>
      </c>
      <c r="V1375" s="46">
        <v>5.988500000000001</v>
      </c>
      <c r="W1375" s="45">
        <v>0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50"/>
        <v>80.509666666666675</v>
      </c>
      <c r="AE1375" s="58"/>
    </row>
    <row r="1376" spans="2:31" x14ac:dyDescent="0.3">
      <c r="B1376" s="4" t="s">
        <v>21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1.3511666666666662</v>
      </c>
      <c r="N1376" s="46">
        <v>7.754666666666667</v>
      </c>
      <c r="O1376" s="45">
        <v>8.3705000000000016</v>
      </c>
      <c r="P1376" s="46">
        <v>2.2118333333333333</v>
      </c>
      <c r="Q1376" s="45">
        <v>0</v>
      </c>
      <c r="R1376" s="46">
        <v>0.42383333333333256</v>
      </c>
      <c r="S1376" s="45">
        <v>4.3128333333333329</v>
      </c>
      <c r="T1376" s="46">
        <v>6.512666666666667</v>
      </c>
      <c r="U1376" s="45">
        <v>6.9358333333333366</v>
      </c>
      <c r="V1376" s="46">
        <v>5.5378333333333352</v>
      </c>
      <c r="W1376" s="45">
        <v>0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0"/>
        <v>43.411166666666674</v>
      </c>
      <c r="AE1376" s="58"/>
    </row>
    <row r="1377" spans="2:31" x14ac:dyDescent="0.3">
      <c r="B1377" s="4" t="s">
        <v>22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1.982</v>
      </c>
      <c r="N1377" s="46">
        <v>3.1176666666666666</v>
      </c>
      <c r="O1377" s="45">
        <v>0.8394999999999998</v>
      </c>
      <c r="P1377" s="46">
        <v>0</v>
      </c>
      <c r="Q1377" s="45">
        <v>0.96999999999999931</v>
      </c>
      <c r="R1377" s="46">
        <v>2.1700000000000013</v>
      </c>
      <c r="S1377" s="45">
        <v>0.35533333333333345</v>
      </c>
      <c r="T1377" s="46">
        <v>0</v>
      </c>
      <c r="U1377" s="45">
        <v>0</v>
      </c>
      <c r="V1377" s="46">
        <v>0</v>
      </c>
      <c r="W1377" s="45">
        <v>0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50"/>
        <v>9.4345000000000017</v>
      </c>
      <c r="AE1377" s="58"/>
    </row>
    <row r="1378" spans="2:31" x14ac:dyDescent="0.3">
      <c r="B1378" s="4" t="s">
        <v>23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2.4166666666666715E-2</v>
      </c>
      <c r="M1378" s="45">
        <v>8.766333333333332</v>
      </c>
      <c r="N1378" s="46">
        <v>6.3383333333333329</v>
      </c>
      <c r="O1378" s="45">
        <v>8.4841666666666651</v>
      </c>
      <c r="P1378" s="46">
        <v>3.7118333333333333</v>
      </c>
      <c r="Q1378" s="45">
        <v>1.3604999999999992</v>
      </c>
      <c r="R1378" s="46">
        <v>5.7675000000000001</v>
      </c>
      <c r="S1378" s="45">
        <v>9.8491666666666671</v>
      </c>
      <c r="T1378" s="46">
        <v>12.010166666666663</v>
      </c>
      <c r="U1378" s="45">
        <v>8.8702000000000023</v>
      </c>
      <c r="V1378" s="46">
        <v>3.7081666666666648</v>
      </c>
      <c r="W1378" s="45">
        <v>0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0"/>
        <v>68.890533333333337</v>
      </c>
      <c r="AE1378" s="58"/>
    </row>
    <row r="1379" spans="2:31" x14ac:dyDescent="0.3">
      <c r="B1379" s="4" t="s">
        <v>24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4.6905000000000001</v>
      </c>
      <c r="N1379" s="46">
        <v>7.8415000000000026</v>
      </c>
      <c r="O1379" s="45">
        <v>5.1846666666666659</v>
      </c>
      <c r="P1379" s="46">
        <v>3.5241666666666664</v>
      </c>
      <c r="Q1379" s="45">
        <v>10.389166666666672</v>
      </c>
      <c r="R1379" s="46">
        <v>16.802166666666668</v>
      </c>
      <c r="S1379" s="45">
        <v>21.436166666666683</v>
      </c>
      <c r="T1379" s="46">
        <v>22.067366666666672</v>
      </c>
      <c r="U1379" s="45">
        <v>22.170900000000017</v>
      </c>
      <c r="V1379" s="46">
        <v>8.0931666666666668</v>
      </c>
      <c r="W1379" s="45">
        <v>0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50"/>
        <v>122.1997666666667</v>
      </c>
      <c r="AE1379" s="58"/>
    </row>
    <row r="1380" spans="2:31" x14ac:dyDescent="0.3">
      <c r="B1380" s="4" t="s">
        <v>25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0.73450000000000015</v>
      </c>
      <c r="M1380" s="45">
        <v>6.0678333333333363</v>
      </c>
      <c r="N1380" s="46">
        <v>5.0778333333333361</v>
      </c>
      <c r="O1380" s="45">
        <v>4.3825000000000012</v>
      </c>
      <c r="P1380" s="46">
        <v>3.0276666666666672</v>
      </c>
      <c r="Q1380" s="45">
        <v>2.0331666666666659</v>
      </c>
      <c r="R1380" s="46">
        <v>1.3473333333333339</v>
      </c>
      <c r="S1380" s="45">
        <v>1.7853333333333339</v>
      </c>
      <c r="T1380" s="46">
        <v>2.5014000000000025</v>
      </c>
      <c r="U1380" s="45">
        <v>6.4259333333333331</v>
      </c>
      <c r="V1380" s="46">
        <v>4.918000000000001</v>
      </c>
      <c r="W1380" s="45">
        <v>0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0"/>
        <v>38.301500000000011</v>
      </c>
      <c r="AE1380" s="58"/>
    </row>
    <row r="1381" spans="2:31" x14ac:dyDescent="0.3">
      <c r="B1381" s="4" t="s">
        <v>26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3.5999999999999997E-2</v>
      </c>
      <c r="M1381" s="45">
        <v>0.12633333333333327</v>
      </c>
      <c r="N1381" s="46">
        <v>0.15133333333333343</v>
      </c>
      <c r="O1381" s="45">
        <v>0.30733333333333346</v>
      </c>
      <c r="P1381" s="46">
        <v>0.4200000000000006</v>
      </c>
      <c r="Q1381" s="45">
        <v>0.37999999999999995</v>
      </c>
      <c r="R1381" s="46">
        <v>0.35999999999999971</v>
      </c>
      <c r="S1381" s="45">
        <v>0.24000000000000002</v>
      </c>
      <c r="T1381" s="46">
        <v>4.102666666666667E-2</v>
      </c>
      <c r="U1381" s="45">
        <v>0.71478333333333388</v>
      </c>
      <c r="V1381" s="46">
        <v>0.80233333333333279</v>
      </c>
      <c r="W1381" s="45">
        <v>0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50"/>
        <v>3.579143333333334</v>
      </c>
      <c r="AE1381" s="58"/>
    </row>
    <row r="1382" spans="2:31" x14ac:dyDescent="0.3">
      <c r="B1382" s="4" t="s">
        <v>27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0.94666666666666677</v>
      </c>
      <c r="M1382" s="45">
        <v>3.3000000000000029</v>
      </c>
      <c r="N1382" s="46">
        <v>1.4000000000000008</v>
      </c>
      <c r="O1382" s="45">
        <v>0.54999999999999993</v>
      </c>
      <c r="P1382" s="46">
        <v>0.15066666666666664</v>
      </c>
      <c r="Q1382" s="45">
        <v>1.0166666666666664</v>
      </c>
      <c r="R1382" s="46">
        <v>1.7871666666666668</v>
      </c>
      <c r="S1382" s="45">
        <v>2.2000000000000015</v>
      </c>
      <c r="T1382" s="46">
        <v>3.8129999999999957</v>
      </c>
      <c r="U1382" s="45">
        <v>6.2640000000000065</v>
      </c>
      <c r="V1382" s="46">
        <v>6.6216666666666635</v>
      </c>
      <c r="W1382" s="45">
        <v>0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0"/>
        <v>28.049833333333336</v>
      </c>
      <c r="AE1382" s="58"/>
    </row>
    <row r="1383" spans="2:31" x14ac:dyDescent="0.3">
      <c r="B1383" s="4" t="s">
        <v>28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0.16900000000000001</v>
      </c>
      <c r="M1383" s="45">
        <v>1.3016666666666663</v>
      </c>
      <c r="N1383" s="46">
        <v>1.8210000000000011</v>
      </c>
      <c r="O1383" s="45">
        <v>2.4648333333333321</v>
      </c>
      <c r="P1383" s="46">
        <v>2.6274999999999999</v>
      </c>
      <c r="Q1383" s="45">
        <v>2.9851666666666663</v>
      </c>
      <c r="R1383" s="46">
        <v>2.7349999999999999</v>
      </c>
      <c r="S1383" s="45">
        <v>2.7691666666666674</v>
      </c>
      <c r="T1383" s="46">
        <v>3.215999999999998</v>
      </c>
      <c r="U1383" s="45">
        <v>3.7507666666666677</v>
      </c>
      <c r="V1383" s="46">
        <v>2.723333333333334</v>
      </c>
      <c r="W1383" s="45">
        <v>0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50"/>
        <v>26.563433333333329</v>
      </c>
      <c r="AE1383" s="58"/>
    </row>
    <row r="1384" spans="2:31" x14ac:dyDescent="0.3">
      <c r="B1384" s="4" t="s">
        <v>107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0.71200000000000008</v>
      </c>
      <c r="M1384" s="45">
        <v>2.9833333333333321</v>
      </c>
      <c r="N1384" s="46">
        <v>1.8809999999999996</v>
      </c>
      <c r="O1384" s="45">
        <v>1.0408333333333319</v>
      </c>
      <c r="P1384" s="46">
        <v>0.9150000000000007</v>
      </c>
      <c r="Q1384" s="45">
        <v>0.60916666666666619</v>
      </c>
      <c r="R1384" s="46">
        <v>0.35233333333333294</v>
      </c>
      <c r="S1384" s="45">
        <v>0.37699999999999967</v>
      </c>
      <c r="T1384" s="46">
        <v>0.61799999999999977</v>
      </c>
      <c r="U1384" s="45">
        <v>1.4501666666666675</v>
      </c>
      <c r="V1384" s="46">
        <v>1.8415000000000008</v>
      </c>
      <c r="W1384" s="45">
        <v>0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50"/>
        <v>12.780333333333331</v>
      </c>
      <c r="AE1384" s="58"/>
    </row>
    <row r="1385" spans="2:31" x14ac:dyDescent="0.3">
      <c r="B1385" s="4" t="s">
        <v>29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0.4301666666666667</v>
      </c>
      <c r="M1385" s="45">
        <v>1.9205000000000003</v>
      </c>
      <c r="N1385" s="46">
        <v>1.2550000000000006</v>
      </c>
      <c r="O1385" s="45">
        <v>1.3751666666666664</v>
      </c>
      <c r="P1385" s="46">
        <v>1.5413333333333314</v>
      </c>
      <c r="Q1385" s="45">
        <v>1.1499999999999995</v>
      </c>
      <c r="R1385" s="46">
        <v>0.72999999999999932</v>
      </c>
      <c r="S1385" s="45">
        <v>0.60000000000000064</v>
      </c>
      <c r="T1385" s="46">
        <v>0.80780000000000018</v>
      </c>
      <c r="U1385" s="45">
        <v>1.8076999999999979</v>
      </c>
      <c r="V1385" s="46">
        <v>2.3876666666666662</v>
      </c>
      <c r="W1385" s="45">
        <v>0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0"/>
        <v>14.005333333333331</v>
      </c>
      <c r="AE1385" s="58"/>
    </row>
    <row r="1386" spans="2:31" x14ac:dyDescent="0.3">
      <c r="B1386" s="4" t="s">
        <v>30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0.3106666666666667</v>
      </c>
      <c r="M1386" s="45">
        <v>1.7300000000000006</v>
      </c>
      <c r="N1386" s="46">
        <v>2.3299999999999996</v>
      </c>
      <c r="O1386" s="45">
        <v>3.9440000000000008</v>
      </c>
      <c r="P1386" s="46">
        <v>5.6436666666666664</v>
      </c>
      <c r="Q1386" s="45">
        <v>5.0410000000000004</v>
      </c>
      <c r="R1386" s="46">
        <v>3.4926666666666635</v>
      </c>
      <c r="S1386" s="45">
        <v>4.1555</v>
      </c>
      <c r="T1386" s="46">
        <v>4.7455000000000016</v>
      </c>
      <c r="U1386" s="45">
        <v>6.5210000000000008</v>
      </c>
      <c r="V1386" s="46">
        <v>5.9266666666666667</v>
      </c>
      <c r="W1386" s="45">
        <v>0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50"/>
        <v>43.840666666666671</v>
      </c>
      <c r="AE1386" s="58"/>
    </row>
    <row r="1387" spans="2:31" x14ac:dyDescent="0.3">
      <c r="B1387" s="4" t="s">
        <v>31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5.333333333333333E-2</v>
      </c>
      <c r="M1387" s="45">
        <v>0.60000000000000075</v>
      </c>
      <c r="N1387" s="46">
        <v>0.5</v>
      </c>
      <c r="O1387" s="45">
        <v>0.7000000000000004</v>
      </c>
      <c r="P1387" s="46">
        <v>1.2999999999999985</v>
      </c>
      <c r="Q1387" s="45">
        <v>1.5</v>
      </c>
      <c r="R1387" s="46">
        <v>1.7000000000000017</v>
      </c>
      <c r="S1387" s="45">
        <v>1</v>
      </c>
      <c r="T1387" s="46">
        <v>1.581000000000002</v>
      </c>
      <c r="U1387" s="45">
        <v>3.0449999999999973</v>
      </c>
      <c r="V1387" s="46">
        <v>2.1749999999999998</v>
      </c>
      <c r="W1387" s="45">
        <v>0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50"/>
        <v>14.154333333333334</v>
      </c>
      <c r="AE1387" s="58"/>
    </row>
    <row r="1388" spans="2:31" x14ac:dyDescent="0.3">
      <c r="B1388" s="4" t="s">
        <v>32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2.533333333333334E-2</v>
      </c>
      <c r="M1388" s="45">
        <v>0.53000000000000047</v>
      </c>
      <c r="N1388" s="46">
        <v>1.0200000000000014</v>
      </c>
      <c r="O1388" s="45">
        <v>2.0034999999999998</v>
      </c>
      <c r="P1388" s="46">
        <v>2.6260000000000003</v>
      </c>
      <c r="Q1388" s="45">
        <v>2.2113333333333305</v>
      </c>
      <c r="R1388" s="46">
        <v>1.9000000000000019</v>
      </c>
      <c r="S1388" s="45">
        <v>2.1956666666666664</v>
      </c>
      <c r="T1388" s="46">
        <v>2.7957666666666667</v>
      </c>
      <c r="U1388" s="45">
        <v>4.2193000000000032</v>
      </c>
      <c r="V1388" s="46">
        <v>3.9236666666666671</v>
      </c>
      <c r="W1388" s="45">
        <v>0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50"/>
        <v>23.450566666666671</v>
      </c>
      <c r="AE1388" s="58"/>
    </row>
    <row r="1389" spans="2:31" x14ac:dyDescent="0.3">
      <c r="B1389" s="4" t="s">
        <v>33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0.10216666666666666</v>
      </c>
      <c r="M1389" s="45">
        <v>0.42700000000000027</v>
      </c>
      <c r="N1389" s="46">
        <v>0.36499999999999955</v>
      </c>
      <c r="O1389" s="45">
        <v>0.4298333333333334</v>
      </c>
      <c r="P1389" s="46">
        <v>0.45883333333333326</v>
      </c>
      <c r="Q1389" s="45">
        <v>0.52950000000000019</v>
      </c>
      <c r="R1389" s="46">
        <v>0.56633333333333324</v>
      </c>
      <c r="S1389" s="45">
        <v>0.5926666666666669</v>
      </c>
      <c r="T1389" s="46">
        <v>0.51986666666666659</v>
      </c>
      <c r="U1389" s="45">
        <v>0.64456666666666595</v>
      </c>
      <c r="V1389" s="46">
        <v>0.51050000000000018</v>
      </c>
      <c r="W1389" s="45">
        <v>0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50"/>
        <v>5.1462666666666657</v>
      </c>
      <c r="AE1389" s="58"/>
    </row>
    <row r="1390" spans="2:31" x14ac:dyDescent="0.3">
      <c r="B1390" s="4" t="s">
        <v>34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2.6666666666666665E-2</v>
      </c>
      <c r="M1390" s="45">
        <v>9.9999999999999908E-2</v>
      </c>
      <c r="N1390" s="46">
        <v>0</v>
      </c>
      <c r="O1390" s="45">
        <v>0</v>
      </c>
      <c r="P1390" s="46">
        <v>0</v>
      </c>
      <c r="Q1390" s="45">
        <v>6.9499999999999965E-2</v>
      </c>
      <c r="R1390" s="46">
        <v>4.8833333333333361E-2</v>
      </c>
      <c r="S1390" s="45">
        <v>2.8166666666666687E-2</v>
      </c>
      <c r="T1390" s="46">
        <v>0.27466666666666678</v>
      </c>
      <c r="U1390" s="45">
        <v>0.74716666666666631</v>
      </c>
      <c r="V1390" s="46">
        <v>0.63316666666666643</v>
      </c>
      <c r="W1390" s="45">
        <v>0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0"/>
        <v>1.9281666666666661</v>
      </c>
      <c r="AE1390" s="58"/>
    </row>
    <row r="1391" spans="2:31" x14ac:dyDescent="0.3">
      <c r="B1391" s="4" t="s">
        <v>35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1.6741666666666666</v>
      </c>
      <c r="M1391" s="45">
        <v>6.5671666666666662</v>
      </c>
      <c r="N1391" s="46">
        <v>5.4663333333333339</v>
      </c>
      <c r="O1391" s="45">
        <v>8.8311666666666664</v>
      </c>
      <c r="P1391" s="46">
        <v>4.3738333333333337</v>
      </c>
      <c r="Q1391" s="45">
        <v>3.3561666666666667</v>
      </c>
      <c r="R1391" s="46">
        <v>1.0715000000000001</v>
      </c>
      <c r="S1391" s="45">
        <v>1.4833333333333342E-2</v>
      </c>
      <c r="T1391" s="46">
        <v>0</v>
      </c>
      <c r="U1391" s="45">
        <v>0</v>
      </c>
      <c r="V1391" s="46">
        <v>2.2016666666666662</v>
      </c>
      <c r="W1391" s="45">
        <v>0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50"/>
        <v>33.556833333333337</v>
      </c>
      <c r="AE1391" s="58"/>
    </row>
    <row r="1392" spans="2:31" x14ac:dyDescent="0.3">
      <c r="B1392" s="4" t="s">
        <v>36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2.8499999999999984E-2</v>
      </c>
      <c r="M1392" s="45">
        <v>3.0450000000000004</v>
      </c>
      <c r="N1392" s="46">
        <v>4.0815000000000001</v>
      </c>
      <c r="O1392" s="45">
        <v>2.3326666666666673</v>
      </c>
      <c r="P1392" s="46">
        <v>2.4441666666666668</v>
      </c>
      <c r="Q1392" s="45">
        <v>0.59983333333333322</v>
      </c>
      <c r="R1392" s="46">
        <v>0.15199999999999989</v>
      </c>
      <c r="S1392" s="45">
        <v>0</v>
      </c>
      <c r="T1392" s="46">
        <v>0.31716666666666649</v>
      </c>
      <c r="U1392" s="45">
        <v>4.183333333333332E-2</v>
      </c>
      <c r="V1392" s="46">
        <v>1.6666666666666311E-4</v>
      </c>
      <c r="W1392" s="45">
        <v>0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50"/>
        <v>13.042833333333336</v>
      </c>
      <c r="AE1392" s="58"/>
    </row>
    <row r="1393" spans="2:31" x14ac:dyDescent="0.3">
      <c r="B1393" s="4" t="s">
        <v>108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0</v>
      </c>
      <c r="M1393" s="45">
        <v>3.2979999999999996</v>
      </c>
      <c r="N1393" s="46">
        <v>3.9204999999999988</v>
      </c>
      <c r="O1393" s="45">
        <v>1.0188333333333335</v>
      </c>
      <c r="P1393" s="46">
        <v>9.4499999999999973E-2</v>
      </c>
      <c r="Q1393" s="45">
        <v>0</v>
      </c>
      <c r="R1393" s="46">
        <v>3.1666666666666642E-2</v>
      </c>
      <c r="S1393" s="45">
        <v>0</v>
      </c>
      <c r="T1393" s="46">
        <v>7.145E-2</v>
      </c>
      <c r="U1393" s="45">
        <v>5.8333333333333566E-4</v>
      </c>
      <c r="V1393" s="46">
        <v>0</v>
      </c>
      <c r="W1393" s="45">
        <v>0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50"/>
        <v>8.435533333333332</v>
      </c>
      <c r="AE1393" s="58"/>
    </row>
    <row r="1394" spans="2:31" x14ac:dyDescent="0.3">
      <c r="B1394" s="4" t="s">
        <v>86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0.16933333333333331</v>
      </c>
      <c r="M1394" s="45">
        <v>0.78766666666666574</v>
      </c>
      <c r="N1394" s="46">
        <v>0.42033333333333334</v>
      </c>
      <c r="O1394" s="45">
        <v>0.33449999999999969</v>
      </c>
      <c r="P1394" s="46">
        <v>7.6666666666666689E-3</v>
      </c>
      <c r="Q1394" s="45">
        <v>0.13349999999999984</v>
      </c>
      <c r="R1394" s="46">
        <v>0.35916666666666669</v>
      </c>
      <c r="S1394" s="45">
        <v>8.2999999999999963E-2</v>
      </c>
      <c r="T1394" s="46">
        <v>0.46600000000000036</v>
      </c>
      <c r="U1394" s="45">
        <v>0.80150000000000099</v>
      </c>
      <c r="V1394" s="46">
        <v>1.2323333333333328</v>
      </c>
      <c r="W1394" s="45">
        <v>0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50"/>
        <v>4.794999999999999</v>
      </c>
      <c r="AE1394" s="58"/>
    </row>
    <row r="1395" spans="2:31" x14ac:dyDescent="0.3">
      <c r="B1395" s="4" t="s">
        <v>87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0.16133333333333336</v>
      </c>
      <c r="M1395" s="45">
        <v>0.20483333333333312</v>
      </c>
      <c r="N1395" s="46">
        <v>0.2200000000000002</v>
      </c>
      <c r="O1395" s="45">
        <v>0.24050000000000007</v>
      </c>
      <c r="P1395" s="46">
        <v>0.21516666666666676</v>
      </c>
      <c r="Q1395" s="45">
        <v>0.38050000000000028</v>
      </c>
      <c r="R1395" s="46">
        <v>0.29549999999999998</v>
      </c>
      <c r="S1395" s="45">
        <v>0.24449999999999988</v>
      </c>
      <c r="T1395" s="46">
        <v>0.25323333333333331</v>
      </c>
      <c r="U1395" s="45">
        <v>0.23989999999999986</v>
      </c>
      <c r="V1395" s="46">
        <v>0.6483333333333331</v>
      </c>
      <c r="W1395" s="45">
        <v>0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0"/>
        <v>3.1038000000000001</v>
      </c>
      <c r="AE1395" s="58"/>
    </row>
    <row r="1396" spans="2:31" x14ac:dyDescent="0.3">
      <c r="B1396" s="4" t="s">
        <v>93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0.53333333333333333</v>
      </c>
      <c r="M1396" s="45">
        <v>2.5</v>
      </c>
      <c r="N1396" s="46">
        <v>1.5</v>
      </c>
      <c r="O1396" s="45">
        <v>0.70400000000000007</v>
      </c>
      <c r="P1396" s="46">
        <v>6.9833333333333331E-2</v>
      </c>
      <c r="Q1396" s="45">
        <v>0.66816666666666669</v>
      </c>
      <c r="R1396" s="46">
        <v>1.2496666666666654</v>
      </c>
      <c r="S1396" s="45">
        <v>0.79999999999999927</v>
      </c>
      <c r="T1396" s="46">
        <v>1.581000000000002</v>
      </c>
      <c r="U1396" s="45">
        <v>3.4799999999999969</v>
      </c>
      <c r="V1396" s="46">
        <v>3.238333333333332</v>
      </c>
      <c r="W1396" s="45">
        <v>0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50"/>
        <v>16.324333333333328</v>
      </c>
      <c r="AE1396" s="58"/>
    </row>
    <row r="1397" spans="2:31" x14ac:dyDescent="0.3">
      <c r="B1397" s="4" t="s">
        <v>99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0.56133333333333335</v>
      </c>
      <c r="M1397" s="45">
        <v>2.42</v>
      </c>
      <c r="N1397" s="46">
        <v>1.5799999999999987</v>
      </c>
      <c r="O1397" s="45">
        <v>0.84166666666666645</v>
      </c>
      <c r="P1397" s="46">
        <v>5.6666666666666697E-3</v>
      </c>
      <c r="Q1397" s="45">
        <v>0.14866666666666664</v>
      </c>
      <c r="R1397" s="46">
        <v>0.68133333333333279</v>
      </c>
      <c r="S1397" s="45">
        <v>0.71216666666666684</v>
      </c>
      <c r="T1397" s="46">
        <v>0.9286333333333332</v>
      </c>
      <c r="U1397" s="45">
        <v>1.5987666666666682</v>
      </c>
      <c r="V1397" s="46">
        <v>1.8070000000000002</v>
      </c>
      <c r="W1397" s="45">
        <v>0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50"/>
        <v>11.285233333333332</v>
      </c>
      <c r="AE1397" s="58"/>
    </row>
    <row r="1398" spans="2:31" x14ac:dyDescent="0.3">
      <c r="B1398" s="4" t="s">
        <v>100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1.4146666666666665</v>
      </c>
      <c r="N1398" s="46">
        <v>0</v>
      </c>
      <c r="O1398" s="45">
        <v>5.5385</v>
      </c>
      <c r="P1398" s="46">
        <v>3.938499999999999</v>
      </c>
      <c r="Q1398" s="45">
        <v>3.9320000000000004</v>
      </c>
      <c r="R1398" s="46">
        <v>2.0971666666666664</v>
      </c>
      <c r="S1398" s="45">
        <v>3.7976666666666663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50"/>
        <v>20.718499999999999</v>
      </c>
      <c r="AE1398" s="58"/>
    </row>
    <row r="1399" spans="2:31" x14ac:dyDescent="0.3">
      <c r="B1399" s="4" t="s">
        <v>101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3.8000000000000038</v>
      </c>
      <c r="N1399" s="46">
        <v>9.3000000000000043</v>
      </c>
      <c r="O1399" s="45">
        <v>13.399999999999986</v>
      </c>
      <c r="P1399" s="46">
        <v>13.600000000000014</v>
      </c>
      <c r="Q1399" s="45">
        <v>18.251166666666663</v>
      </c>
      <c r="R1399" s="46">
        <v>20.93333333333333</v>
      </c>
      <c r="S1399" s="45">
        <v>31.409666666666666</v>
      </c>
      <c r="T1399" s="46">
        <v>28.331499999999998</v>
      </c>
      <c r="U1399" s="45">
        <v>23.335666666666675</v>
      </c>
      <c r="V1399" s="46">
        <v>9.2961666666666698</v>
      </c>
      <c r="W1399" s="45">
        <v>0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0"/>
        <v>171.6575</v>
      </c>
      <c r="AE1399" s="58"/>
    </row>
    <row r="1400" spans="2:31" x14ac:dyDescent="0.3">
      <c r="B1400" s="4" t="s">
        <v>102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0.60133333333333328</v>
      </c>
      <c r="M1400" s="45">
        <v>2.822833333333334</v>
      </c>
      <c r="N1400" s="46">
        <v>1.5653333333333328</v>
      </c>
      <c r="O1400" s="45">
        <v>1.3025</v>
      </c>
      <c r="P1400" s="46">
        <v>0.36216666666666669</v>
      </c>
      <c r="Q1400" s="45">
        <v>0.9013333333333331</v>
      </c>
      <c r="R1400" s="46">
        <v>0.60950000000000015</v>
      </c>
      <c r="S1400" s="45">
        <v>1.1718333333333331</v>
      </c>
      <c r="T1400" s="46">
        <v>1.3523333333333334</v>
      </c>
      <c r="U1400" s="45">
        <v>2.1921666666666666</v>
      </c>
      <c r="V1400" s="46">
        <v>1.479166666666667</v>
      </c>
      <c r="W1400" s="45">
        <v>0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50"/>
        <v>14.360500000000002</v>
      </c>
      <c r="AE1400" s="58"/>
    </row>
    <row r="1401" spans="2:31" x14ac:dyDescent="0.3">
      <c r="B1401" s="4" t="s">
        <v>109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0.58799999999999997</v>
      </c>
      <c r="M1401" s="45">
        <v>3.9000000000000039</v>
      </c>
      <c r="N1401" s="46">
        <v>3.909999999999997</v>
      </c>
      <c r="O1401" s="45">
        <v>4.1999999999999948</v>
      </c>
      <c r="P1401" s="46">
        <v>2.8283333333333331</v>
      </c>
      <c r="Q1401" s="45">
        <v>4.2871666666666703</v>
      </c>
      <c r="R1401" s="46">
        <v>4.229999999999996</v>
      </c>
      <c r="S1401" s="45">
        <v>4.6299999999999972</v>
      </c>
      <c r="T1401" s="46">
        <v>5.1336000000000004</v>
      </c>
      <c r="U1401" s="45">
        <v>6.7076999999999929</v>
      </c>
      <c r="V1401" s="46">
        <v>5.262833333333333</v>
      </c>
      <c r="W1401" s="45">
        <v>0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50"/>
        <v>45.677633333333326</v>
      </c>
      <c r="AE1401" s="58"/>
    </row>
    <row r="1402" spans="2:31" x14ac:dyDescent="0.3">
      <c r="B1402" s="4" t="s">
        <v>115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0.70116666666666561</v>
      </c>
      <c r="M1402" s="45">
        <v>31.509166666666669</v>
      </c>
      <c r="N1402" s="46">
        <v>61.044333333333334</v>
      </c>
      <c r="O1402" s="45">
        <v>60.337499999999984</v>
      </c>
      <c r="P1402" s="46">
        <v>65.921166666666679</v>
      </c>
      <c r="Q1402" s="45">
        <v>39.308333333333351</v>
      </c>
      <c r="R1402" s="46">
        <v>35.290500000000016</v>
      </c>
      <c r="S1402" s="45">
        <v>47.933833333333347</v>
      </c>
      <c r="T1402" s="46">
        <v>48.239000000000004</v>
      </c>
      <c r="U1402" s="45">
        <v>40.233666666666657</v>
      </c>
      <c r="V1402" s="46">
        <v>24.698</v>
      </c>
      <c r="W1402" s="45">
        <v>0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50"/>
        <v>455.21666666666658</v>
      </c>
      <c r="AE1402" s="58"/>
    </row>
    <row r="1403" spans="2:31" x14ac:dyDescent="0.3">
      <c r="B1403" s="4" t="s">
        <v>121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</v>
      </c>
      <c r="M1403" s="45">
        <v>0</v>
      </c>
      <c r="N1403" s="46">
        <v>0</v>
      </c>
      <c r="O1403" s="45">
        <v>0</v>
      </c>
      <c r="P1403" s="46">
        <v>0</v>
      </c>
      <c r="Q1403" s="45">
        <v>0</v>
      </c>
      <c r="R1403" s="46">
        <v>0</v>
      </c>
      <c r="S1403" s="45">
        <v>0</v>
      </c>
      <c r="T1403" s="46">
        <v>0</v>
      </c>
      <c r="U1403" s="45">
        <v>0</v>
      </c>
      <c r="V1403" s="46">
        <v>0</v>
      </c>
      <c r="W1403" s="45">
        <v>0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50"/>
        <v>0</v>
      </c>
      <c r="AE1403" s="58"/>
    </row>
    <row r="1404" spans="2:31" x14ac:dyDescent="0.3">
      <c r="B1404" s="4" t="s">
        <v>131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0.48399999999999993</v>
      </c>
      <c r="M1404" s="45">
        <v>1.5300000000000009</v>
      </c>
      <c r="N1404" s="46">
        <v>7.0000000000000284E-2</v>
      </c>
      <c r="O1404" s="45">
        <v>0</v>
      </c>
      <c r="P1404" s="46">
        <v>0</v>
      </c>
      <c r="Q1404" s="45">
        <v>0</v>
      </c>
      <c r="R1404" s="46">
        <v>0</v>
      </c>
      <c r="S1404" s="45">
        <v>0</v>
      </c>
      <c r="T1404" s="46">
        <v>5.1800000000000068E-2</v>
      </c>
      <c r="U1404" s="45">
        <v>0.62089999999999956</v>
      </c>
      <c r="V1404" s="46">
        <v>1.2035000000000005</v>
      </c>
      <c r="W1404" s="45">
        <v>0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50"/>
        <v>3.9602000000000008</v>
      </c>
      <c r="AE1404" s="58"/>
    </row>
    <row r="1405" spans="2:31" x14ac:dyDescent="0.3">
      <c r="B1405" s="4" t="s">
        <v>132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0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50"/>
        <v>0</v>
      </c>
      <c r="AE1405" s="58"/>
    </row>
    <row r="1406" spans="2:31" x14ac:dyDescent="0.3">
      <c r="B1406" s="12" t="s">
        <v>2</v>
      </c>
      <c r="C1406" s="12"/>
      <c r="D1406" s="12"/>
      <c r="E1406" s="13">
        <f>SUM(E1358:E1405)</f>
        <v>0</v>
      </c>
      <c r="F1406" s="13">
        <f t="shared" ref="F1406:AB1406" si="51">SUM(F1358:F1405)</f>
        <v>0</v>
      </c>
      <c r="G1406" s="13">
        <f t="shared" si="51"/>
        <v>0</v>
      </c>
      <c r="H1406" s="13">
        <f t="shared" si="51"/>
        <v>0</v>
      </c>
      <c r="I1406" s="13">
        <f t="shared" si="51"/>
        <v>0</v>
      </c>
      <c r="J1406" s="13">
        <f t="shared" si="51"/>
        <v>0</v>
      </c>
      <c r="K1406" s="13">
        <f t="shared" si="51"/>
        <v>0</v>
      </c>
      <c r="L1406" s="13">
        <f t="shared" si="51"/>
        <v>21.589000000000002</v>
      </c>
      <c r="M1406" s="13">
        <f t="shared" si="51"/>
        <v>239.44283333333331</v>
      </c>
      <c r="N1406" s="13">
        <f t="shared" si="51"/>
        <v>343.99533333333346</v>
      </c>
      <c r="O1406" s="13">
        <f t="shared" si="51"/>
        <v>391.67983333333331</v>
      </c>
      <c r="P1406" s="13">
        <f t="shared" si="51"/>
        <v>327.80099999999999</v>
      </c>
      <c r="Q1406" s="13">
        <f t="shared" si="51"/>
        <v>333.5293333333334</v>
      </c>
      <c r="R1406" s="13">
        <f t="shared" si="51"/>
        <v>472.56316666666669</v>
      </c>
      <c r="S1406" s="13">
        <f>SUM(S1358:S1405)</f>
        <v>648.27916666666692</v>
      </c>
      <c r="T1406" s="13">
        <f t="shared" si="51"/>
        <v>566.99190333333354</v>
      </c>
      <c r="U1406" s="13">
        <f t="shared" si="51"/>
        <v>517.43854500000009</v>
      </c>
      <c r="V1406" s="13">
        <f t="shared" si="51"/>
        <v>371.18166666666673</v>
      </c>
      <c r="W1406" s="13">
        <f t="shared" si="51"/>
        <v>0</v>
      </c>
      <c r="X1406" s="13">
        <f t="shared" si="51"/>
        <v>0</v>
      </c>
      <c r="Y1406" s="13">
        <f t="shared" si="51"/>
        <v>0</v>
      </c>
      <c r="Z1406" s="13">
        <f t="shared" si="51"/>
        <v>0</v>
      </c>
      <c r="AA1406" s="13">
        <f t="shared" si="51"/>
        <v>0</v>
      </c>
      <c r="AB1406" s="13">
        <f t="shared" si="51"/>
        <v>0</v>
      </c>
      <c r="AC1406" s="109">
        <f>SUM(AC1358:AE1405)</f>
        <v>4234.4917816666675</v>
      </c>
      <c r="AD1406" s="109"/>
      <c r="AE1406" s="109"/>
    </row>
    <row r="1409" spans="2:31" x14ac:dyDescent="0.3">
      <c r="B1409" s="8">
        <f>'Resumen-Mensual'!$AE$24</f>
        <v>45531</v>
      </c>
    </row>
    <row r="1410" spans="2:31" x14ac:dyDescent="0.3">
      <c r="B1410" s="8"/>
    </row>
    <row r="1411" spans="2:31" x14ac:dyDescent="0.3">
      <c r="B1411" s="9" t="s">
        <v>81</v>
      </c>
      <c r="C1411" s="10"/>
      <c r="D1411" s="10"/>
      <c r="E1411" s="11">
        <v>1</v>
      </c>
      <c r="F1411" s="11">
        <v>2</v>
      </c>
      <c r="G1411" s="11">
        <v>3</v>
      </c>
      <c r="H1411" s="11">
        <v>4</v>
      </c>
      <c r="I1411" s="11">
        <v>5</v>
      </c>
      <c r="J1411" s="11">
        <v>6</v>
      </c>
      <c r="K1411" s="11">
        <v>7</v>
      </c>
      <c r="L1411" s="11">
        <v>8</v>
      </c>
      <c r="M1411" s="11">
        <v>9</v>
      </c>
      <c r="N1411" s="11">
        <v>10</v>
      </c>
      <c r="O1411" s="11">
        <v>11</v>
      </c>
      <c r="P1411" s="11">
        <v>12</v>
      </c>
      <c r="Q1411" s="11">
        <v>13</v>
      </c>
      <c r="R1411" s="11">
        <v>14</v>
      </c>
      <c r="S1411" s="11">
        <v>15</v>
      </c>
      <c r="T1411" s="11">
        <v>16</v>
      </c>
      <c r="U1411" s="11">
        <v>17</v>
      </c>
      <c r="V1411" s="11">
        <v>18</v>
      </c>
      <c r="W1411" s="11">
        <v>19</v>
      </c>
      <c r="X1411" s="11">
        <v>20</v>
      </c>
      <c r="Y1411" s="11">
        <v>21</v>
      </c>
      <c r="Z1411" s="11">
        <v>22</v>
      </c>
      <c r="AA1411" s="11">
        <v>23</v>
      </c>
      <c r="AB1411" s="11">
        <v>24</v>
      </c>
      <c r="AC1411" s="96" t="s">
        <v>2</v>
      </c>
      <c r="AD1411" s="96"/>
      <c r="AE1411" s="96"/>
    </row>
    <row r="1412" spans="2:31" x14ac:dyDescent="0.3">
      <c r="B1412" s="14" t="s">
        <v>4</v>
      </c>
      <c r="C1412" s="49"/>
      <c r="D1412" s="49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0</v>
      </c>
      <c r="N1412" s="46">
        <v>0</v>
      </c>
      <c r="O1412" s="45">
        <v>0</v>
      </c>
      <c r="P1412" s="46">
        <v>0</v>
      </c>
      <c r="Q1412" s="45">
        <v>0</v>
      </c>
      <c r="R1412" s="46">
        <v>0</v>
      </c>
      <c r="S1412" s="45">
        <v>0</v>
      </c>
      <c r="T1412" s="46">
        <v>0</v>
      </c>
      <c r="U1412" s="45">
        <v>0</v>
      </c>
      <c r="V1412" s="46">
        <v>0</v>
      </c>
      <c r="W1412" s="45">
        <v>0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60"/>
      <c r="AD1412" s="61">
        <f>SUM(E1412:AB1412)</f>
        <v>0</v>
      </c>
      <c r="AE1412" s="60"/>
    </row>
    <row r="1413" spans="2:31" x14ac:dyDescent="0.3">
      <c r="B1413" s="14" t="s">
        <v>5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4.2649999999999997</v>
      </c>
      <c r="M1413" s="45">
        <v>12.588333333333329</v>
      </c>
      <c r="N1413" s="46">
        <v>8.871833333333333</v>
      </c>
      <c r="O1413" s="45">
        <v>16.975000000000001</v>
      </c>
      <c r="P1413" s="46">
        <v>24.534499999999998</v>
      </c>
      <c r="Q1413" s="45">
        <v>30.792666666666673</v>
      </c>
      <c r="R1413" s="46">
        <v>20.4635</v>
      </c>
      <c r="S1413" s="45">
        <v>21.034833333333339</v>
      </c>
      <c r="T1413" s="46">
        <v>13.624166666666666</v>
      </c>
      <c r="U1413" s="45">
        <v>8.5898333333333365</v>
      </c>
      <c r="V1413" s="46">
        <v>9.9037666666666624</v>
      </c>
      <c r="W1413" s="45">
        <v>0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>SUM(E1413:AB1413)</f>
        <v>171.64343333333332</v>
      </c>
      <c r="AE1413" s="58"/>
    </row>
    <row r="1414" spans="2:31" x14ac:dyDescent="0.3">
      <c r="B1414" s="14" t="s">
        <v>6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1.28</v>
      </c>
      <c r="M1414" s="45">
        <v>6.2728333333333337</v>
      </c>
      <c r="N1414" s="46">
        <v>3.6113333333333331</v>
      </c>
      <c r="O1414" s="45">
        <v>2.0594999999999999</v>
      </c>
      <c r="P1414" s="46">
        <v>7.6719999999999979</v>
      </c>
      <c r="Q1414" s="45">
        <v>24.377166666666668</v>
      </c>
      <c r="R1414" s="46">
        <v>17.837166666666668</v>
      </c>
      <c r="S1414" s="45">
        <v>30.319666666666659</v>
      </c>
      <c r="T1414" s="46">
        <v>18.362833333333334</v>
      </c>
      <c r="U1414" s="45">
        <v>12.501833333333334</v>
      </c>
      <c r="V1414" s="46">
        <v>9.5014250000000011</v>
      </c>
      <c r="W1414" s="45">
        <v>0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ref="AD1414:AD1459" si="52">SUM(E1414:AB1414)</f>
        <v>133.79575833333334</v>
      </c>
      <c r="AE1414" s="58"/>
    </row>
    <row r="1415" spans="2:31" x14ac:dyDescent="0.3">
      <c r="B1415" s="14" t="s">
        <v>106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0.19783333333333336</v>
      </c>
      <c r="M1415" s="45">
        <v>0.35133333333333322</v>
      </c>
      <c r="N1415" s="46">
        <v>0.39649999999999969</v>
      </c>
      <c r="O1415" s="45">
        <v>1.0799999999999987</v>
      </c>
      <c r="P1415" s="46">
        <v>5.9599999999999955</v>
      </c>
      <c r="Q1415" s="45">
        <v>26.129833333333334</v>
      </c>
      <c r="R1415" s="46">
        <v>86.821333333333328</v>
      </c>
      <c r="S1415" s="45">
        <v>61.973333333333358</v>
      </c>
      <c r="T1415" s="46">
        <v>37.658000000000001</v>
      </c>
      <c r="U1415" s="45">
        <v>20.890666666666661</v>
      </c>
      <c r="V1415" s="46">
        <v>5.4449333333333323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52"/>
        <v>246.90376666666668</v>
      </c>
      <c r="AE1415" s="58"/>
    </row>
    <row r="1416" spans="2:31" x14ac:dyDescent="0.3">
      <c r="B1416" s="14" t="s">
        <v>7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4.8183333333333325</v>
      </c>
      <c r="M1416" s="45">
        <v>8.7568333333333328</v>
      </c>
      <c r="N1416" s="46">
        <v>6.7705000000000002</v>
      </c>
      <c r="O1416" s="45">
        <v>3.4975000000000014</v>
      </c>
      <c r="P1416" s="46">
        <v>9.301499999999999</v>
      </c>
      <c r="Q1416" s="45">
        <v>81.834833333333322</v>
      </c>
      <c r="R1416" s="46">
        <v>94.823333333333309</v>
      </c>
      <c r="S1416" s="45">
        <v>62.876333333333328</v>
      </c>
      <c r="T1416" s="46">
        <v>44.972000000000001</v>
      </c>
      <c r="U1416" s="45">
        <v>23.213000000000005</v>
      </c>
      <c r="V1416" s="46">
        <v>3.7462999999999984</v>
      </c>
      <c r="W1416" s="45">
        <v>0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52"/>
        <v>344.61046666666664</v>
      </c>
      <c r="AE1416" s="58"/>
    </row>
    <row r="1417" spans="2:31" x14ac:dyDescent="0.3">
      <c r="B1417" s="14" t="s">
        <v>8</v>
      </c>
      <c r="C1417" s="14"/>
      <c r="D1417" s="1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8.9500000000000315E-2</v>
      </c>
      <c r="M1417" s="45">
        <v>17.076666666666664</v>
      </c>
      <c r="N1417" s="46">
        <v>20.062833333333344</v>
      </c>
      <c r="O1417" s="45">
        <v>12.785166666666662</v>
      </c>
      <c r="P1417" s="46">
        <v>7.0783333333333314</v>
      </c>
      <c r="Q1417" s="45">
        <v>6.1121666666666625</v>
      </c>
      <c r="R1417" s="46">
        <v>12.91533333333334</v>
      </c>
      <c r="S1417" s="45">
        <v>23.071500000000004</v>
      </c>
      <c r="T1417" s="46">
        <v>9.8550000000000022</v>
      </c>
      <c r="U1417" s="45">
        <v>13.483000000000009</v>
      </c>
      <c r="V1417" s="46">
        <v>5.6455500000000001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52"/>
        <v>128.17505</v>
      </c>
      <c r="AE1417" s="58"/>
    </row>
    <row r="1418" spans="2:31" x14ac:dyDescent="0.3">
      <c r="B1418" s="14" t="s">
        <v>9</v>
      </c>
      <c r="C1418" s="14"/>
      <c r="D1418" s="1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1.1495</v>
      </c>
      <c r="N1418" s="46">
        <v>3.0254999999999992</v>
      </c>
      <c r="O1418" s="45">
        <v>0.78149999999999997</v>
      </c>
      <c r="P1418" s="46">
        <v>0.52950000000000019</v>
      </c>
      <c r="Q1418" s="45">
        <v>2.5061666666666675</v>
      </c>
      <c r="R1418" s="46">
        <v>2.7580000000000009</v>
      </c>
      <c r="S1418" s="45">
        <v>3.7896666666666672</v>
      </c>
      <c r="T1418" s="46">
        <v>2.1281666666666665</v>
      </c>
      <c r="U1418" s="45">
        <v>13.911666666666669</v>
      </c>
      <c r="V1418" s="46">
        <v>19.038583333333335</v>
      </c>
      <c r="W1418" s="45">
        <v>0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52"/>
        <v>49.618250000000003</v>
      </c>
      <c r="AE1418" s="58"/>
    </row>
    <row r="1419" spans="2:31" x14ac:dyDescent="0.3">
      <c r="B1419" s="14" t="s">
        <v>10</v>
      </c>
      <c r="C1419" s="14"/>
      <c r="D1419" s="1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2.8811666666666667</v>
      </c>
      <c r="N1419" s="46">
        <v>4.6975000000000016</v>
      </c>
      <c r="O1419" s="45">
        <v>4.0833333333333339</v>
      </c>
      <c r="P1419" s="46">
        <v>5.7281666666666657</v>
      </c>
      <c r="Q1419" s="45">
        <v>8.0455000000000023</v>
      </c>
      <c r="R1419" s="46">
        <v>11.671500000000002</v>
      </c>
      <c r="S1419" s="45">
        <v>14.715333333333337</v>
      </c>
      <c r="T1419" s="46">
        <v>10.561333333333334</v>
      </c>
      <c r="U1419" s="45">
        <v>10.691333333333331</v>
      </c>
      <c r="V1419" s="46">
        <v>8.4254916666666677</v>
      </c>
      <c r="W1419" s="45">
        <v>0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52"/>
        <v>81.500658333333348</v>
      </c>
      <c r="AE1419" s="58"/>
    </row>
    <row r="1420" spans="2:31" x14ac:dyDescent="0.3">
      <c r="B1420" s="14" t="s">
        <v>11</v>
      </c>
      <c r="C1420" s="14"/>
      <c r="D1420" s="1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9.2166666666666633E-2</v>
      </c>
      <c r="M1420" s="45">
        <v>1.8933333333333333</v>
      </c>
      <c r="N1420" s="46">
        <v>3.1256666666666666</v>
      </c>
      <c r="O1420" s="45">
        <v>2.3471666666666673</v>
      </c>
      <c r="P1420" s="46">
        <v>4.3066666666666729</v>
      </c>
      <c r="Q1420" s="45">
        <v>6.1490000000000018</v>
      </c>
      <c r="R1420" s="46">
        <v>7.155666666666666</v>
      </c>
      <c r="S1420" s="45">
        <v>7.6431666666666684</v>
      </c>
      <c r="T1420" s="46">
        <v>6.8568333333333324</v>
      </c>
      <c r="U1420" s="45">
        <v>8.3598333333333361</v>
      </c>
      <c r="V1420" s="46">
        <v>5.9590416666666695</v>
      </c>
      <c r="W1420" s="45">
        <v>0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52"/>
        <v>53.888541666666683</v>
      </c>
      <c r="AE1420" s="58"/>
    </row>
    <row r="1421" spans="2:31" x14ac:dyDescent="0.3">
      <c r="B1421" s="14" t="s">
        <v>12</v>
      </c>
      <c r="C1421" s="14"/>
      <c r="D1421" s="1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2.8333333333333322E-3</v>
      </c>
      <c r="N1421" s="46">
        <v>2.9696666666666669</v>
      </c>
      <c r="O1421" s="45">
        <v>2.6331666666666664</v>
      </c>
      <c r="P1421" s="46">
        <v>5.262666666666667</v>
      </c>
      <c r="Q1421" s="45">
        <v>8.7036666666666687</v>
      </c>
      <c r="R1421" s="46">
        <v>14.928000000000006</v>
      </c>
      <c r="S1421" s="45">
        <v>19.227499999999999</v>
      </c>
      <c r="T1421" s="46">
        <v>14.742166666666666</v>
      </c>
      <c r="U1421" s="45">
        <v>14.869833333333334</v>
      </c>
      <c r="V1421" s="46">
        <v>11.318750000000001</v>
      </c>
      <c r="W1421" s="45">
        <v>0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52"/>
        <v>94.65825000000001</v>
      </c>
      <c r="AE1421" s="58"/>
    </row>
    <row r="1422" spans="2:31" x14ac:dyDescent="0.3">
      <c r="B1422" s="14" t="s">
        <v>13</v>
      </c>
      <c r="C1422" s="14"/>
      <c r="D1422" s="1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</v>
      </c>
      <c r="M1422" s="45">
        <v>0</v>
      </c>
      <c r="N1422" s="46">
        <v>1.7333333333333333E-2</v>
      </c>
      <c r="O1422" s="45">
        <v>0.13233333333333325</v>
      </c>
      <c r="P1422" s="46">
        <v>0.12000000000000009</v>
      </c>
      <c r="Q1422" s="45">
        <v>1.9333333333333331</v>
      </c>
      <c r="R1422" s="46">
        <v>4.298166666666666</v>
      </c>
      <c r="S1422" s="45">
        <v>10.074166666666661</v>
      </c>
      <c r="T1422" s="46">
        <v>3.7168333333333332</v>
      </c>
      <c r="U1422" s="45">
        <v>16.721333333333337</v>
      </c>
      <c r="V1422" s="46">
        <v>20.388008333333325</v>
      </c>
      <c r="W1422" s="45">
        <v>0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52"/>
        <v>57.401508333333318</v>
      </c>
      <c r="AE1422" s="58"/>
    </row>
    <row r="1423" spans="2:31" x14ac:dyDescent="0.3">
      <c r="B1423" s="14" t="s">
        <v>14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0</v>
      </c>
      <c r="N1423" s="46">
        <v>0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</v>
      </c>
      <c r="W1423" s="45">
        <v>0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52"/>
        <v>0</v>
      </c>
      <c r="AE1423" s="58"/>
    </row>
    <row r="1424" spans="2:31" x14ac:dyDescent="0.3">
      <c r="B1424" s="14" t="s">
        <v>15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5.4573333333333336</v>
      </c>
      <c r="M1424" s="45">
        <v>21.869499999999995</v>
      </c>
      <c r="N1424" s="46">
        <v>22.740000000000006</v>
      </c>
      <c r="O1424" s="45">
        <v>16.604666666666663</v>
      </c>
      <c r="P1424" s="46">
        <v>0</v>
      </c>
      <c r="Q1424" s="45">
        <v>0</v>
      </c>
      <c r="R1424" s="46">
        <v>4.6683333333333366</v>
      </c>
      <c r="S1424" s="45">
        <v>5.6838333333333333</v>
      </c>
      <c r="T1424" s="46">
        <v>2.5769999999999982</v>
      </c>
      <c r="U1424" s="45">
        <v>0.61633333333333318</v>
      </c>
      <c r="V1424" s="46">
        <v>3.3879166666666674</v>
      </c>
      <c r="W1424" s="45">
        <v>0</v>
      </c>
      <c r="X1424" s="46">
        <v>0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52"/>
        <v>83.604916666666668</v>
      </c>
      <c r="AE1424" s="58"/>
    </row>
    <row r="1425" spans="2:31" x14ac:dyDescent="0.3">
      <c r="B1425" s="14" t="s">
        <v>16</v>
      </c>
      <c r="C1425" s="14"/>
      <c r="D1425" s="1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5.1384999999999987</v>
      </c>
      <c r="M1425" s="45">
        <v>20.003499999999999</v>
      </c>
      <c r="N1425" s="46">
        <v>22.113833333333325</v>
      </c>
      <c r="O1425" s="45">
        <v>17.245666666666672</v>
      </c>
      <c r="P1425" s="46">
        <v>18.316833333333342</v>
      </c>
      <c r="Q1425" s="45">
        <v>11.607666666666663</v>
      </c>
      <c r="R1425" s="46">
        <v>2.5636666666666676</v>
      </c>
      <c r="S1425" s="45">
        <v>4.4488333333333312</v>
      </c>
      <c r="T1425" s="46">
        <v>9.3561333333333341</v>
      </c>
      <c r="U1425" s="45">
        <v>8.5507333333333353</v>
      </c>
      <c r="V1425" s="46">
        <v>1.8370000000000004</v>
      </c>
      <c r="W1425" s="45">
        <v>0</v>
      </c>
      <c r="X1425" s="46">
        <v>0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52"/>
        <v>121.18236666666665</v>
      </c>
      <c r="AE1425" s="58"/>
    </row>
    <row r="1426" spans="2:31" x14ac:dyDescent="0.3">
      <c r="B1426" s="14" t="s">
        <v>17</v>
      </c>
      <c r="C1426" s="14"/>
      <c r="D1426" s="1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3.4538333333333329</v>
      </c>
      <c r="M1426" s="45">
        <v>10.955333333333336</v>
      </c>
      <c r="N1426" s="46">
        <v>11.454999999999997</v>
      </c>
      <c r="O1426" s="45">
        <v>13.160333333333334</v>
      </c>
      <c r="P1426" s="46">
        <v>15.636333333333333</v>
      </c>
      <c r="Q1426" s="45">
        <v>14.617166666666671</v>
      </c>
      <c r="R1426" s="46">
        <v>12.262499999999998</v>
      </c>
      <c r="S1426" s="45">
        <v>6.0610000000000026</v>
      </c>
      <c r="T1426" s="46">
        <v>17.806433333333327</v>
      </c>
      <c r="U1426" s="45">
        <v>14.770833333333334</v>
      </c>
      <c r="V1426" s="46">
        <v>1.1969666666666672</v>
      </c>
      <c r="W1426" s="45">
        <v>0</v>
      </c>
      <c r="X1426" s="46">
        <v>0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52"/>
        <v>121.37573333333334</v>
      </c>
      <c r="AE1426" s="58"/>
    </row>
    <row r="1427" spans="2:31" x14ac:dyDescent="0.3">
      <c r="B1427" s="14" t="s">
        <v>18</v>
      </c>
      <c r="C1427" s="14"/>
      <c r="D1427" s="1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2.0206666666666662</v>
      </c>
      <c r="M1427" s="45">
        <v>23.087499999999999</v>
      </c>
      <c r="N1427" s="46">
        <v>26.17583333333333</v>
      </c>
      <c r="O1427" s="45">
        <v>29.731833333333341</v>
      </c>
      <c r="P1427" s="46">
        <v>31.480166666666669</v>
      </c>
      <c r="Q1427" s="45">
        <v>36.404333333333355</v>
      </c>
      <c r="R1427" s="46">
        <v>43.713000000000029</v>
      </c>
      <c r="S1427" s="45">
        <v>44.717999999999975</v>
      </c>
      <c r="T1427" s="46">
        <v>42.726999999999997</v>
      </c>
      <c r="U1427" s="45">
        <v>42.499166666666689</v>
      </c>
      <c r="V1427" s="46">
        <v>23.63741666666666</v>
      </c>
      <c r="W1427" s="45">
        <v>0</v>
      </c>
      <c r="X1427" s="46">
        <v>0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52"/>
        <v>346.19491666666664</v>
      </c>
      <c r="AE1427" s="58"/>
    </row>
    <row r="1428" spans="2:31" x14ac:dyDescent="0.3">
      <c r="B1428" s="14" t="s">
        <v>19</v>
      </c>
      <c r="C1428" s="14"/>
      <c r="D1428" s="1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1.9789999999999996</v>
      </c>
      <c r="M1428" s="45">
        <v>7.7450000000000001</v>
      </c>
      <c r="N1428" s="46">
        <v>8.1959999999999997</v>
      </c>
      <c r="O1428" s="45">
        <v>9.6738333333333362</v>
      </c>
      <c r="P1428" s="46">
        <v>14.574166666666665</v>
      </c>
      <c r="Q1428" s="45">
        <v>14.106499999999995</v>
      </c>
      <c r="R1428" s="46">
        <v>0</v>
      </c>
      <c r="S1428" s="45">
        <v>0</v>
      </c>
      <c r="T1428" s="46">
        <v>7.7392000000000003</v>
      </c>
      <c r="U1428" s="45">
        <v>3.1839333333333339</v>
      </c>
      <c r="V1428" s="46">
        <v>0</v>
      </c>
      <c r="W1428" s="45">
        <v>0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52"/>
        <v>67.197633333333329</v>
      </c>
      <c r="AE1428" s="58"/>
    </row>
    <row r="1429" spans="2:31" x14ac:dyDescent="0.3">
      <c r="B1429" s="4" t="s">
        <v>20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1.7938333333333332</v>
      </c>
      <c r="M1429" s="45">
        <v>8.0931666666666651</v>
      </c>
      <c r="N1429" s="46">
        <v>7.6966666666666663</v>
      </c>
      <c r="O1429" s="45">
        <v>7.4743333333333357</v>
      </c>
      <c r="P1429" s="46">
        <v>8.0998333333333346</v>
      </c>
      <c r="Q1429" s="45">
        <v>9.0286666666666644</v>
      </c>
      <c r="R1429" s="46">
        <v>11.463500000000002</v>
      </c>
      <c r="S1429" s="45">
        <v>12.357833333333334</v>
      </c>
      <c r="T1429" s="46">
        <v>7.7673333333333368</v>
      </c>
      <c r="U1429" s="45">
        <v>1.0606666666666669</v>
      </c>
      <c r="V1429" s="46">
        <v>0.13158333333333352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52"/>
        <v>74.967416666666679</v>
      </c>
      <c r="AE1429" s="58"/>
    </row>
    <row r="1430" spans="2:31" x14ac:dyDescent="0.3">
      <c r="B1430" s="4" t="s">
        <v>21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0.93400000000000005</v>
      </c>
      <c r="M1430" s="45">
        <v>4.386166666666667</v>
      </c>
      <c r="N1430" s="46">
        <v>8.3680000000000003</v>
      </c>
      <c r="O1430" s="45">
        <v>9.1861666666666704</v>
      </c>
      <c r="P1430" s="46">
        <v>6.9496666666666673</v>
      </c>
      <c r="Q1430" s="45">
        <v>6.6060000000000034</v>
      </c>
      <c r="R1430" s="46">
        <v>3.9921666666666682</v>
      </c>
      <c r="S1430" s="45">
        <v>0.37616666666666726</v>
      </c>
      <c r="T1430" s="46">
        <v>1.6789999999999994</v>
      </c>
      <c r="U1430" s="45">
        <v>0.78166666666666651</v>
      </c>
      <c r="V1430" s="46">
        <v>3.6422499999999989</v>
      </c>
      <c r="W1430" s="45">
        <v>0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52"/>
        <v>46.901250000000012</v>
      </c>
      <c r="AE1430" s="58"/>
    </row>
    <row r="1431" spans="2:31" x14ac:dyDescent="0.3">
      <c r="B1431" s="4" t="s">
        <v>22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0.60199999999999998</v>
      </c>
      <c r="M1431" s="45">
        <v>3.1083333333333343</v>
      </c>
      <c r="N1431" s="46">
        <v>3.2371666666666656</v>
      </c>
      <c r="O1431" s="45">
        <v>2.9403333333333337</v>
      </c>
      <c r="P1431" s="46">
        <v>2.0186666666666664</v>
      </c>
      <c r="Q1431" s="45">
        <v>2.2060000000000004</v>
      </c>
      <c r="R1431" s="46">
        <v>2.2246666666666681</v>
      </c>
      <c r="S1431" s="45">
        <v>1.1599999999999981</v>
      </c>
      <c r="T1431" s="46">
        <v>0</v>
      </c>
      <c r="U1431" s="45">
        <v>0.13133333333333336</v>
      </c>
      <c r="V1431" s="46">
        <v>1.0188333333333335</v>
      </c>
      <c r="W1431" s="45">
        <v>0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52"/>
        <v>18.647333333333332</v>
      </c>
      <c r="AE1431" s="58"/>
    </row>
    <row r="1432" spans="2:31" x14ac:dyDescent="0.3">
      <c r="B1432" s="4" t="s">
        <v>23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1.9310000000000003</v>
      </c>
      <c r="M1432" s="45">
        <v>11.188499999999999</v>
      </c>
      <c r="N1432" s="46">
        <v>11.936666666666666</v>
      </c>
      <c r="O1432" s="45">
        <v>10.458000000000002</v>
      </c>
      <c r="P1432" s="46">
        <v>10.017333333333337</v>
      </c>
      <c r="Q1432" s="45">
        <v>13.772500000000001</v>
      </c>
      <c r="R1432" s="46">
        <v>13.095999999999998</v>
      </c>
      <c r="S1432" s="45">
        <v>12.79783333333333</v>
      </c>
      <c r="T1432" s="46">
        <v>3.3235333333333319</v>
      </c>
      <c r="U1432" s="45">
        <v>3.9574333333333329</v>
      </c>
      <c r="V1432" s="46">
        <v>6.1452749999999998</v>
      </c>
      <c r="W1432" s="45">
        <v>0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52"/>
        <v>98.624074999999991</v>
      </c>
      <c r="AE1432" s="58"/>
    </row>
    <row r="1433" spans="2:31" x14ac:dyDescent="0.3">
      <c r="B1433" s="4" t="s">
        <v>24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7.0333333333333373E-2</v>
      </c>
      <c r="M1433" s="45">
        <v>3.4658333333333333</v>
      </c>
      <c r="N1433" s="46">
        <v>4.512666666666667</v>
      </c>
      <c r="O1433" s="45">
        <v>4.6571666666666678</v>
      </c>
      <c r="P1433" s="46">
        <v>4.4371666666666663</v>
      </c>
      <c r="Q1433" s="45">
        <v>4.011166666666667</v>
      </c>
      <c r="R1433" s="46">
        <v>0.4578333333333337</v>
      </c>
      <c r="S1433" s="45">
        <v>4.551333333333333</v>
      </c>
      <c r="T1433" s="46">
        <v>3.7570000000000001</v>
      </c>
      <c r="U1433" s="45">
        <v>0.34633333333333299</v>
      </c>
      <c r="V1433" s="46">
        <v>4.4698583333333346</v>
      </c>
      <c r="W1433" s="45">
        <v>0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52"/>
        <v>34.736691666666673</v>
      </c>
      <c r="AE1433" s="58"/>
    </row>
    <row r="1434" spans="2:31" x14ac:dyDescent="0.3">
      <c r="B1434" s="4" t="s">
        <v>25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1.2211666666666654</v>
      </c>
      <c r="N1434" s="46">
        <v>6.0729999999999986</v>
      </c>
      <c r="O1434" s="45">
        <v>5.6171666666666678</v>
      </c>
      <c r="P1434" s="46">
        <v>5.4004999999999983</v>
      </c>
      <c r="Q1434" s="45">
        <v>5.198666666666667</v>
      </c>
      <c r="R1434" s="46">
        <v>3.5871666666666679</v>
      </c>
      <c r="S1434" s="45">
        <v>2.9309999999999983</v>
      </c>
      <c r="T1434" s="46">
        <v>1.9136666666666666</v>
      </c>
      <c r="U1434" s="45">
        <v>3.1293333333333333</v>
      </c>
      <c r="V1434" s="46">
        <v>2.2648916666666676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52"/>
        <v>37.336558333333336</v>
      </c>
      <c r="AE1434" s="58"/>
    </row>
    <row r="1435" spans="2:31" x14ac:dyDescent="0.3">
      <c r="B1435" s="4" t="s">
        <v>26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6.8465000000000007</v>
      </c>
      <c r="N1435" s="46">
        <v>11.711166666666667</v>
      </c>
      <c r="O1435" s="45">
        <v>2.1660000000000008</v>
      </c>
      <c r="P1435" s="46">
        <v>0</v>
      </c>
      <c r="Q1435" s="45">
        <v>0.65316666666666701</v>
      </c>
      <c r="R1435" s="46">
        <v>1.3585</v>
      </c>
      <c r="S1435" s="45">
        <v>1.3316666666666677</v>
      </c>
      <c r="T1435" s="46">
        <v>0.74130000000000007</v>
      </c>
      <c r="U1435" s="45">
        <v>2.0993333333333326</v>
      </c>
      <c r="V1435" s="46">
        <v>1.5472833333333331</v>
      </c>
      <c r="W1435" s="45">
        <v>0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52"/>
        <v>28.454916666666669</v>
      </c>
      <c r="AE1435" s="58"/>
    </row>
    <row r="1436" spans="2:31" x14ac:dyDescent="0.3">
      <c r="B1436" s="4" t="s">
        <v>27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5.8650000000000002</v>
      </c>
      <c r="N1436" s="46">
        <v>2.8493333333333344</v>
      </c>
      <c r="O1436" s="45">
        <v>0.50833333333333341</v>
      </c>
      <c r="P1436" s="46">
        <v>3.2358333333333351</v>
      </c>
      <c r="Q1436" s="45">
        <v>0.40716666666666629</v>
      </c>
      <c r="R1436" s="46">
        <v>0.34816666666666668</v>
      </c>
      <c r="S1436" s="45">
        <v>2.846000000000001</v>
      </c>
      <c r="T1436" s="46">
        <v>9.8333333333333311E-3</v>
      </c>
      <c r="U1436" s="45">
        <v>0.36500000000000016</v>
      </c>
      <c r="V1436" s="46">
        <v>4.0396666666666654</v>
      </c>
      <c r="W1436" s="45">
        <v>0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52"/>
        <v>20.474333333333334</v>
      </c>
      <c r="AE1436" s="58"/>
    </row>
    <row r="1437" spans="2:31" x14ac:dyDescent="0.3">
      <c r="B1437" s="4" t="s">
        <v>28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14.754999999999999</v>
      </c>
      <c r="N1437" s="46">
        <v>17.135833333333338</v>
      </c>
      <c r="O1437" s="45">
        <v>14.557666666666671</v>
      </c>
      <c r="P1437" s="46">
        <v>11.563500000000005</v>
      </c>
      <c r="Q1437" s="45">
        <v>8.912500000000005</v>
      </c>
      <c r="R1437" s="46">
        <v>4.4861666666666622</v>
      </c>
      <c r="S1437" s="45">
        <v>2.7856666666666645</v>
      </c>
      <c r="T1437" s="46">
        <v>0</v>
      </c>
      <c r="U1437" s="45">
        <v>0</v>
      </c>
      <c r="V1437" s="46">
        <v>2.4997500000000001</v>
      </c>
      <c r="W1437" s="45">
        <v>0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52"/>
        <v>76.696083333333362</v>
      </c>
      <c r="AE1437" s="58"/>
    </row>
    <row r="1438" spans="2:31" x14ac:dyDescent="0.3">
      <c r="B1438" s="4" t="s">
        <v>107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13.624333333333333</v>
      </c>
      <c r="M1438" s="45">
        <v>50.480000000000011</v>
      </c>
      <c r="N1438" s="46">
        <v>37.739999999999988</v>
      </c>
      <c r="O1438" s="45">
        <v>29.009999999999994</v>
      </c>
      <c r="P1438" s="46">
        <v>25.450000000000028</v>
      </c>
      <c r="Q1438" s="45">
        <v>23.829999999999991</v>
      </c>
      <c r="R1438" s="46">
        <v>23.140000000000018</v>
      </c>
      <c r="S1438" s="45">
        <v>17.200833333333332</v>
      </c>
      <c r="T1438" s="46">
        <v>0.66093333333333315</v>
      </c>
      <c r="U1438" s="45">
        <v>1.3210666666666682</v>
      </c>
      <c r="V1438" s="46">
        <v>5.7347416666666664</v>
      </c>
      <c r="W1438" s="45">
        <v>0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52"/>
        <v>228.19190833333334</v>
      </c>
      <c r="AE1438" s="58"/>
    </row>
    <row r="1439" spans="2:31" x14ac:dyDescent="0.3">
      <c r="B1439" s="4" t="s">
        <v>29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18.381999999999998</v>
      </c>
      <c r="M1439" s="45">
        <v>0</v>
      </c>
      <c r="N1439" s="46">
        <v>53.420000000000044</v>
      </c>
      <c r="O1439" s="45">
        <v>41.719999999999985</v>
      </c>
      <c r="P1439" s="46">
        <v>35.720000000000013</v>
      </c>
      <c r="Q1439" s="45">
        <v>32.30999999999996</v>
      </c>
      <c r="R1439" s="46">
        <v>30.259999999999994</v>
      </c>
      <c r="S1439" s="45">
        <v>20.556499999999996</v>
      </c>
      <c r="T1439" s="46">
        <v>0.38533333333333358</v>
      </c>
      <c r="U1439" s="45">
        <v>0</v>
      </c>
      <c r="V1439" s="46">
        <v>1.1758500000000007</v>
      </c>
      <c r="W1439" s="45">
        <v>0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52"/>
        <v>233.92968333333334</v>
      </c>
      <c r="AE1439" s="58"/>
    </row>
    <row r="1440" spans="2:31" x14ac:dyDescent="0.3">
      <c r="B1440" s="4" t="s">
        <v>30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16.997833333333329</v>
      </c>
      <c r="N1440" s="46">
        <v>40.361666666666672</v>
      </c>
      <c r="O1440" s="45">
        <v>9.6303333333333345</v>
      </c>
      <c r="P1440" s="46">
        <v>42.279499999999985</v>
      </c>
      <c r="Q1440" s="45">
        <v>18.102333333333331</v>
      </c>
      <c r="R1440" s="46">
        <v>25.321999999999992</v>
      </c>
      <c r="S1440" s="45">
        <v>18.419666666666661</v>
      </c>
      <c r="T1440" s="46">
        <v>1.6831666666666685</v>
      </c>
      <c r="U1440" s="45">
        <v>0.10983333333333327</v>
      </c>
      <c r="V1440" s="46">
        <v>7.3243333333333336</v>
      </c>
      <c r="W1440" s="45">
        <v>0</v>
      </c>
      <c r="X1440" s="46">
        <v>0</v>
      </c>
      <c r="Y1440" s="45">
        <v>0</v>
      </c>
      <c r="Z1440" s="46">
        <v>3.2999999999999828E-2</v>
      </c>
      <c r="AA1440" s="45">
        <v>0</v>
      </c>
      <c r="AB1440" s="46">
        <v>0</v>
      </c>
      <c r="AC1440" s="58"/>
      <c r="AD1440" s="59">
        <f t="shared" si="52"/>
        <v>180.26366666666664</v>
      </c>
      <c r="AE1440" s="58"/>
    </row>
    <row r="1441" spans="2:31" x14ac:dyDescent="0.3">
      <c r="B1441" s="4" t="s">
        <v>31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14</v>
      </c>
      <c r="T1441" s="46">
        <v>10.63999999999999</v>
      </c>
      <c r="U1441" s="45">
        <v>11.279999999999983</v>
      </c>
      <c r="V1441" s="46">
        <v>6.7956666666666665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52"/>
        <v>42.715666666666642</v>
      </c>
      <c r="AE1441" s="58"/>
    </row>
    <row r="1442" spans="2:31" x14ac:dyDescent="0.3">
      <c r="B1442" s="4" t="s">
        <v>32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0.18016666666666659</v>
      </c>
      <c r="N1442" s="46">
        <v>5.1136666666666661</v>
      </c>
      <c r="O1442" s="45">
        <v>0.2010000000000004</v>
      </c>
      <c r="P1442" s="46">
        <v>0</v>
      </c>
      <c r="Q1442" s="45">
        <v>5.9833333333333037E-2</v>
      </c>
      <c r="R1442" s="46">
        <v>0</v>
      </c>
      <c r="S1442" s="45">
        <v>0.11583333333333386</v>
      </c>
      <c r="T1442" s="46">
        <v>0</v>
      </c>
      <c r="U1442" s="45">
        <v>0</v>
      </c>
      <c r="V1442" s="46">
        <v>0.99316666666666731</v>
      </c>
      <c r="W1442" s="45">
        <v>0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52"/>
        <v>6.6636666666666668</v>
      </c>
      <c r="AE1442" s="58"/>
    </row>
    <row r="1443" spans="2:31" x14ac:dyDescent="0.3">
      <c r="B1443" s="4" t="s">
        <v>33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0.5415000000000002</v>
      </c>
      <c r="M1443" s="45">
        <v>6.8515000000000006</v>
      </c>
      <c r="N1443" s="46">
        <v>4.5766666666666662</v>
      </c>
      <c r="O1443" s="45">
        <v>1.2350000000000005</v>
      </c>
      <c r="P1443" s="46">
        <v>7.3760000000000083</v>
      </c>
      <c r="Q1443" s="45">
        <v>6.9398333333333353</v>
      </c>
      <c r="R1443" s="46">
        <v>6.0914999999999981</v>
      </c>
      <c r="S1443" s="45">
        <v>4.9493333333333318</v>
      </c>
      <c r="T1443" s="46">
        <v>1.593600000000001</v>
      </c>
      <c r="U1443" s="45">
        <v>1.0724666666666671</v>
      </c>
      <c r="V1443" s="46">
        <v>1.6751750000000001</v>
      </c>
      <c r="W1443" s="45">
        <v>0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52"/>
        <v>42.902575000000006</v>
      </c>
      <c r="AE1443" s="58"/>
    </row>
    <row r="1444" spans="2:31" x14ac:dyDescent="0.3">
      <c r="B1444" s="4" t="s">
        <v>34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0.6379999999999999</v>
      </c>
      <c r="N1444" s="46">
        <v>0.89800000000000013</v>
      </c>
      <c r="O1444" s="45">
        <v>0</v>
      </c>
      <c r="P1444" s="46">
        <v>5.3499999999999999E-2</v>
      </c>
      <c r="Q1444" s="45">
        <v>0.29483333333333317</v>
      </c>
      <c r="R1444" s="46">
        <v>5.3000000000000012E-2</v>
      </c>
      <c r="S1444" s="45">
        <v>0.1885</v>
      </c>
      <c r="T1444" s="46">
        <v>0.18766666666666668</v>
      </c>
      <c r="U1444" s="45">
        <v>0.52566666666666684</v>
      </c>
      <c r="V1444" s="46">
        <v>0.18616666666666676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52"/>
        <v>3.0253333333333337</v>
      </c>
      <c r="AE1444" s="58"/>
    </row>
    <row r="1445" spans="2:31" x14ac:dyDescent="0.3">
      <c r="B1445" s="4" t="s">
        <v>35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0.6286666666666666</v>
      </c>
      <c r="M1445" s="45">
        <v>6.5398333333333349</v>
      </c>
      <c r="N1445" s="46">
        <v>7.3945000000000016</v>
      </c>
      <c r="O1445" s="45">
        <v>8.8890000000000011</v>
      </c>
      <c r="P1445" s="46">
        <v>2.0079999999999996</v>
      </c>
      <c r="Q1445" s="45">
        <v>0</v>
      </c>
      <c r="R1445" s="46">
        <v>0</v>
      </c>
      <c r="S1445" s="45">
        <v>6.2333333333333248E-2</v>
      </c>
      <c r="T1445" s="46">
        <v>0</v>
      </c>
      <c r="U1445" s="45">
        <v>0</v>
      </c>
      <c r="V1445" s="46">
        <v>0.21516666666666678</v>
      </c>
      <c r="W1445" s="45">
        <v>0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52"/>
        <v>25.737500000000008</v>
      </c>
      <c r="AE1445" s="58"/>
    </row>
    <row r="1446" spans="2:31" x14ac:dyDescent="0.3">
      <c r="B1446" s="4" t="s">
        <v>36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1.1666666666666668E-3</v>
      </c>
      <c r="M1446" s="45">
        <v>0.21483333333333357</v>
      </c>
      <c r="N1446" s="46">
        <v>0.32083333333333341</v>
      </c>
      <c r="O1446" s="45">
        <v>0.40133333333333315</v>
      </c>
      <c r="P1446" s="46">
        <v>0.39633333333333293</v>
      </c>
      <c r="Q1446" s="45">
        <v>0.50583333333333402</v>
      </c>
      <c r="R1446" s="46">
        <v>0.83883333333333299</v>
      </c>
      <c r="S1446" s="45">
        <v>1.053666666666667</v>
      </c>
      <c r="T1446" s="46">
        <v>1.0978333333333337</v>
      </c>
      <c r="U1446" s="45">
        <v>1.5253333333333337</v>
      </c>
      <c r="V1446" s="46">
        <v>0.69716666666666638</v>
      </c>
      <c r="W1446" s="45">
        <v>0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52"/>
        <v>7.0531666666666677</v>
      </c>
      <c r="AE1446" s="58"/>
    </row>
    <row r="1447" spans="2:31" x14ac:dyDescent="0.3">
      <c r="B1447" s="4" t="s">
        <v>108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4.7000000000000007E-2</v>
      </c>
      <c r="M1447" s="45">
        <v>0.62000000000000022</v>
      </c>
      <c r="N1447" s="46">
        <v>1.3045000000000004</v>
      </c>
      <c r="O1447" s="45">
        <v>1.7714999999999999</v>
      </c>
      <c r="P1447" s="46">
        <v>1.8599999999999983</v>
      </c>
      <c r="Q1447" s="45">
        <v>2.1419999999999999</v>
      </c>
      <c r="R1447" s="46">
        <v>2.227666666666666</v>
      </c>
      <c r="S1447" s="45">
        <v>1.7293333333333334</v>
      </c>
      <c r="T1447" s="46">
        <v>1.6608333333333336</v>
      </c>
      <c r="U1447" s="45">
        <v>1.7681666666666667</v>
      </c>
      <c r="V1447" s="46">
        <v>0.75974999999999981</v>
      </c>
      <c r="W1447" s="45">
        <v>0</v>
      </c>
      <c r="X1447" s="46">
        <v>0</v>
      </c>
      <c r="Y1447" s="45">
        <v>0</v>
      </c>
      <c r="Z1447" s="46">
        <v>0.45666666666666639</v>
      </c>
      <c r="AA1447" s="45">
        <v>1.0429999999999999</v>
      </c>
      <c r="AB1447" s="46">
        <v>0.66050000000000053</v>
      </c>
      <c r="AC1447" s="58"/>
      <c r="AD1447" s="59">
        <f t="shared" si="52"/>
        <v>18.050916666666662</v>
      </c>
      <c r="AE1447" s="58"/>
    </row>
    <row r="1448" spans="2:31" x14ac:dyDescent="0.3">
      <c r="B1448" s="4" t="s">
        <v>86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2.6719999999999993</v>
      </c>
      <c r="N1448" s="46">
        <v>5.1409999999999965</v>
      </c>
      <c r="O1448" s="45">
        <v>5.2543333333333333</v>
      </c>
      <c r="P1448" s="46">
        <v>6.1773333333333342</v>
      </c>
      <c r="Q1448" s="45">
        <v>5.9426666666666694</v>
      </c>
      <c r="R1448" s="46">
        <v>6.2101666666666668</v>
      </c>
      <c r="S1448" s="45">
        <v>6.3656666666666695</v>
      </c>
      <c r="T1448" s="46">
        <v>5.0381666666666662</v>
      </c>
      <c r="U1448" s="45">
        <v>5.5034999999999989</v>
      </c>
      <c r="V1448" s="46">
        <v>3.8578333333333328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52"/>
        <v>52.162666666666667</v>
      </c>
      <c r="AE1448" s="58"/>
    </row>
    <row r="1449" spans="2:31" x14ac:dyDescent="0.3">
      <c r="B1449" s="4" t="s">
        <v>87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0.58500000000000063</v>
      </c>
      <c r="M1449" s="45">
        <v>2.6926666666666677</v>
      </c>
      <c r="N1449" s="46">
        <v>0</v>
      </c>
      <c r="O1449" s="45">
        <v>0</v>
      </c>
      <c r="P1449" s="46">
        <v>0</v>
      </c>
      <c r="Q1449" s="45">
        <v>0</v>
      </c>
      <c r="R1449" s="46">
        <v>0</v>
      </c>
      <c r="S1449" s="45">
        <v>0</v>
      </c>
      <c r="T1449" s="46">
        <v>0</v>
      </c>
      <c r="U1449" s="45">
        <v>2.0333333333333314E-3</v>
      </c>
      <c r="V1449" s="46">
        <v>0.57975000000000032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52"/>
        <v>3.859450000000002</v>
      </c>
      <c r="AE1449" s="58"/>
    </row>
    <row r="1450" spans="2:31" x14ac:dyDescent="0.3">
      <c r="B1450" s="4" t="s">
        <v>93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2.6579999999999999</v>
      </c>
      <c r="M1450" s="45">
        <v>14.036</v>
      </c>
      <c r="N1450" s="46">
        <v>4.0410000000000021</v>
      </c>
      <c r="O1450" s="45">
        <v>10.246666666666668</v>
      </c>
      <c r="P1450" s="46">
        <v>11.568999999999999</v>
      </c>
      <c r="Q1450" s="45">
        <v>9.219833333333332</v>
      </c>
      <c r="R1450" s="46">
        <v>8.131000000000002</v>
      </c>
      <c r="S1450" s="45">
        <v>10.104666666666668</v>
      </c>
      <c r="T1450" s="46">
        <v>6.9200000000000026</v>
      </c>
      <c r="U1450" s="45">
        <v>3.1935000000000016</v>
      </c>
      <c r="V1450" s="46">
        <v>4.4704166666666669</v>
      </c>
      <c r="W1450" s="45">
        <v>0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52"/>
        <v>84.59008333333334</v>
      </c>
      <c r="AE1450" s="58"/>
    </row>
    <row r="1451" spans="2:31" x14ac:dyDescent="0.3">
      <c r="B1451" s="4" t="s">
        <v>99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7.3921666666666672</v>
      </c>
      <c r="N1451" s="46">
        <v>7.6075000000000008</v>
      </c>
      <c r="O1451" s="45">
        <v>5.1261666666666663</v>
      </c>
      <c r="P1451" s="46">
        <v>6.3720000000000034</v>
      </c>
      <c r="Q1451" s="45">
        <v>5.5141666666666671</v>
      </c>
      <c r="R1451" s="46">
        <v>4.896166666666665</v>
      </c>
      <c r="S1451" s="45">
        <v>4.7554999999999978</v>
      </c>
      <c r="T1451" s="46">
        <v>0.47446666666666659</v>
      </c>
      <c r="U1451" s="45">
        <v>0</v>
      </c>
      <c r="V1451" s="46">
        <v>2.2583916666666668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7.8899999999999682E-3</v>
      </c>
      <c r="AC1451" s="58"/>
      <c r="AD1451" s="59">
        <f t="shared" si="52"/>
        <v>44.404415</v>
      </c>
      <c r="AE1451" s="58"/>
    </row>
    <row r="1452" spans="2:31" x14ac:dyDescent="0.3">
      <c r="B1452" s="4" t="s">
        <v>100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0.50433333333333341</v>
      </c>
      <c r="M1452" s="45">
        <v>13.305999999999996</v>
      </c>
      <c r="N1452" s="46">
        <v>6.3258333333333336</v>
      </c>
      <c r="O1452" s="45">
        <v>14.3765</v>
      </c>
      <c r="P1452" s="46">
        <v>1.8754999999999995</v>
      </c>
      <c r="Q1452" s="45">
        <v>0</v>
      </c>
      <c r="R1452" s="46">
        <v>0</v>
      </c>
      <c r="S1452" s="45">
        <v>0</v>
      </c>
      <c r="T1452" s="46">
        <v>0</v>
      </c>
      <c r="U1452" s="45">
        <v>0</v>
      </c>
      <c r="V1452" s="46">
        <v>0.23191666666666713</v>
      </c>
      <c r="W1452" s="45">
        <v>0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52"/>
        <v>36.620083333333334</v>
      </c>
      <c r="AE1452" s="58"/>
    </row>
    <row r="1453" spans="2:31" x14ac:dyDescent="0.3">
      <c r="B1453" s="4" t="s">
        <v>101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0.32666666666666661</v>
      </c>
      <c r="M1453" s="45">
        <v>1.5588333333333337</v>
      </c>
      <c r="N1453" s="46">
        <v>6.6031666666666613</v>
      </c>
      <c r="O1453" s="45">
        <v>11.600000000000012</v>
      </c>
      <c r="P1453" s="46">
        <v>15.100000000000016</v>
      </c>
      <c r="Q1453" s="45">
        <v>30.052999999999994</v>
      </c>
      <c r="R1453" s="46">
        <v>53.989166666666662</v>
      </c>
      <c r="S1453" s="45">
        <v>28.388500000000001</v>
      </c>
      <c r="T1453" s="46">
        <v>8.3104999999999976</v>
      </c>
      <c r="U1453" s="45">
        <v>0</v>
      </c>
      <c r="V1453" s="46">
        <v>0</v>
      </c>
      <c r="W1453" s="45">
        <v>0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52"/>
        <v>155.92983333333333</v>
      </c>
      <c r="AE1453" s="58"/>
    </row>
    <row r="1454" spans="2:31" x14ac:dyDescent="0.3">
      <c r="B1454" s="4" t="s">
        <v>102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5.0521666666666656</v>
      </c>
      <c r="M1454" s="45">
        <v>21.498333333333321</v>
      </c>
      <c r="N1454" s="46">
        <v>10.318833333333336</v>
      </c>
      <c r="O1454" s="45">
        <v>14.455000000000007</v>
      </c>
      <c r="P1454" s="46">
        <v>6.3120000000000021</v>
      </c>
      <c r="Q1454" s="45">
        <v>10.667999999999997</v>
      </c>
      <c r="R1454" s="46">
        <v>12.466166666666663</v>
      </c>
      <c r="S1454" s="45">
        <v>11.454000000000004</v>
      </c>
      <c r="T1454" s="46">
        <v>8.0849999999999973</v>
      </c>
      <c r="U1454" s="45">
        <v>7.1848333333333336</v>
      </c>
      <c r="V1454" s="46">
        <v>6.0199999999999978</v>
      </c>
      <c r="W1454" s="45">
        <v>0</v>
      </c>
      <c r="X1454" s="46">
        <v>0</v>
      </c>
      <c r="Y1454" s="45">
        <v>0</v>
      </c>
      <c r="Z1454" s="46">
        <v>4.6666666666666853E-3</v>
      </c>
      <c r="AA1454" s="45">
        <v>1.8746666666666607</v>
      </c>
      <c r="AB1454" s="46">
        <v>0.19033333333333396</v>
      </c>
      <c r="AC1454" s="58"/>
      <c r="AD1454" s="59">
        <f t="shared" si="52"/>
        <v>115.58399999999997</v>
      </c>
      <c r="AE1454" s="58"/>
    </row>
    <row r="1455" spans="2:31" x14ac:dyDescent="0.3">
      <c r="B1455" s="4" t="s">
        <v>109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8.3563333333333389</v>
      </c>
      <c r="N1455" s="46">
        <v>0.55116666666666891</v>
      </c>
      <c r="O1455" s="45">
        <v>0</v>
      </c>
      <c r="P1455" s="46">
        <v>6.912666666666663</v>
      </c>
      <c r="Q1455" s="45">
        <v>1.666166666666669</v>
      </c>
      <c r="R1455" s="46">
        <v>0.29016666666666707</v>
      </c>
      <c r="S1455" s="45">
        <v>1.1159999999999977</v>
      </c>
      <c r="T1455" s="46">
        <v>0</v>
      </c>
      <c r="U1455" s="45">
        <v>0</v>
      </c>
      <c r="V1455" s="46">
        <v>1.3692499999999979</v>
      </c>
      <c r="W1455" s="45">
        <v>0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52"/>
        <v>20.261750000000003</v>
      </c>
      <c r="AE1455" s="58"/>
    </row>
    <row r="1456" spans="2:31" x14ac:dyDescent="0.3">
      <c r="B1456" s="4" t="s">
        <v>115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2.031833333333334</v>
      </c>
      <c r="N1456" s="46">
        <v>7.7440000000000015</v>
      </c>
      <c r="O1456" s="45">
        <v>2.844166666666665</v>
      </c>
      <c r="P1456" s="46">
        <v>2.2343333333333324</v>
      </c>
      <c r="Q1456" s="45">
        <v>14.47483333333334</v>
      </c>
      <c r="R1456" s="46">
        <v>44.404333333333348</v>
      </c>
      <c r="S1456" s="45">
        <v>70.364666666666665</v>
      </c>
      <c r="T1456" s="46">
        <v>59.926000000000002</v>
      </c>
      <c r="U1456" s="45">
        <v>58.996666666666648</v>
      </c>
      <c r="V1456" s="46">
        <v>25.925166666666662</v>
      </c>
      <c r="W1456" s="45">
        <v>0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52"/>
        <v>288.94600000000003</v>
      </c>
      <c r="AE1456" s="58"/>
    </row>
    <row r="1457" spans="2:31" x14ac:dyDescent="0.3">
      <c r="B1457" s="4" t="s">
        <v>121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0</v>
      </c>
      <c r="N1457" s="46">
        <v>0</v>
      </c>
      <c r="O1457" s="45">
        <v>0</v>
      </c>
      <c r="P1457" s="46">
        <v>0</v>
      </c>
      <c r="Q1457" s="45">
        <v>0</v>
      </c>
      <c r="R1457" s="46">
        <v>0</v>
      </c>
      <c r="S1457" s="45">
        <v>0</v>
      </c>
      <c r="T1457" s="46">
        <v>0</v>
      </c>
      <c r="U1457" s="45">
        <v>0</v>
      </c>
      <c r="V1457" s="46">
        <v>0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52"/>
        <v>0</v>
      </c>
      <c r="AE1457" s="58"/>
    </row>
    <row r="1458" spans="2:31" x14ac:dyDescent="0.3">
      <c r="B1458" s="4" t="s">
        <v>131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11.498666666666663</v>
      </c>
      <c r="M1458" s="45">
        <v>45.420000000000037</v>
      </c>
      <c r="N1458" s="46">
        <v>37.650000000000041</v>
      </c>
      <c r="O1458" s="45">
        <v>30.720000000000024</v>
      </c>
      <c r="P1458" s="46">
        <v>26.369999999999962</v>
      </c>
      <c r="Q1458" s="45">
        <v>23.130000000000027</v>
      </c>
      <c r="R1458" s="46">
        <v>20.44000000000003</v>
      </c>
      <c r="S1458" s="45">
        <v>18.460000000000015</v>
      </c>
      <c r="T1458" s="46">
        <v>13.902000000000012</v>
      </c>
      <c r="U1458" s="45">
        <v>15.173999999999985</v>
      </c>
      <c r="V1458" s="46">
        <v>11.062291666666669</v>
      </c>
      <c r="W1458" s="45">
        <v>0</v>
      </c>
      <c r="X1458" s="46">
        <v>0</v>
      </c>
      <c r="Y1458" s="45">
        <v>0</v>
      </c>
      <c r="Z1458" s="46">
        <v>34.005833333333356</v>
      </c>
      <c r="AA1458" s="45">
        <v>0</v>
      </c>
      <c r="AB1458" s="46">
        <v>11.861800000000002</v>
      </c>
      <c r="AC1458" s="58"/>
      <c r="AD1458" s="59">
        <f t="shared" si="52"/>
        <v>299.69459166666684</v>
      </c>
      <c r="AE1458" s="58"/>
    </row>
    <row r="1459" spans="2:31" x14ac:dyDescent="0.3">
      <c r="B1459" s="4" t="s">
        <v>132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0</v>
      </c>
      <c r="N1459" s="46">
        <v>0</v>
      </c>
      <c r="O1459" s="45">
        <v>0</v>
      </c>
      <c r="P1459" s="46">
        <v>0</v>
      </c>
      <c r="Q1459" s="45">
        <v>0</v>
      </c>
      <c r="R1459" s="46">
        <v>0</v>
      </c>
      <c r="S1459" s="45">
        <v>0</v>
      </c>
      <c r="T1459" s="46">
        <v>0</v>
      </c>
      <c r="U1459" s="45">
        <v>0</v>
      </c>
      <c r="V1459" s="46">
        <v>0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52"/>
        <v>0</v>
      </c>
      <c r="AE1459" s="58"/>
    </row>
    <row r="1460" spans="2:31" x14ac:dyDescent="0.3">
      <c r="B1460" s="12" t="s">
        <v>2</v>
      </c>
      <c r="C1460" s="12"/>
      <c r="D1460" s="12"/>
      <c r="E1460" s="13">
        <f>SUM(E1412:E1459)</f>
        <v>0</v>
      </c>
      <c r="F1460" s="13">
        <f t="shared" ref="F1460:AB1460" si="53">SUM(F1412:F1459)</f>
        <v>0</v>
      </c>
      <c r="G1460" s="13">
        <f t="shared" si="53"/>
        <v>0</v>
      </c>
      <c r="H1460" s="13">
        <f t="shared" si="53"/>
        <v>0</v>
      </c>
      <c r="I1460" s="13">
        <f t="shared" si="53"/>
        <v>0</v>
      </c>
      <c r="J1460" s="13">
        <f t="shared" si="53"/>
        <v>0</v>
      </c>
      <c r="K1460" s="13">
        <f t="shared" si="53"/>
        <v>0</v>
      </c>
      <c r="L1460" s="13">
        <f t="shared" si="53"/>
        <v>87.972833333333298</v>
      </c>
      <c r="M1460" s="13">
        <f t="shared" si="53"/>
        <v>395.04966666666661</v>
      </c>
      <c r="N1460" s="13">
        <f t="shared" si="53"/>
        <v>454.86216666666678</v>
      </c>
      <c r="O1460" s="13">
        <f t="shared" si="53"/>
        <v>377.83716666666675</v>
      </c>
      <c r="P1460" s="13">
        <f>SUM(P1412:P1459)</f>
        <v>400.28950000000003</v>
      </c>
      <c r="Q1460" s="13">
        <f t="shared" si="53"/>
        <v>508.96916666666669</v>
      </c>
      <c r="R1460" s="13">
        <f t="shared" si="53"/>
        <v>616.65383333333364</v>
      </c>
      <c r="S1460" s="13">
        <f t="shared" si="53"/>
        <v>586.05966666666677</v>
      </c>
      <c r="T1460" s="13">
        <f t="shared" si="53"/>
        <v>382.44026666666662</v>
      </c>
      <c r="U1460" s="13">
        <f t="shared" si="53"/>
        <v>332.38150000000002</v>
      </c>
      <c r="V1460" s="13">
        <f t="shared" si="53"/>
        <v>236.52274166666672</v>
      </c>
      <c r="W1460" s="13">
        <f t="shared" si="53"/>
        <v>0</v>
      </c>
      <c r="X1460" s="13">
        <f t="shared" si="53"/>
        <v>0</v>
      </c>
      <c r="Y1460" s="13">
        <f t="shared" si="53"/>
        <v>0</v>
      </c>
      <c r="Z1460" s="13">
        <f t="shared" si="53"/>
        <v>34.500166666666686</v>
      </c>
      <c r="AA1460" s="13">
        <f t="shared" si="53"/>
        <v>2.9176666666666606</v>
      </c>
      <c r="AB1460" s="13">
        <f t="shared" si="53"/>
        <v>12.720523333333336</v>
      </c>
      <c r="AC1460" s="109">
        <f>SUM(AC1412:AE1459)</f>
        <v>4429.1768649999995</v>
      </c>
      <c r="AD1460" s="109"/>
      <c r="AE1460" s="109"/>
    </row>
    <row r="1462" spans="2:31" x14ac:dyDescent="0.3">
      <c r="B1462" s="8">
        <f>'Resumen-Mensual'!$AF$24</f>
        <v>45532</v>
      </c>
    </row>
    <row r="1463" spans="2:31" x14ac:dyDescent="0.3">
      <c r="B1463" s="8"/>
    </row>
    <row r="1464" spans="2:31" x14ac:dyDescent="0.3">
      <c r="B1464" s="9" t="s">
        <v>81</v>
      </c>
      <c r="C1464" s="10"/>
      <c r="D1464" s="10"/>
      <c r="E1464" s="11">
        <v>1</v>
      </c>
      <c r="F1464" s="11">
        <v>2</v>
      </c>
      <c r="G1464" s="11">
        <v>3</v>
      </c>
      <c r="H1464" s="11">
        <v>4</v>
      </c>
      <c r="I1464" s="11">
        <v>5</v>
      </c>
      <c r="J1464" s="11">
        <v>6</v>
      </c>
      <c r="K1464" s="11">
        <v>7</v>
      </c>
      <c r="L1464" s="11">
        <v>8</v>
      </c>
      <c r="M1464" s="11">
        <v>9</v>
      </c>
      <c r="N1464" s="11">
        <v>10</v>
      </c>
      <c r="O1464" s="11">
        <v>11</v>
      </c>
      <c r="P1464" s="11">
        <v>12</v>
      </c>
      <c r="Q1464" s="11">
        <v>13</v>
      </c>
      <c r="R1464" s="11">
        <v>14</v>
      </c>
      <c r="S1464" s="11">
        <v>15</v>
      </c>
      <c r="T1464" s="11">
        <v>16</v>
      </c>
      <c r="U1464" s="11">
        <v>17</v>
      </c>
      <c r="V1464" s="11">
        <v>18</v>
      </c>
      <c r="W1464" s="11">
        <v>19</v>
      </c>
      <c r="X1464" s="11">
        <v>20</v>
      </c>
      <c r="Y1464" s="11">
        <v>21</v>
      </c>
      <c r="Z1464" s="11">
        <v>22</v>
      </c>
      <c r="AA1464" s="11">
        <v>23</v>
      </c>
      <c r="AB1464" s="11">
        <v>24</v>
      </c>
      <c r="AC1464" s="96" t="s">
        <v>2</v>
      </c>
      <c r="AD1464" s="96"/>
      <c r="AE1464" s="96"/>
    </row>
    <row r="1465" spans="2:31" x14ac:dyDescent="0.3">
      <c r="B1465" s="14" t="s">
        <v>4</v>
      </c>
      <c r="C1465" s="49"/>
      <c r="D1465" s="49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0</v>
      </c>
      <c r="N1465" s="46">
        <v>0</v>
      </c>
      <c r="O1465" s="45">
        <v>0</v>
      </c>
      <c r="P1465" s="46">
        <v>0</v>
      </c>
      <c r="Q1465" s="45">
        <v>0</v>
      </c>
      <c r="R1465" s="46">
        <v>0</v>
      </c>
      <c r="S1465" s="45">
        <v>0</v>
      </c>
      <c r="T1465" s="46">
        <v>0</v>
      </c>
      <c r="U1465" s="45">
        <v>0</v>
      </c>
      <c r="V1465" s="46">
        <v>0</v>
      </c>
      <c r="W1465" s="45">
        <v>0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60"/>
      <c r="AD1465" s="61">
        <f>SUM(E1465:AB1465)</f>
        <v>0</v>
      </c>
      <c r="AE1465" s="60"/>
    </row>
    <row r="1466" spans="2:31" x14ac:dyDescent="0.3">
      <c r="B1466" s="14" t="s">
        <v>5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1.222</v>
      </c>
      <c r="N1466" s="46">
        <v>13.500999999999999</v>
      </c>
      <c r="O1466" s="45">
        <v>7.9269999999999987</v>
      </c>
      <c r="P1466" s="46">
        <v>0</v>
      </c>
      <c r="Q1466" s="45">
        <v>10.331499999999997</v>
      </c>
      <c r="R1466" s="46">
        <v>20.334833333333318</v>
      </c>
      <c r="S1466" s="45">
        <v>27.796333333333337</v>
      </c>
      <c r="T1466" s="46">
        <v>25.241700000000012</v>
      </c>
      <c r="U1466" s="45">
        <v>27.00330000000001</v>
      </c>
      <c r="V1466" s="46">
        <v>14.112166666666671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>SUM(E1466:AB1466)</f>
        <v>147.46983333333333</v>
      </c>
      <c r="AE1466" s="58"/>
    </row>
    <row r="1467" spans="2:31" x14ac:dyDescent="0.3">
      <c r="B1467" s="14" t="s">
        <v>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2.906499999999999</v>
      </c>
      <c r="N1467" s="46">
        <v>0.85366666666666646</v>
      </c>
      <c r="O1467" s="45">
        <v>0.23916666666666667</v>
      </c>
      <c r="P1467" s="46">
        <v>9.6645000000000021</v>
      </c>
      <c r="Q1467" s="45">
        <v>25.561833333333322</v>
      </c>
      <c r="R1467" s="46">
        <v>15.5055</v>
      </c>
      <c r="S1467" s="45">
        <v>27.388666666666662</v>
      </c>
      <c r="T1467" s="46">
        <v>26.009166666666665</v>
      </c>
      <c r="U1467" s="45">
        <v>25.593933333333343</v>
      </c>
      <c r="V1467" s="46">
        <v>11.117166666666664</v>
      </c>
      <c r="W1467" s="45">
        <v>0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ref="AD1467:AD1512" si="54">SUM(E1467:AB1467)</f>
        <v>144.84010000000001</v>
      </c>
      <c r="AE1467" s="58"/>
    </row>
    <row r="1468" spans="2:31" x14ac:dyDescent="0.3">
      <c r="B1468" s="14" t="s">
        <v>106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1.2311666666666676</v>
      </c>
      <c r="N1468" s="46">
        <v>0.27733333333333327</v>
      </c>
      <c r="O1468" s="45">
        <v>0.498</v>
      </c>
      <c r="P1468" s="46">
        <v>0.5681666666666666</v>
      </c>
      <c r="Q1468" s="45">
        <v>5.6508333333333338</v>
      </c>
      <c r="R1468" s="46">
        <v>17.900666666666641</v>
      </c>
      <c r="S1468" s="45">
        <v>80.206166666666647</v>
      </c>
      <c r="T1468" s="46">
        <v>49.885666666666687</v>
      </c>
      <c r="U1468" s="45">
        <v>28.696899999999996</v>
      </c>
      <c r="V1468" s="46">
        <v>28.082166666666673</v>
      </c>
      <c r="W1468" s="45">
        <v>0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54"/>
        <v>212.99706666666663</v>
      </c>
      <c r="AE1468" s="58"/>
    </row>
    <row r="1469" spans="2:31" x14ac:dyDescent="0.3">
      <c r="B1469" s="14" t="s">
        <v>7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20.906166666666667</v>
      </c>
      <c r="N1469" s="46">
        <v>5.3006666666666664</v>
      </c>
      <c r="O1469" s="45">
        <v>0</v>
      </c>
      <c r="P1469" s="46">
        <v>5.0008333333333335</v>
      </c>
      <c r="Q1469" s="45">
        <v>76.258499999999984</v>
      </c>
      <c r="R1469" s="46">
        <v>56.479500000000009</v>
      </c>
      <c r="S1469" s="45">
        <v>57.662666666666681</v>
      </c>
      <c r="T1469" s="46">
        <v>54.834566666666653</v>
      </c>
      <c r="U1469" s="45">
        <v>46.292133333333346</v>
      </c>
      <c r="V1469" s="46">
        <v>28.328500000000012</v>
      </c>
      <c r="W1469" s="45">
        <v>0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54"/>
        <v>351.0635333333334</v>
      </c>
      <c r="AE1469" s="58"/>
    </row>
    <row r="1470" spans="2:31" x14ac:dyDescent="0.3">
      <c r="B1470" s="14" t="s">
        <v>8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13.628999999999991</v>
      </c>
      <c r="N1470" s="46">
        <v>18.599999999999998</v>
      </c>
      <c r="O1470" s="45">
        <v>4.833699999999995</v>
      </c>
      <c r="P1470" s="46">
        <v>16.467299999999991</v>
      </c>
      <c r="Q1470" s="45">
        <v>31.243999999999982</v>
      </c>
      <c r="R1470" s="46">
        <v>38.818999999999974</v>
      </c>
      <c r="S1470" s="45">
        <v>41.653499999999966</v>
      </c>
      <c r="T1470" s="46">
        <v>32.070033333333335</v>
      </c>
      <c r="U1470" s="45">
        <v>24.743533333333339</v>
      </c>
      <c r="V1470" s="46">
        <v>28.170666666666662</v>
      </c>
      <c r="W1470" s="45">
        <v>0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54"/>
        <v>250.23073333333326</v>
      </c>
      <c r="AE1470" s="58"/>
    </row>
    <row r="1471" spans="2:31" x14ac:dyDescent="0.3">
      <c r="B1471" s="14" t="s">
        <v>9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1.5736666666666665</v>
      </c>
      <c r="N1471" s="46">
        <v>2.702666666666667</v>
      </c>
      <c r="O1471" s="45">
        <v>0.66933333333333356</v>
      </c>
      <c r="P1471" s="46">
        <v>0.72466666666666646</v>
      </c>
      <c r="Q1471" s="45">
        <v>1.5095000000000001</v>
      </c>
      <c r="R1471" s="46">
        <v>2.9823333333333335</v>
      </c>
      <c r="S1471" s="45">
        <v>4.8480000000000008</v>
      </c>
      <c r="T1471" s="46">
        <v>4.2935666666666661</v>
      </c>
      <c r="U1471" s="45">
        <v>1.8484666666666669</v>
      </c>
      <c r="V1471" s="46">
        <v>0</v>
      </c>
      <c r="W1471" s="45">
        <v>0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54"/>
        <v>21.152200000000001</v>
      </c>
      <c r="AE1471" s="58"/>
    </row>
    <row r="1472" spans="2:31" x14ac:dyDescent="0.3">
      <c r="B1472" s="14" t="s">
        <v>10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0.59683333333333344</v>
      </c>
      <c r="N1472" s="46">
        <v>0.83233333333333381</v>
      </c>
      <c r="O1472" s="45">
        <v>0.3773333333333333</v>
      </c>
      <c r="P1472" s="46">
        <v>1.6933333333333331</v>
      </c>
      <c r="Q1472" s="45">
        <v>3.113166666666666</v>
      </c>
      <c r="R1472" s="46">
        <v>2.5276666666666663</v>
      </c>
      <c r="S1472" s="45">
        <v>0.65916666666666679</v>
      </c>
      <c r="T1472" s="46">
        <v>0.9326333333333332</v>
      </c>
      <c r="U1472" s="45">
        <v>0</v>
      </c>
      <c r="V1472" s="46">
        <v>2.2286666666666664</v>
      </c>
      <c r="W1472" s="45">
        <v>0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54"/>
        <v>12.961133333333333</v>
      </c>
      <c r="AE1472" s="58"/>
    </row>
    <row r="1473" spans="2:31" x14ac:dyDescent="0.3">
      <c r="B1473" s="14" t="s">
        <v>11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2.0463333333333318</v>
      </c>
      <c r="N1473" s="46">
        <v>0.60000000000000031</v>
      </c>
      <c r="O1473" s="45">
        <v>0.23400000000000015</v>
      </c>
      <c r="P1473" s="46">
        <v>1.7921666666666669</v>
      </c>
      <c r="Q1473" s="45">
        <v>2.7414999999999989</v>
      </c>
      <c r="R1473" s="46">
        <v>0.34649999999999992</v>
      </c>
      <c r="S1473" s="45">
        <v>0.42349999999999993</v>
      </c>
      <c r="T1473" s="46">
        <v>0</v>
      </c>
      <c r="U1473" s="45">
        <v>0</v>
      </c>
      <c r="V1473" s="46">
        <v>0</v>
      </c>
      <c r="W1473" s="45">
        <v>0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54"/>
        <v>8.1839999999999975</v>
      </c>
      <c r="AE1473" s="58"/>
    </row>
    <row r="1474" spans="2:31" x14ac:dyDescent="0.3">
      <c r="B1474" s="14" t="s">
        <v>12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3.2509999999999999</v>
      </c>
      <c r="N1474" s="46">
        <v>1.1456666666666666</v>
      </c>
      <c r="O1474" s="45">
        <v>0.2073333333333334</v>
      </c>
      <c r="P1474" s="46">
        <v>1.6473333333333333</v>
      </c>
      <c r="Q1474" s="45">
        <v>4.8491666666666653</v>
      </c>
      <c r="R1474" s="46">
        <v>0.70700000000000007</v>
      </c>
      <c r="S1474" s="45">
        <v>1.5046666666666666</v>
      </c>
      <c r="T1474" s="46">
        <v>0.77431666666666643</v>
      </c>
      <c r="U1474" s="45">
        <v>0</v>
      </c>
      <c r="V1474" s="46">
        <v>1.1989999999999996</v>
      </c>
      <c r="W1474" s="45">
        <v>0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54"/>
        <v>15.285483333333332</v>
      </c>
      <c r="AE1474" s="58"/>
    </row>
    <row r="1475" spans="2:31" x14ac:dyDescent="0.3">
      <c r="B1475" s="14" t="s">
        <v>13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8.8333333333333302E-3</v>
      </c>
      <c r="N1475" s="46">
        <v>2E-3</v>
      </c>
      <c r="O1475" s="45">
        <v>4.9999999999999992E-3</v>
      </c>
      <c r="P1475" s="46">
        <v>5.333333333333334E-3</v>
      </c>
      <c r="Q1475" s="45">
        <v>0.26333333333333331</v>
      </c>
      <c r="R1475" s="46">
        <v>1.6666666666666311E-4</v>
      </c>
      <c r="S1475" s="45">
        <v>0</v>
      </c>
      <c r="T1475" s="46">
        <v>0</v>
      </c>
      <c r="U1475" s="45">
        <v>1.7123183333333332</v>
      </c>
      <c r="V1475" s="46">
        <v>11.074833333333329</v>
      </c>
      <c r="W1475" s="45">
        <v>0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54"/>
        <v>13.071818333333329</v>
      </c>
      <c r="AE1475" s="58"/>
    </row>
    <row r="1476" spans="2:31" x14ac:dyDescent="0.3">
      <c r="B1476" s="14" t="s">
        <v>14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54"/>
        <v>0</v>
      </c>
      <c r="AE1476" s="58"/>
    </row>
    <row r="1477" spans="2:31" x14ac:dyDescent="0.3">
      <c r="B1477" s="14" t="s">
        <v>15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3.4500000000000003E-2</v>
      </c>
      <c r="N1477" s="46">
        <v>0.30883333333333324</v>
      </c>
      <c r="O1477" s="45">
        <v>0</v>
      </c>
      <c r="P1477" s="46">
        <v>0</v>
      </c>
      <c r="Q1477" s="45">
        <v>0</v>
      </c>
      <c r="R1477" s="46">
        <v>0</v>
      </c>
      <c r="S1477" s="45">
        <v>0</v>
      </c>
      <c r="T1477" s="46">
        <v>0</v>
      </c>
      <c r="U1477" s="45">
        <v>0</v>
      </c>
      <c r="V1477" s="46">
        <v>0</v>
      </c>
      <c r="W1477" s="45">
        <v>0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54"/>
        <v>0.34333333333333327</v>
      </c>
      <c r="AE1477" s="58"/>
    </row>
    <row r="1478" spans="2:31" x14ac:dyDescent="0.3">
      <c r="B1478" s="14" t="s">
        <v>16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1.210333333333333</v>
      </c>
      <c r="N1478" s="46">
        <v>0.96316666666666717</v>
      </c>
      <c r="O1478" s="45">
        <v>0.23233333333333325</v>
      </c>
      <c r="P1478" s="46">
        <v>0.76933333333333287</v>
      </c>
      <c r="Q1478" s="45">
        <v>1.6801666666666675</v>
      </c>
      <c r="R1478" s="46">
        <v>2.4976666666666678</v>
      </c>
      <c r="S1478" s="45">
        <v>2.5496666666666674</v>
      </c>
      <c r="T1478" s="46">
        <v>0.37767499999999982</v>
      </c>
      <c r="U1478" s="45">
        <v>0.44299833333333344</v>
      </c>
      <c r="V1478" s="46">
        <v>0.97283333333333322</v>
      </c>
      <c r="W1478" s="45">
        <v>0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54"/>
        <v>11.696173333333336</v>
      </c>
      <c r="AE1478" s="58"/>
    </row>
    <row r="1479" spans="2:31" x14ac:dyDescent="0.3">
      <c r="B1479" s="14" t="s">
        <v>17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1.9236666666666649</v>
      </c>
      <c r="N1479" s="46">
        <v>2.0799999999999987</v>
      </c>
      <c r="O1479" s="45">
        <v>0.72600000000000031</v>
      </c>
      <c r="P1479" s="46">
        <v>2.1909999999999985</v>
      </c>
      <c r="Q1479" s="45">
        <v>4.0999999999999961</v>
      </c>
      <c r="R1479" s="46">
        <v>5.6000000000000032</v>
      </c>
      <c r="S1479" s="45">
        <v>5.1036666666666672</v>
      </c>
      <c r="T1479" s="46">
        <v>2.117233333333334</v>
      </c>
      <c r="U1479" s="45">
        <v>5.0198</v>
      </c>
      <c r="V1479" s="46">
        <v>4.2655000000000012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54"/>
        <v>33.126866666666665</v>
      </c>
      <c r="AE1479" s="58"/>
    </row>
    <row r="1480" spans="2:31" x14ac:dyDescent="0.3">
      <c r="B1480" s="14" t="s">
        <v>18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8.3333333333333332E-3</v>
      </c>
      <c r="N1480" s="46">
        <v>3.6666666666666674E-2</v>
      </c>
      <c r="O1480" s="45">
        <v>1.6666666666666668E-3</v>
      </c>
      <c r="P1480" s="46">
        <v>6.3000000000000028E-2</v>
      </c>
      <c r="Q1480" s="45">
        <v>0</v>
      </c>
      <c r="R1480" s="46">
        <v>0</v>
      </c>
      <c r="S1480" s="45">
        <v>0</v>
      </c>
      <c r="T1480" s="46">
        <v>5.9600000000000007E-2</v>
      </c>
      <c r="U1480" s="45">
        <v>0.38139999999999991</v>
      </c>
      <c r="V1480" s="46">
        <v>1.2659999999999998</v>
      </c>
      <c r="W1480" s="45">
        <v>0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54"/>
        <v>1.8166666666666664</v>
      </c>
      <c r="AE1480" s="58"/>
    </row>
    <row r="1481" spans="2:31" x14ac:dyDescent="0.3">
      <c r="B1481" s="14" t="s">
        <v>19</v>
      </c>
      <c r="C1481" s="14"/>
      <c r="D1481" s="1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1.6138333333333352</v>
      </c>
      <c r="N1481" s="46">
        <v>1.9348333333333323</v>
      </c>
      <c r="O1481" s="45">
        <v>0.71099999999999997</v>
      </c>
      <c r="P1481" s="46">
        <v>1.8619999999999983</v>
      </c>
      <c r="Q1481" s="45">
        <v>3.1999999999999971</v>
      </c>
      <c r="R1481" s="46">
        <v>3.8461666666666674</v>
      </c>
      <c r="S1481" s="45">
        <v>4.4351666666666665</v>
      </c>
      <c r="T1481" s="46">
        <v>3.1674799999999994</v>
      </c>
      <c r="U1481" s="45">
        <v>1.2572066666666666</v>
      </c>
      <c r="V1481" s="46">
        <v>0.24333333333333318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54"/>
        <v>22.271019999999996</v>
      </c>
      <c r="AE1481" s="58"/>
    </row>
    <row r="1482" spans="2:31" x14ac:dyDescent="0.3">
      <c r="B1482" s="4" t="s">
        <v>20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0.75849999999999984</v>
      </c>
      <c r="N1482" s="46">
        <v>0.89000000000000046</v>
      </c>
      <c r="O1482" s="45">
        <v>0.44699999999999984</v>
      </c>
      <c r="P1482" s="46">
        <v>1.1130000000000011</v>
      </c>
      <c r="Q1482" s="45">
        <v>1.9896666666666674</v>
      </c>
      <c r="R1482" s="46">
        <v>2.371</v>
      </c>
      <c r="S1482" s="45">
        <v>2.4381666666666661</v>
      </c>
      <c r="T1482" s="46">
        <v>2.2465000000000002</v>
      </c>
      <c r="U1482" s="45">
        <v>1.7381666666666662</v>
      </c>
      <c r="V1482" s="46">
        <v>1.2205000000000004</v>
      </c>
      <c r="W1482" s="45">
        <v>0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54"/>
        <v>15.212500000000002</v>
      </c>
      <c r="AE1482" s="58"/>
    </row>
    <row r="1483" spans="2:31" x14ac:dyDescent="0.3">
      <c r="B1483" s="4" t="s">
        <v>21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8.866666666666663E-2</v>
      </c>
      <c r="N1483" s="46">
        <v>0.19999999999999982</v>
      </c>
      <c r="O1483" s="45">
        <v>0.12000000000000004</v>
      </c>
      <c r="P1483" s="46">
        <v>0.35</v>
      </c>
      <c r="Q1483" s="45">
        <v>0.60000000000000075</v>
      </c>
      <c r="R1483" s="46">
        <v>0.7000000000000004</v>
      </c>
      <c r="S1483" s="45">
        <v>0.7000000000000004</v>
      </c>
      <c r="T1483" s="46">
        <v>0.55799999999999994</v>
      </c>
      <c r="U1483" s="45">
        <v>0.43499999999999961</v>
      </c>
      <c r="V1483" s="46">
        <v>0.22666666666666677</v>
      </c>
      <c r="W1483" s="45">
        <v>0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54"/>
        <v>3.9783333333333335</v>
      </c>
      <c r="AE1483" s="58"/>
    </row>
    <row r="1484" spans="2:31" x14ac:dyDescent="0.3">
      <c r="B1484" s="4" t="s">
        <v>22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</v>
      </c>
      <c r="N1484" s="46">
        <v>0</v>
      </c>
      <c r="O1484" s="45">
        <v>0</v>
      </c>
      <c r="P1484" s="46">
        <v>0</v>
      </c>
      <c r="Q1484" s="45">
        <v>0</v>
      </c>
      <c r="R1484" s="46">
        <v>0</v>
      </c>
      <c r="S1484" s="45">
        <v>0</v>
      </c>
      <c r="T1484" s="46">
        <v>0</v>
      </c>
      <c r="U1484" s="45">
        <v>0</v>
      </c>
      <c r="V1484" s="46">
        <v>0</v>
      </c>
      <c r="W1484" s="45">
        <v>0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54"/>
        <v>0</v>
      </c>
      <c r="AE1484" s="58"/>
    </row>
    <row r="1485" spans="2:31" x14ac:dyDescent="0.3">
      <c r="B1485" s="4" t="s">
        <v>23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0.12233333333333327</v>
      </c>
      <c r="N1485" s="46">
        <v>0.47450000000000003</v>
      </c>
      <c r="O1485" s="45">
        <v>0.26183333333333325</v>
      </c>
      <c r="P1485" s="46">
        <v>0.83350000000000013</v>
      </c>
      <c r="Q1485" s="45">
        <v>1.3699999999999999</v>
      </c>
      <c r="R1485" s="46">
        <v>1.6886666666666668</v>
      </c>
      <c r="S1485" s="45">
        <v>1.6719999999999995</v>
      </c>
      <c r="T1485" s="46">
        <v>1.2840333333333334</v>
      </c>
      <c r="U1485" s="45">
        <v>0.89140000000000064</v>
      </c>
      <c r="V1485" s="46">
        <v>0.3756666666666667</v>
      </c>
      <c r="W1485" s="45">
        <v>0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54"/>
        <v>8.9739333333333331</v>
      </c>
      <c r="AE1485" s="58"/>
    </row>
    <row r="1486" spans="2:31" x14ac:dyDescent="0.3">
      <c r="B1486" s="4" t="s">
        <v>24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3.1500000000000021E-2</v>
      </c>
      <c r="N1486" s="46">
        <v>6.0000000000000046E-2</v>
      </c>
      <c r="O1486" s="45">
        <v>1.8000000000000009E-2</v>
      </c>
      <c r="P1486" s="46">
        <v>4.200000000000003E-2</v>
      </c>
      <c r="Q1486" s="45">
        <v>8.0000000000000043E-2</v>
      </c>
      <c r="R1486" s="46">
        <v>6.0000000000000046E-2</v>
      </c>
      <c r="S1486" s="45">
        <v>6.0000000000000046E-2</v>
      </c>
      <c r="T1486" s="46">
        <v>6.5100000000000074E-2</v>
      </c>
      <c r="U1486" s="45">
        <v>5.2200000000000017E-2</v>
      </c>
      <c r="V1486" s="46">
        <v>8.500000000000002E-2</v>
      </c>
      <c r="W1486" s="45">
        <v>0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54"/>
        <v>0.55380000000000029</v>
      </c>
      <c r="AE1486" s="58"/>
    </row>
    <row r="1487" spans="2:31" x14ac:dyDescent="0.3">
      <c r="B1487" s="4" t="s">
        <v>25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1.0630000000000002</v>
      </c>
      <c r="N1487" s="46">
        <v>0.57999999999999907</v>
      </c>
      <c r="O1487" s="45">
        <v>0.13199999999999995</v>
      </c>
      <c r="P1487" s="46">
        <v>0.48983333333333301</v>
      </c>
      <c r="Q1487" s="45">
        <v>0.67000000000000104</v>
      </c>
      <c r="R1487" s="46">
        <v>0.82683333333333331</v>
      </c>
      <c r="S1487" s="45">
        <v>1.6081666666666663</v>
      </c>
      <c r="T1487" s="46">
        <v>2.3959999999999995</v>
      </c>
      <c r="U1487" s="45">
        <v>1.0011466666666671</v>
      </c>
      <c r="V1487" s="46">
        <v>0.12033333333333338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54"/>
        <v>8.8873133333333332</v>
      </c>
      <c r="AE1487" s="58"/>
    </row>
    <row r="1488" spans="2:31" x14ac:dyDescent="0.3">
      <c r="B1488" s="4" t="s">
        <v>26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11.510666666666671</v>
      </c>
      <c r="N1488" s="46">
        <v>3.413333333333334</v>
      </c>
      <c r="O1488" s="45">
        <v>1.3279999999999996</v>
      </c>
      <c r="P1488" s="46">
        <v>0.4958333333333334</v>
      </c>
      <c r="Q1488" s="45">
        <v>2.7441666666666666</v>
      </c>
      <c r="R1488" s="46">
        <v>8.7988333333333344</v>
      </c>
      <c r="S1488" s="45">
        <v>11.066000000000004</v>
      </c>
      <c r="T1488" s="46">
        <v>9.4861666666666675</v>
      </c>
      <c r="U1488" s="45">
        <v>8.1728000000000041</v>
      </c>
      <c r="V1488" s="46">
        <v>7.1058333333333339</v>
      </c>
      <c r="W1488" s="45">
        <v>0</v>
      </c>
      <c r="X1488" s="46">
        <v>0.47516666666666629</v>
      </c>
      <c r="Y1488" s="45">
        <v>1.3945000000000001</v>
      </c>
      <c r="Z1488" s="46">
        <v>1.3846666666666676</v>
      </c>
      <c r="AA1488" s="45">
        <v>1.1076666666666677</v>
      </c>
      <c r="AB1488" s="46">
        <v>0.61533333333333506</v>
      </c>
      <c r="AC1488" s="58"/>
      <c r="AD1488" s="59">
        <f t="shared" si="54"/>
        <v>69.098966666666684</v>
      </c>
      <c r="AE1488" s="58"/>
    </row>
    <row r="1489" spans="2:31" x14ac:dyDescent="0.3">
      <c r="B1489" s="4" t="s">
        <v>27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0.75766666666666715</v>
      </c>
      <c r="N1489" s="46">
        <v>4.5333333333333368</v>
      </c>
      <c r="O1489" s="45">
        <v>1.0906666666666662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0.24666666666666615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54"/>
        <v>6.6283333333333365</v>
      </c>
      <c r="AE1489" s="58"/>
    </row>
    <row r="1490" spans="2:31" x14ac:dyDescent="0.3">
      <c r="B1490" s="4" t="s">
        <v>28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9.6978333333333318</v>
      </c>
      <c r="N1490" s="46">
        <v>14.564333333333336</v>
      </c>
      <c r="O1490" s="45">
        <v>4.7611666666666661</v>
      </c>
      <c r="P1490" s="46">
        <v>5.0564999999999989</v>
      </c>
      <c r="Q1490" s="45">
        <v>14.319999999999995</v>
      </c>
      <c r="R1490" s="46">
        <v>20.797833333333333</v>
      </c>
      <c r="S1490" s="45">
        <v>23.943666666666658</v>
      </c>
      <c r="T1490" s="46">
        <v>19.148266666666665</v>
      </c>
      <c r="U1490" s="45">
        <v>18.028766666666669</v>
      </c>
      <c r="V1490" s="46">
        <v>11.05983333333333</v>
      </c>
      <c r="W1490" s="45">
        <v>3.4048333333333316</v>
      </c>
      <c r="X1490" s="46">
        <v>7.5238333333333367</v>
      </c>
      <c r="Y1490" s="45">
        <v>9.9745000000000061</v>
      </c>
      <c r="Z1490" s="46">
        <v>10.681833333333328</v>
      </c>
      <c r="AA1490" s="45">
        <v>8.868333333333327</v>
      </c>
      <c r="AB1490" s="46">
        <v>7.974000000000002</v>
      </c>
      <c r="AC1490" s="58"/>
      <c r="AD1490" s="59">
        <f t="shared" si="54"/>
        <v>189.80553333333327</v>
      </c>
      <c r="AE1490" s="58"/>
    </row>
    <row r="1491" spans="2:31" x14ac:dyDescent="0.3">
      <c r="B1491" s="4" t="s">
        <v>107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22.428166666666677</v>
      </c>
      <c r="N1491" s="46">
        <v>18.925000000000001</v>
      </c>
      <c r="O1491" s="45">
        <v>5.6239999999999997</v>
      </c>
      <c r="P1491" s="46">
        <v>1.9298333333333342</v>
      </c>
      <c r="Q1491" s="45">
        <v>2.7244999999999959</v>
      </c>
      <c r="R1491" s="46">
        <v>1.5578333333333332</v>
      </c>
      <c r="S1491" s="45">
        <v>5.4333333333333185E-2</v>
      </c>
      <c r="T1491" s="46">
        <v>0</v>
      </c>
      <c r="U1491" s="45">
        <v>0</v>
      </c>
      <c r="V1491" s="46">
        <v>1.0175000000000007</v>
      </c>
      <c r="W1491" s="45">
        <v>0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54"/>
        <v>54.261166666666682</v>
      </c>
      <c r="AE1491" s="58"/>
    </row>
    <row r="1492" spans="2:31" x14ac:dyDescent="0.3">
      <c r="B1492" s="4" t="s">
        <v>29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29.84633333333333</v>
      </c>
      <c r="N1492" s="46">
        <v>23.138833333333334</v>
      </c>
      <c r="O1492" s="45">
        <v>7.6938333333333322</v>
      </c>
      <c r="P1492" s="46">
        <v>2.0099999999999998</v>
      </c>
      <c r="Q1492" s="45">
        <v>6.5213333333333265</v>
      </c>
      <c r="R1492" s="46">
        <v>2.3333333333333426E-3</v>
      </c>
      <c r="S1492" s="45">
        <v>0</v>
      </c>
      <c r="T1492" s="46">
        <v>0</v>
      </c>
      <c r="U1492" s="45">
        <v>0</v>
      </c>
      <c r="V1492" s="46">
        <v>7.9863333333333362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54"/>
        <v>77.198999999999998</v>
      </c>
      <c r="AE1492" s="58"/>
    </row>
    <row r="1493" spans="2:31" x14ac:dyDescent="0.3">
      <c r="B1493" s="4" t="s">
        <v>30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</v>
      </c>
      <c r="M1493" s="45">
        <v>20.464666666666673</v>
      </c>
      <c r="N1493" s="46">
        <v>23.582333333333342</v>
      </c>
      <c r="O1493" s="45">
        <v>6.9401666666666664</v>
      </c>
      <c r="P1493" s="46">
        <v>6.6671666666666658</v>
      </c>
      <c r="Q1493" s="45">
        <v>28.192666666666646</v>
      </c>
      <c r="R1493" s="46">
        <v>31.665666666666688</v>
      </c>
      <c r="S1493" s="45">
        <v>35.390333333333324</v>
      </c>
      <c r="T1493" s="46">
        <v>24.812833333333341</v>
      </c>
      <c r="U1493" s="45">
        <v>3.8344333333333367</v>
      </c>
      <c r="V1493" s="46">
        <v>21.837</v>
      </c>
      <c r="W1493" s="45">
        <v>5.8795000000000108</v>
      </c>
      <c r="X1493" s="46">
        <v>5.1893333333333276</v>
      </c>
      <c r="Y1493" s="45">
        <v>12.833666666666671</v>
      </c>
      <c r="Z1493" s="46">
        <v>18.373000000000001</v>
      </c>
      <c r="AA1493" s="45">
        <v>13.148666666666672</v>
      </c>
      <c r="AB1493" s="46">
        <v>7.356833333333328</v>
      </c>
      <c r="AC1493" s="58"/>
      <c r="AD1493" s="59">
        <f t="shared" si="54"/>
        <v>266.16826666666668</v>
      </c>
      <c r="AE1493" s="58"/>
    </row>
    <row r="1494" spans="2:31" x14ac:dyDescent="0.3">
      <c r="B1494" s="4" t="s">
        <v>31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0</v>
      </c>
      <c r="M1494" s="45">
        <v>16.723333333333315</v>
      </c>
      <c r="N1494" s="46">
        <v>0</v>
      </c>
      <c r="O1494" s="45">
        <v>5.55</v>
      </c>
      <c r="P1494" s="46">
        <v>0</v>
      </c>
      <c r="Q1494" s="45">
        <v>0</v>
      </c>
      <c r="R1494" s="46">
        <v>0</v>
      </c>
      <c r="S1494" s="45">
        <v>0</v>
      </c>
      <c r="T1494" s="46">
        <v>0</v>
      </c>
      <c r="U1494" s="45">
        <v>0</v>
      </c>
      <c r="V1494" s="46">
        <v>15.4</v>
      </c>
      <c r="W1494" s="45">
        <v>0</v>
      </c>
      <c r="X1494" s="46">
        <v>0.66000000000000014</v>
      </c>
      <c r="Y1494" s="45">
        <v>0.64000000000000057</v>
      </c>
      <c r="Z1494" s="46">
        <v>2.379999999999999</v>
      </c>
      <c r="AA1494" s="45">
        <v>0.78999999999999915</v>
      </c>
      <c r="AB1494" s="46">
        <v>0</v>
      </c>
      <c r="AC1494" s="58"/>
      <c r="AD1494" s="59">
        <f t="shared" si="54"/>
        <v>42.14333333333331</v>
      </c>
      <c r="AE1494" s="58"/>
    </row>
    <row r="1495" spans="2:31" x14ac:dyDescent="0.3">
      <c r="B1495" s="4" t="s">
        <v>32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1.0691666666666664</v>
      </c>
      <c r="N1495" s="46">
        <v>0</v>
      </c>
      <c r="O1495" s="45">
        <v>0</v>
      </c>
      <c r="P1495" s="46">
        <v>1.2666666666666633E-2</v>
      </c>
      <c r="Q1495" s="45">
        <v>1.700499999999999</v>
      </c>
      <c r="R1495" s="46">
        <v>7.6595000000000031</v>
      </c>
      <c r="S1495" s="45">
        <v>10.785333333333332</v>
      </c>
      <c r="T1495" s="46">
        <v>8.7278333333333329</v>
      </c>
      <c r="U1495" s="45">
        <v>8.1783333333333328</v>
      </c>
      <c r="V1495" s="46">
        <v>11.629000000000001</v>
      </c>
      <c r="W1495" s="45">
        <v>0</v>
      </c>
      <c r="X1495" s="46">
        <v>0.25700000000000001</v>
      </c>
      <c r="Y1495" s="45">
        <v>2.5905000000000009</v>
      </c>
      <c r="Z1495" s="46">
        <v>3.121333333333328</v>
      </c>
      <c r="AA1495" s="45">
        <v>4.1999999999999225E-2</v>
      </c>
      <c r="AB1495" s="46">
        <v>0</v>
      </c>
      <c r="AC1495" s="58"/>
      <c r="AD1495" s="59">
        <f t="shared" si="54"/>
        <v>55.773166666666654</v>
      </c>
      <c r="AE1495" s="58"/>
    </row>
    <row r="1496" spans="2:31" x14ac:dyDescent="0.3">
      <c r="B1496" s="4" t="s">
        <v>33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3.6703333333333332</v>
      </c>
      <c r="N1496" s="46">
        <v>3.8401666666666663</v>
      </c>
      <c r="O1496" s="45">
        <v>0.44850000000000023</v>
      </c>
      <c r="P1496" s="46">
        <v>1.1346666666666665</v>
      </c>
      <c r="Q1496" s="45">
        <v>0.84883333333333366</v>
      </c>
      <c r="R1496" s="46">
        <v>6.6221666666666676</v>
      </c>
      <c r="S1496" s="45">
        <v>8.2259999999999973</v>
      </c>
      <c r="T1496" s="46">
        <v>5.771866666666666</v>
      </c>
      <c r="U1496" s="45">
        <v>3.4487000000000005</v>
      </c>
      <c r="V1496" s="46">
        <v>2.2730000000000006</v>
      </c>
      <c r="W1496" s="45">
        <v>0</v>
      </c>
      <c r="X1496" s="46">
        <v>5.6666666666666645E-3</v>
      </c>
      <c r="Y1496" s="45">
        <v>9.5833333333333034E-2</v>
      </c>
      <c r="Z1496" s="46">
        <v>0.40566666666666562</v>
      </c>
      <c r="AA1496" s="45">
        <v>0.32599999999999907</v>
      </c>
      <c r="AB1496" s="46">
        <v>0</v>
      </c>
      <c r="AC1496" s="58"/>
      <c r="AD1496" s="59">
        <f t="shared" si="54"/>
        <v>37.117400000000011</v>
      </c>
      <c r="AE1496" s="58"/>
    </row>
    <row r="1497" spans="2:31" x14ac:dyDescent="0.3">
      <c r="B1497" s="4" t="s">
        <v>34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</v>
      </c>
      <c r="M1497" s="45">
        <v>0.60466666666666691</v>
      </c>
      <c r="N1497" s="46">
        <v>3.8333333333333184E-3</v>
      </c>
      <c r="O1497" s="45">
        <v>0</v>
      </c>
      <c r="P1497" s="46">
        <v>0</v>
      </c>
      <c r="Q1497" s="45">
        <v>2.6666666666667134E-3</v>
      </c>
      <c r="R1497" s="46">
        <v>0.52033333333333343</v>
      </c>
      <c r="S1497" s="45">
        <v>0.75466666666666682</v>
      </c>
      <c r="T1497" s="46">
        <v>0.68800000000000083</v>
      </c>
      <c r="U1497" s="45">
        <v>0.47533333333333372</v>
      </c>
      <c r="V1497" s="46">
        <v>0.83116666666666694</v>
      </c>
      <c r="W1497" s="45">
        <v>0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54"/>
        <v>3.8806666666666687</v>
      </c>
      <c r="AE1497" s="58"/>
    </row>
    <row r="1498" spans="2:31" x14ac:dyDescent="0.3">
      <c r="B1498" s="4" t="s">
        <v>35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7.1473333333333295</v>
      </c>
      <c r="N1498" s="46">
        <v>19.159166666666675</v>
      </c>
      <c r="O1498" s="45">
        <v>5.7694999999999981</v>
      </c>
      <c r="P1498" s="46">
        <v>22.651666666666674</v>
      </c>
      <c r="Q1498" s="45">
        <v>34.863000000000007</v>
      </c>
      <c r="R1498" s="46">
        <v>9.7476666666666727</v>
      </c>
      <c r="S1498" s="45">
        <v>1.7813333333333312</v>
      </c>
      <c r="T1498" s="46">
        <v>4.6820333333333322</v>
      </c>
      <c r="U1498" s="45">
        <v>8.0683333333333298</v>
      </c>
      <c r="V1498" s="46">
        <v>13.890500000000001</v>
      </c>
      <c r="W1498" s="45">
        <v>31.918166666666668</v>
      </c>
      <c r="X1498" s="46">
        <v>54.795666666666662</v>
      </c>
      <c r="Y1498" s="45">
        <v>21.524000000000008</v>
      </c>
      <c r="Z1498" s="46">
        <v>13.198000000000008</v>
      </c>
      <c r="AA1498" s="45">
        <v>4.6561666666666648</v>
      </c>
      <c r="AB1498" s="46">
        <v>0</v>
      </c>
      <c r="AC1498" s="58"/>
      <c r="AD1498" s="59">
        <f t="shared" si="54"/>
        <v>253.85253333333338</v>
      </c>
      <c r="AE1498" s="58"/>
    </row>
    <row r="1499" spans="2:31" x14ac:dyDescent="0.3">
      <c r="B1499" s="4" t="s">
        <v>36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</v>
      </c>
      <c r="N1499" s="46">
        <v>1.7333333333333319E-2</v>
      </c>
      <c r="O1499" s="45">
        <v>0.13216666666666671</v>
      </c>
      <c r="P1499" s="46">
        <v>2.8280000000000012</v>
      </c>
      <c r="Q1499" s="45">
        <v>4.0786666666666669</v>
      </c>
      <c r="R1499" s="46">
        <v>6.5008333333333361</v>
      </c>
      <c r="S1499" s="45">
        <v>7.8109999999999973</v>
      </c>
      <c r="T1499" s="46">
        <v>6.7304999999999984</v>
      </c>
      <c r="U1499" s="45">
        <v>5.3301666666666661</v>
      </c>
      <c r="V1499" s="46">
        <v>4.6058333333333339</v>
      </c>
      <c r="W1499" s="45">
        <v>8.5988333333333351</v>
      </c>
      <c r="X1499" s="46">
        <v>9.4023333333333365</v>
      </c>
      <c r="Y1499" s="45">
        <v>11.079000000000008</v>
      </c>
      <c r="Z1499" s="46">
        <v>11.658833333333336</v>
      </c>
      <c r="AA1499" s="45">
        <v>12.738666666666678</v>
      </c>
      <c r="AB1499" s="46">
        <v>12.918333333333326</v>
      </c>
      <c r="AC1499" s="58"/>
      <c r="AD1499" s="59">
        <f t="shared" si="54"/>
        <v>104.43050000000002</v>
      </c>
      <c r="AE1499" s="58"/>
    </row>
    <row r="1500" spans="2:31" x14ac:dyDescent="0.3">
      <c r="B1500" s="4" t="s">
        <v>108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5.8800000000000008</v>
      </c>
      <c r="N1500" s="46">
        <v>6.6724999999999994</v>
      </c>
      <c r="O1500" s="45">
        <v>3.153999999999999</v>
      </c>
      <c r="P1500" s="46">
        <v>6.3773333333333317</v>
      </c>
      <c r="Q1500" s="45">
        <v>7.3581666666666701</v>
      </c>
      <c r="R1500" s="46">
        <v>10.120166666666661</v>
      </c>
      <c r="S1500" s="45">
        <v>10.745499999999998</v>
      </c>
      <c r="T1500" s="46">
        <v>9.1211666666666638</v>
      </c>
      <c r="U1500" s="45">
        <v>8.0719999999999992</v>
      </c>
      <c r="V1500" s="46">
        <v>8.1671666666666667</v>
      </c>
      <c r="W1500" s="45">
        <v>15.001833333333332</v>
      </c>
      <c r="X1500" s="46">
        <v>16.968500000000002</v>
      </c>
      <c r="Y1500" s="45">
        <v>18.796166666666657</v>
      </c>
      <c r="Z1500" s="46">
        <v>20.607833333333328</v>
      </c>
      <c r="AA1500" s="45">
        <v>22.298666666666659</v>
      </c>
      <c r="AB1500" s="46">
        <v>21.879666666666658</v>
      </c>
      <c r="AC1500" s="58"/>
      <c r="AD1500" s="59">
        <f t="shared" si="54"/>
        <v>191.22066666666666</v>
      </c>
      <c r="AE1500" s="58"/>
    </row>
    <row r="1501" spans="2:31" x14ac:dyDescent="0.3">
      <c r="B1501" s="4" t="s">
        <v>86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8.5000000000000145E-2</v>
      </c>
      <c r="N1501" s="46">
        <v>0.65883333333333316</v>
      </c>
      <c r="O1501" s="45">
        <v>0.45799999999999996</v>
      </c>
      <c r="P1501" s="46">
        <v>0.17933333333333326</v>
      </c>
      <c r="Q1501" s="45">
        <v>0</v>
      </c>
      <c r="R1501" s="46">
        <v>0</v>
      </c>
      <c r="S1501" s="45">
        <v>4.6666666666666558E-3</v>
      </c>
      <c r="T1501" s="46">
        <v>0</v>
      </c>
      <c r="U1501" s="45">
        <v>0</v>
      </c>
      <c r="V1501" s="46">
        <v>0.63883333333333303</v>
      </c>
      <c r="W1501" s="45">
        <v>0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54"/>
        <v>2.0246666666666662</v>
      </c>
      <c r="AE1501" s="58"/>
    </row>
    <row r="1502" spans="2:31" x14ac:dyDescent="0.3">
      <c r="B1502" s="4" t="s">
        <v>87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26.877666666666673</v>
      </c>
      <c r="N1502" s="46">
        <v>18.656166666666667</v>
      </c>
      <c r="O1502" s="45">
        <v>1.4148333333333343</v>
      </c>
      <c r="P1502" s="46">
        <v>11.694166666666668</v>
      </c>
      <c r="Q1502" s="45">
        <v>16.737666666666669</v>
      </c>
      <c r="R1502" s="46">
        <v>22.977166666666662</v>
      </c>
      <c r="S1502" s="45">
        <v>32.292999999999992</v>
      </c>
      <c r="T1502" s="46">
        <v>24.507133333333321</v>
      </c>
      <c r="U1502" s="45">
        <v>19.545500000000001</v>
      </c>
      <c r="V1502" s="46">
        <v>15.853000000000005</v>
      </c>
      <c r="W1502" s="45">
        <v>0</v>
      </c>
      <c r="X1502" s="46">
        <v>10.190666666666662</v>
      </c>
      <c r="Y1502" s="45">
        <v>13.468166666666656</v>
      </c>
      <c r="Z1502" s="46">
        <v>13.506499999999997</v>
      </c>
      <c r="AA1502" s="45">
        <v>13.401333333333328</v>
      </c>
      <c r="AB1502" s="46">
        <v>13.338499999999987</v>
      </c>
      <c r="AC1502" s="58"/>
      <c r="AD1502" s="59">
        <f t="shared" si="54"/>
        <v>254.46146666666661</v>
      </c>
      <c r="AE1502" s="58"/>
    </row>
    <row r="1503" spans="2:31" x14ac:dyDescent="0.3">
      <c r="B1503" s="4" t="s">
        <v>93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2.5448333333333335</v>
      </c>
      <c r="N1503" s="46">
        <v>1.985333333333333</v>
      </c>
      <c r="O1503" s="45">
        <v>0.28416666666666685</v>
      </c>
      <c r="P1503" s="46">
        <v>4.3565000000000014</v>
      </c>
      <c r="Q1503" s="45">
        <v>4.5996666666666677</v>
      </c>
      <c r="R1503" s="46">
        <v>3.5643333333333342</v>
      </c>
      <c r="S1503" s="45">
        <v>7.8346666666666662</v>
      </c>
      <c r="T1503" s="46">
        <v>2.874966666666666</v>
      </c>
      <c r="U1503" s="45">
        <v>1.9339999999999995</v>
      </c>
      <c r="V1503" s="46">
        <v>4.5663333333333309</v>
      </c>
      <c r="W1503" s="45">
        <v>0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54"/>
        <v>34.544800000000002</v>
      </c>
      <c r="AE1503" s="58"/>
    </row>
    <row r="1504" spans="2:31" x14ac:dyDescent="0.3">
      <c r="B1504" s="4" t="s">
        <v>99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11.206666666666669</v>
      </c>
      <c r="N1504" s="46">
        <v>9.0618333333333361</v>
      </c>
      <c r="O1504" s="45">
        <v>1.0788333333333331</v>
      </c>
      <c r="P1504" s="46">
        <v>6.6003333333333334</v>
      </c>
      <c r="Q1504" s="45">
        <v>1.311500000000001</v>
      </c>
      <c r="R1504" s="46">
        <v>2.379166666666666</v>
      </c>
      <c r="S1504" s="45">
        <v>4.233333333333332E-2</v>
      </c>
      <c r="T1504" s="46">
        <v>0</v>
      </c>
      <c r="U1504" s="45">
        <v>0</v>
      </c>
      <c r="V1504" s="46">
        <v>0.91999999999999937</v>
      </c>
      <c r="W1504" s="45">
        <v>6.7296666666666631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54"/>
        <v>39.330333333333328</v>
      </c>
      <c r="AE1504" s="58"/>
    </row>
    <row r="1505" spans="2:31" x14ac:dyDescent="0.3">
      <c r="B1505" s="4" t="s">
        <v>100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</v>
      </c>
      <c r="M1505" s="45">
        <v>12.692833333333331</v>
      </c>
      <c r="N1505" s="46">
        <v>1.663166666666666</v>
      </c>
      <c r="O1505" s="45">
        <v>2.3321666666666667</v>
      </c>
      <c r="P1505" s="46">
        <v>23.975666666666669</v>
      </c>
      <c r="Q1505" s="45">
        <v>35.280999999999992</v>
      </c>
      <c r="R1505" s="46">
        <v>7.9699999999999971</v>
      </c>
      <c r="S1505" s="45">
        <v>0.16849999999999998</v>
      </c>
      <c r="T1505" s="46">
        <v>0.61066666666666358</v>
      </c>
      <c r="U1505" s="45">
        <v>4.7798333333333289</v>
      </c>
      <c r="V1505" s="46">
        <v>13.759499999999999</v>
      </c>
      <c r="W1505" s="45">
        <v>0</v>
      </c>
      <c r="X1505" s="46">
        <v>0</v>
      </c>
      <c r="Y1505" s="45">
        <v>0</v>
      </c>
      <c r="Z1505" s="46">
        <v>13.144333333333332</v>
      </c>
      <c r="AA1505" s="45">
        <v>3.8096666666666654</v>
      </c>
      <c r="AB1505" s="46">
        <v>0</v>
      </c>
      <c r="AC1505" s="58"/>
      <c r="AD1505" s="59">
        <f t="shared" si="54"/>
        <v>120.18733333333331</v>
      </c>
      <c r="AE1505" s="58"/>
    </row>
    <row r="1506" spans="2:31" x14ac:dyDescent="0.3">
      <c r="B1506" s="4" t="s">
        <v>101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3.2866666666666697</v>
      </c>
      <c r="N1506" s="46">
        <v>9</v>
      </c>
      <c r="O1506" s="45">
        <v>3.4825000000000004</v>
      </c>
      <c r="P1506" s="46">
        <v>0</v>
      </c>
      <c r="Q1506" s="45">
        <v>0.96999999999999953</v>
      </c>
      <c r="R1506" s="46">
        <v>9.3519999999999985</v>
      </c>
      <c r="S1506" s="45">
        <v>33.629666666666658</v>
      </c>
      <c r="T1506" s="46">
        <v>29.26616666666667</v>
      </c>
      <c r="U1506" s="45">
        <v>20.023333333333337</v>
      </c>
      <c r="V1506" s="46">
        <v>8.0668333333333333</v>
      </c>
      <c r="W1506" s="45">
        <v>0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54"/>
        <v>117.07716666666667</v>
      </c>
      <c r="AE1506" s="58"/>
    </row>
    <row r="1507" spans="2:31" x14ac:dyDescent="0.3">
      <c r="B1507" s="4" t="s">
        <v>102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19.989666666666661</v>
      </c>
      <c r="N1507" s="46">
        <v>8.6659999999999968</v>
      </c>
      <c r="O1507" s="45">
        <v>2.4384999999999999</v>
      </c>
      <c r="P1507" s="46">
        <v>0.49549999999999988</v>
      </c>
      <c r="Q1507" s="45">
        <v>0.14950000000000016</v>
      </c>
      <c r="R1507" s="46">
        <v>1.6720000000000013</v>
      </c>
      <c r="S1507" s="45">
        <v>2.4661666666666653</v>
      </c>
      <c r="T1507" s="46">
        <v>2.4355000000000024</v>
      </c>
      <c r="U1507" s="45">
        <v>1.1775000000000007</v>
      </c>
      <c r="V1507" s="46">
        <v>0.90216666666666656</v>
      </c>
      <c r="W1507" s="45">
        <v>1.8058333333333352</v>
      </c>
      <c r="X1507" s="46">
        <v>15.772999999999998</v>
      </c>
      <c r="Y1507" s="45">
        <v>6.7660000000000009</v>
      </c>
      <c r="Z1507" s="46">
        <v>10.684500000000005</v>
      </c>
      <c r="AA1507" s="45">
        <v>5.6216666666666661</v>
      </c>
      <c r="AB1507" s="46">
        <v>1.5185000000000004</v>
      </c>
      <c r="AC1507" s="58"/>
      <c r="AD1507" s="59">
        <f t="shared" si="54"/>
        <v>82.561999999999998</v>
      </c>
      <c r="AE1507" s="58"/>
    </row>
    <row r="1508" spans="2:31" x14ac:dyDescent="0.3">
      <c r="B1508" s="4" t="s">
        <v>109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0.86549999999999871</v>
      </c>
      <c r="N1508" s="46">
        <v>3.9666666666666593E-2</v>
      </c>
      <c r="O1508" s="45">
        <v>0</v>
      </c>
      <c r="P1508" s="46">
        <v>1.7369999999999981</v>
      </c>
      <c r="Q1508" s="45">
        <v>6.5095000000000027</v>
      </c>
      <c r="R1508" s="46">
        <v>21.043499999999998</v>
      </c>
      <c r="S1508" s="45">
        <v>27.91716666666667</v>
      </c>
      <c r="T1508" s="46">
        <v>21.350633333333334</v>
      </c>
      <c r="U1508" s="45">
        <v>20.096300000000003</v>
      </c>
      <c r="V1508" s="46">
        <v>15.087166666666665</v>
      </c>
      <c r="W1508" s="45">
        <v>1.046</v>
      </c>
      <c r="X1508" s="46">
        <v>1.0104999999999988</v>
      </c>
      <c r="Y1508" s="45">
        <v>6.6939999999999964</v>
      </c>
      <c r="Z1508" s="46">
        <v>6.9688333333333254</v>
      </c>
      <c r="AA1508" s="45">
        <v>1.3989999999999951</v>
      </c>
      <c r="AB1508" s="46">
        <v>5.8130000000000015</v>
      </c>
      <c r="AC1508" s="58"/>
      <c r="AD1508" s="59">
        <f t="shared" si="54"/>
        <v>137.57776666666666</v>
      </c>
      <c r="AE1508" s="58"/>
    </row>
    <row r="1509" spans="2:31" x14ac:dyDescent="0.3">
      <c r="B1509" s="4" t="s">
        <v>115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1.1053333333333335</v>
      </c>
      <c r="N1509" s="46">
        <v>6.8166666666666681E-2</v>
      </c>
      <c r="O1509" s="45">
        <v>0</v>
      </c>
      <c r="P1509" s="46">
        <v>1.283333333333333E-2</v>
      </c>
      <c r="Q1509" s="45">
        <v>3.5356666666666654</v>
      </c>
      <c r="R1509" s="46">
        <v>1.6604999999999992</v>
      </c>
      <c r="S1509" s="45">
        <v>1.9101666666666679</v>
      </c>
      <c r="T1509" s="46">
        <v>2.9311333333333329</v>
      </c>
      <c r="U1509" s="45">
        <v>4.1742666666666652</v>
      </c>
      <c r="V1509" s="46">
        <v>2.8231666666666673</v>
      </c>
      <c r="W1509" s="45">
        <v>0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54"/>
        <v>18.221233333333331</v>
      </c>
      <c r="AE1509" s="58"/>
    </row>
    <row r="1510" spans="2:31" x14ac:dyDescent="0.3">
      <c r="B1510" s="4" t="s">
        <v>121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</v>
      </c>
      <c r="N1510" s="46">
        <v>0</v>
      </c>
      <c r="O1510" s="45">
        <v>0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0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54"/>
        <v>0</v>
      </c>
      <c r="AE1510" s="58"/>
    </row>
    <row r="1511" spans="2:31" x14ac:dyDescent="0.3">
      <c r="B1511" s="4" t="s">
        <v>131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46.26466666666667</v>
      </c>
      <c r="N1511" s="46">
        <v>41.650000000000048</v>
      </c>
      <c r="O1511" s="45">
        <v>10.923000000000002</v>
      </c>
      <c r="P1511" s="46">
        <v>24.520999999999983</v>
      </c>
      <c r="Q1511" s="45">
        <v>36.05999999999996</v>
      </c>
      <c r="R1511" s="46">
        <v>0</v>
      </c>
      <c r="S1511" s="45">
        <v>0</v>
      </c>
      <c r="T1511" s="46">
        <v>36.46129999999998</v>
      </c>
      <c r="U1511" s="45">
        <v>34.603100000000026</v>
      </c>
      <c r="V1511" s="46">
        <v>30.694999999999979</v>
      </c>
      <c r="W1511" s="45">
        <v>0</v>
      </c>
      <c r="X1511" s="46">
        <v>0</v>
      </c>
      <c r="Y1511" s="45">
        <v>0</v>
      </c>
      <c r="Z1511" s="46">
        <v>2.5280000000000058</v>
      </c>
      <c r="AA1511" s="45">
        <v>1.6400000000000006</v>
      </c>
      <c r="AB1511" s="46">
        <v>0</v>
      </c>
      <c r="AC1511" s="58"/>
      <c r="AD1511" s="59">
        <f t="shared" si="54"/>
        <v>265.34606666666667</v>
      </c>
      <c r="AE1511" s="58"/>
    </row>
    <row r="1512" spans="2:31" x14ac:dyDescent="0.3">
      <c r="B1512" s="4" t="s">
        <v>132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54"/>
        <v>0</v>
      </c>
      <c r="AE1512" s="58"/>
    </row>
    <row r="1513" spans="2:31" x14ac:dyDescent="0.3">
      <c r="B1513" s="12" t="s">
        <v>2</v>
      </c>
      <c r="C1513" s="12"/>
      <c r="D1513" s="12"/>
      <c r="E1513" s="13">
        <f>SUM(E1465:E1512)</f>
        <v>0</v>
      </c>
      <c r="F1513" s="13">
        <f t="shared" ref="F1513:AB1513" si="55">SUM(F1465:F1512)</f>
        <v>0</v>
      </c>
      <c r="G1513" s="13">
        <f t="shared" si="55"/>
        <v>0</v>
      </c>
      <c r="H1513" s="13">
        <f t="shared" si="55"/>
        <v>0</v>
      </c>
      <c r="I1513" s="13">
        <f t="shared" si="55"/>
        <v>0</v>
      </c>
      <c r="J1513" s="13">
        <f t="shared" si="55"/>
        <v>0</v>
      </c>
      <c r="K1513" s="13">
        <f t="shared" si="55"/>
        <v>0</v>
      </c>
      <c r="L1513" s="13">
        <f t="shared" si="55"/>
        <v>0</v>
      </c>
      <c r="M1513" s="13">
        <f t="shared" si="55"/>
        <v>308.94516666666664</v>
      </c>
      <c r="N1513" s="13">
        <f t="shared" si="55"/>
        <v>260.64266666666674</v>
      </c>
      <c r="O1513" s="13">
        <f t="shared" si="55"/>
        <v>82.544700000000006</v>
      </c>
      <c r="P1513" s="13">
        <f t="shared" si="55"/>
        <v>168.01329999999999</v>
      </c>
      <c r="Q1513" s="13">
        <f t="shared" si="55"/>
        <v>383.72216666666657</v>
      </c>
      <c r="R1513" s="13">
        <f t="shared" si="55"/>
        <v>347.80533333333318</v>
      </c>
      <c r="S1513" s="13">
        <f t="shared" si="55"/>
        <v>477.53399999999993</v>
      </c>
      <c r="T1513" s="13">
        <f t="shared" si="55"/>
        <v>415.91943833333329</v>
      </c>
      <c r="U1513" s="13">
        <f t="shared" si="55"/>
        <v>337.05260333333337</v>
      </c>
      <c r="V1513" s="13">
        <f t="shared" si="55"/>
        <v>332.45083333333332</v>
      </c>
      <c r="W1513" s="13">
        <f t="shared" si="55"/>
        <v>74.384666666666689</v>
      </c>
      <c r="X1513" s="13">
        <f t="shared" si="55"/>
        <v>122.25166666666665</v>
      </c>
      <c r="Y1513" s="13">
        <f t="shared" si="55"/>
        <v>105.85633333333337</v>
      </c>
      <c r="Z1513" s="13">
        <f t="shared" si="55"/>
        <v>128.64333333333332</v>
      </c>
      <c r="AA1513" s="13">
        <f t="shared" si="55"/>
        <v>89.847833333333341</v>
      </c>
      <c r="AB1513" s="13">
        <f t="shared" si="55"/>
        <v>71.414166666666645</v>
      </c>
      <c r="AC1513" s="109">
        <f>SUM(AC1465:AE1512)</f>
        <v>3707.0282083333318</v>
      </c>
      <c r="AD1513" s="109"/>
      <c r="AE1513" s="109"/>
    </row>
    <row r="1516" spans="2:31" x14ac:dyDescent="0.3">
      <c r="B1516" s="8">
        <f>'Resumen-Mensual'!$AG$24</f>
        <v>45533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6" t="s">
        <v>2</v>
      </c>
      <c r="AD1518" s="96"/>
      <c r="AE1518" s="96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0</v>
      </c>
      <c r="N1519" s="46">
        <v>0</v>
      </c>
      <c r="O1519" s="45">
        <v>0</v>
      </c>
      <c r="P1519" s="46">
        <v>0</v>
      </c>
      <c r="Q1519" s="45">
        <v>0</v>
      </c>
      <c r="R1519" s="46">
        <v>0</v>
      </c>
      <c r="S1519" s="45">
        <v>0</v>
      </c>
      <c r="T1519" s="46">
        <v>0</v>
      </c>
      <c r="U1519" s="45">
        <v>0</v>
      </c>
      <c r="V1519" s="46">
        <v>0</v>
      </c>
      <c r="W1519" s="45">
        <v>0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0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3.8338333333333332</v>
      </c>
      <c r="M1520" s="45">
        <v>27.903833333333331</v>
      </c>
      <c r="N1520" s="46">
        <v>16.244666666666671</v>
      </c>
      <c r="O1520" s="45">
        <v>0</v>
      </c>
      <c r="P1520" s="46">
        <v>0</v>
      </c>
      <c r="Q1520" s="45">
        <v>0</v>
      </c>
      <c r="R1520" s="46">
        <v>0</v>
      </c>
      <c r="S1520" s="45">
        <v>0</v>
      </c>
      <c r="T1520" s="46">
        <v>0</v>
      </c>
      <c r="U1520" s="45">
        <v>0</v>
      </c>
      <c r="V1520" s="46">
        <v>0</v>
      </c>
      <c r="W1520" s="45">
        <v>0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47.982333333333337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0.13466666666666663</v>
      </c>
      <c r="M1521" s="45">
        <v>4.1856666666666662</v>
      </c>
      <c r="N1521" s="46">
        <v>3.0341666666666667</v>
      </c>
      <c r="O1521" s="45">
        <v>0</v>
      </c>
      <c r="P1521" s="46">
        <v>0</v>
      </c>
      <c r="Q1521" s="45">
        <v>0</v>
      </c>
      <c r="R1521" s="46">
        <v>0</v>
      </c>
      <c r="S1521" s="45">
        <v>0</v>
      </c>
      <c r="T1521" s="46">
        <v>0</v>
      </c>
      <c r="U1521" s="45">
        <v>0</v>
      </c>
      <c r="V1521" s="46">
        <v>6.5597999999999983</v>
      </c>
      <c r="W1521" s="45">
        <v>0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6" si="56">SUM(E1521:AB1521)</f>
        <v>13.914299999999997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0</v>
      </c>
      <c r="N1522" s="46">
        <v>0</v>
      </c>
      <c r="O1522" s="45">
        <v>0</v>
      </c>
      <c r="P1522" s="46">
        <v>0</v>
      </c>
      <c r="Q1522" s="45">
        <v>0</v>
      </c>
      <c r="R1522" s="46">
        <v>0</v>
      </c>
      <c r="S1522" s="45">
        <v>0</v>
      </c>
      <c r="T1522" s="46">
        <v>0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56"/>
        <v>0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0.93483333333333363</v>
      </c>
      <c r="M1523" s="45">
        <v>0</v>
      </c>
      <c r="N1523" s="46">
        <v>0.44233333333333341</v>
      </c>
      <c r="O1523" s="45">
        <v>0</v>
      </c>
      <c r="P1523" s="46">
        <v>0</v>
      </c>
      <c r="Q1523" s="45">
        <v>0</v>
      </c>
      <c r="R1523" s="46">
        <v>0</v>
      </c>
      <c r="S1523" s="45">
        <v>0</v>
      </c>
      <c r="T1523" s="46">
        <v>0</v>
      </c>
      <c r="U1523" s="45">
        <v>0</v>
      </c>
      <c r="V1523" s="46">
        <v>0</v>
      </c>
      <c r="W1523" s="45">
        <v>0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56"/>
        <v>1.3771666666666671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1.0451999999999999</v>
      </c>
      <c r="M1524" s="45">
        <v>35.814666666666639</v>
      </c>
      <c r="N1524" s="46">
        <v>27.503399999999978</v>
      </c>
      <c r="O1524" s="45">
        <v>0</v>
      </c>
      <c r="P1524" s="46">
        <v>0</v>
      </c>
      <c r="Q1524" s="45">
        <v>0</v>
      </c>
      <c r="R1524" s="46">
        <v>0</v>
      </c>
      <c r="S1524" s="45">
        <v>0</v>
      </c>
      <c r="T1524" s="46">
        <v>0</v>
      </c>
      <c r="U1524" s="45">
        <v>0</v>
      </c>
      <c r="V1524" s="46">
        <v>7.9621999999999993</v>
      </c>
      <c r="W1524" s="45">
        <v>0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56"/>
        <v>72.325466666666614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0</v>
      </c>
      <c r="N1525" s="46">
        <v>0</v>
      </c>
      <c r="O1525" s="45">
        <v>0</v>
      </c>
      <c r="P1525" s="46">
        <v>0</v>
      </c>
      <c r="Q1525" s="45">
        <v>0</v>
      </c>
      <c r="R1525" s="46">
        <v>0</v>
      </c>
      <c r="S1525" s="45">
        <v>0</v>
      </c>
      <c r="T1525" s="46">
        <v>0</v>
      </c>
      <c r="U1525" s="45">
        <v>0</v>
      </c>
      <c r="V1525" s="46">
        <v>0</v>
      </c>
      <c r="W1525" s="45">
        <v>0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56"/>
        <v>0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0</v>
      </c>
      <c r="N1526" s="46">
        <v>0</v>
      </c>
      <c r="O1526" s="45">
        <v>0</v>
      </c>
      <c r="P1526" s="46">
        <v>0</v>
      </c>
      <c r="Q1526" s="45">
        <v>0</v>
      </c>
      <c r="R1526" s="46">
        <v>0</v>
      </c>
      <c r="S1526" s="45">
        <v>0</v>
      </c>
      <c r="T1526" s="46">
        <v>0</v>
      </c>
      <c r="U1526" s="45">
        <v>0</v>
      </c>
      <c r="V1526" s="46">
        <v>0</v>
      </c>
      <c r="W1526" s="45">
        <v>0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56"/>
        <v>0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0</v>
      </c>
      <c r="N1527" s="46">
        <v>0</v>
      </c>
      <c r="O1527" s="45">
        <v>0</v>
      </c>
      <c r="P1527" s="46">
        <v>0</v>
      </c>
      <c r="Q1527" s="45">
        <v>0</v>
      </c>
      <c r="R1527" s="46">
        <v>0</v>
      </c>
      <c r="S1527" s="45">
        <v>0</v>
      </c>
      <c r="T1527" s="46">
        <v>0</v>
      </c>
      <c r="U1527" s="45">
        <v>0</v>
      </c>
      <c r="V1527" s="46">
        <v>0</v>
      </c>
      <c r="W1527" s="45">
        <v>0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56"/>
        <v>0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0</v>
      </c>
      <c r="N1528" s="46">
        <v>0</v>
      </c>
      <c r="O1528" s="45">
        <v>0</v>
      </c>
      <c r="P1528" s="46">
        <v>0</v>
      </c>
      <c r="Q1528" s="45">
        <v>0</v>
      </c>
      <c r="R1528" s="46">
        <v>0</v>
      </c>
      <c r="S1528" s="45">
        <v>0</v>
      </c>
      <c r="T1528" s="46">
        <v>0</v>
      </c>
      <c r="U1528" s="45">
        <v>0</v>
      </c>
      <c r="V1528" s="46">
        <v>0</v>
      </c>
      <c r="W1528" s="45">
        <v>0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56"/>
        <v>0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0</v>
      </c>
      <c r="O1529" s="45">
        <v>0</v>
      </c>
      <c r="P1529" s="46">
        <v>0</v>
      </c>
      <c r="Q1529" s="45">
        <v>0</v>
      </c>
      <c r="R1529" s="46">
        <v>0</v>
      </c>
      <c r="S1529" s="45">
        <v>0</v>
      </c>
      <c r="T1529" s="46">
        <v>0</v>
      </c>
      <c r="U1529" s="45">
        <v>0</v>
      </c>
      <c r="V1529" s="46">
        <v>0</v>
      </c>
      <c r="W1529" s="45">
        <v>0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56"/>
        <v>0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56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0</v>
      </c>
      <c r="N1531" s="46">
        <v>0</v>
      </c>
      <c r="O1531" s="45">
        <v>0</v>
      </c>
      <c r="P1531" s="46">
        <v>0</v>
      </c>
      <c r="Q1531" s="45">
        <v>0</v>
      </c>
      <c r="R1531" s="46">
        <v>0</v>
      </c>
      <c r="S1531" s="45">
        <v>0</v>
      </c>
      <c r="T1531" s="46">
        <v>0</v>
      </c>
      <c r="U1531" s="45">
        <v>0</v>
      </c>
      <c r="V1531" s="46">
        <v>0</v>
      </c>
      <c r="W1531" s="45">
        <v>0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56"/>
        <v>0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0</v>
      </c>
      <c r="N1532" s="46">
        <v>0</v>
      </c>
      <c r="O1532" s="45">
        <v>0</v>
      </c>
      <c r="P1532" s="46">
        <v>0</v>
      </c>
      <c r="Q1532" s="45">
        <v>0</v>
      </c>
      <c r="R1532" s="46">
        <v>0</v>
      </c>
      <c r="S1532" s="45">
        <v>0</v>
      </c>
      <c r="T1532" s="46">
        <v>0</v>
      </c>
      <c r="U1532" s="45">
        <v>0</v>
      </c>
      <c r="V1532" s="46">
        <v>0</v>
      </c>
      <c r="W1532" s="45">
        <v>0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56"/>
        <v>0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0</v>
      </c>
      <c r="N1533" s="46">
        <v>0</v>
      </c>
      <c r="O1533" s="45">
        <v>0</v>
      </c>
      <c r="P1533" s="46">
        <v>0</v>
      </c>
      <c r="Q1533" s="45">
        <v>0</v>
      </c>
      <c r="R1533" s="46">
        <v>0</v>
      </c>
      <c r="S1533" s="45">
        <v>0</v>
      </c>
      <c r="T1533" s="46">
        <v>0</v>
      </c>
      <c r="U1533" s="45">
        <v>0</v>
      </c>
      <c r="V1533" s="46">
        <v>0</v>
      </c>
      <c r="W1533" s="45">
        <v>0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56"/>
        <v>0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0</v>
      </c>
      <c r="N1534" s="46">
        <v>0</v>
      </c>
      <c r="O1534" s="45">
        <v>0</v>
      </c>
      <c r="P1534" s="46">
        <v>0</v>
      </c>
      <c r="Q1534" s="45">
        <v>0</v>
      </c>
      <c r="R1534" s="46">
        <v>0</v>
      </c>
      <c r="S1534" s="45">
        <v>0</v>
      </c>
      <c r="T1534" s="46">
        <v>0</v>
      </c>
      <c r="U1534" s="45">
        <v>0</v>
      </c>
      <c r="V1534" s="46">
        <v>0</v>
      </c>
      <c r="W1534" s="45">
        <v>0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56"/>
        <v>0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0</v>
      </c>
      <c r="N1535" s="46">
        <v>0</v>
      </c>
      <c r="O1535" s="45">
        <v>0</v>
      </c>
      <c r="P1535" s="46">
        <v>0</v>
      </c>
      <c r="Q1535" s="45">
        <v>0</v>
      </c>
      <c r="R1535" s="46">
        <v>0</v>
      </c>
      <c r="S1535" s="45">
        <v>0</v>
      </c>
      <c r="T1535" s="46">
        <v>0</v>
      </c>
      <c r="U1535" s="45">
        <v>0</v>
      </c>
      <c r="V1535" s="46">
        <v>0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56"/>
        <v>0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0</v>
      </c>
      <c r="N1536" s="46">
        <v>0</v>
      </c>
      <c r="O1536" s="45">
        <v>0</v>
      </c>
      <c r="P1536" s="46">
        <v>0</v>
      </c>
      <c r="Q1536" s="45">
        <v>0</v>
      </c>
      <c r="R1536" s="46">
        <v>0</v>
      </c>
      <c r="S1536" s="45">
        <v>0</v>
      </c>
      <c r="T1536" s="46">
        <v>0</v>
      </c>
      <c r="U1536" s="45">
        <v>0</v>
      </c>
      <c r="V1536" s="46">
        <v>0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56"/>
        <v>0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0</v>
      </c>
      <c r="N1537" s="46">
        <v>0</v>
      </c>
      <c r="O1537" s="45">
        <v>0</v>
      </c>
      <c r="P1537" s="46">
        <v>0</v>
      </c>
      <c r="Q1537" s="45">
        <v>0</v>
      </c>
      <c r="R1537" s="46">
        <v>0</v>
      </c>
      <c r="S1537" s="45">
        <v>0</v>
      </c>
      <c r="T1537" s="46">
        <v>0</v>
      </c>
      <c r="U1537" s="45">
        <v>0</v>
      </c>
      <c r="V1537" s="46">
        <v>0</v>
      </c>
      <c r="W1537" s="45">
        <v>0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56"/>
        <v>0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</v>
      </c>
      <c r="N1538" s="46">
        <v>0</v>
      </c>
      <c r="O1538" s="45">
        <v>0</v>
      </c>
      <c r="P1538" s="46">
        <v>0</v>
      </c>
      <c r="Q1538" s="45">
        <v>0</v>
      </c>
      <c r="R1538" s="46">
        <v>0</v>
      </c>
      <c r="S1538" s="45">
        <v>0</v>
      </c>
      <c r="T1538" s="46">
        <v>0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56"/>
        <v>0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0</v>
      </c>
      <c r="N1539" s="46">
        <v>0</v>
      </c>
      <c r="O1539" s="45">
        <v>0</v>
      </c>
      <c r="P1539" s="46">
        <v>0</v>
      </c>
      <c r="Q1539" s="45">
        <v>0</v>
      </c>
      <c r="R1539" s="46">
        <v>0</v>
      </c>
      <c r="S1539" s="45">
        <v>0</v>
      </c>
      <c r="T1539" s="46">
        <v>0</v>
      </c>
      <c r="U1539" s="45">
        <v>0</v>
      </c>
      <c r="V1539" s="46">
        <v>0</v>
      </c>
      <c r="W1539" s="45">
        <v>0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56"/>
        <v>0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0</v>
      </c>
      <c r="N1540" s="46">
        <v>0</v>
      </c>
      <c r="O1540" s="45">
        <v>0</v>
      </c>
      <c r="P1540" s="46">
        <v>0</v>
      </c>
      <c r="Q1540" s="45">
        <v>0</v>
      </c>
      <c r="R1540" s="46">
        <v>0</v>
      </c>
      <c r="S1540" s="45">
        <v>0</v>
      </c>
      <c r="T1540" s="46">
        <v>0</v>
      </c>
      <c r="U1540" s="45">
        <v>0</v>
      </c>
      <c r="V1540" s="46">
        <v>0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56"/>
        <v>0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0</v>
      </c>
      <c r="N1541" s="46">
        <v>0</v>
      </c>
      <c r="O1541" s="45">
        <v>0</v>
      </c>
      <c r="P1541" s="46">
        <v>0</v>
      </c>
      <c r="Q1541" s="45">
        <v>0</v>
      </c>
      <c r="R1541" s="46">
        <v>0</v>
      </c>
      <c r="S1541" s="45">
        <v>0</v>
      </c>
      <c r="T1541" s="46">
        <v>0</v>
      </c>
      <c r="U1541" s="45">
        <v>0</v>
      </c>
      <c r="V1541" s="46">
        <v>0</v>
      </c>
      <c r="W1541" s="45">
        <v>0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56"/>
        <v>0</v>
      </c>
      <c r="AE1541" s="58"/>
    </row>
    <row r="1542" spans="2:31" x14ac:dyDescent="0.3">
      <c r="B1542" s="4" t="s">
        <v>26</v>
      </c>
      <c r="C1542" s="4"/>
      <c r="D1542" s="4"/>
      <c r="E1542" s="45">
        <v>4.0781666666666689</v>
      </c>
      <c r="F1542" s="46">
        <v>4.9901666666666662</v>
      </c>
      <c r="G1542" s="45">
        <v>4.8426666666666671</v>
      </c>
      <c r="H1542" s="46">
        <v>4.5778333333333316</v>
      </c>
      <c r="I1542" s="45">
        <v>3.9701666666666671</v>
      </c>
      <c r="J1542" s="46">
        <v>3.2439999999999993</v>
      </c>
      <c r="K1542" s="45">
        <v>2.079499999999999</v>
      </c>
      <c r="L1542" s="46">
        <v>0</v>
      </c>
      <c r="M1542" s="45">
        <v>0.94150000000000078</v>
      </c>
      <c r="N1542" s="46">
        <v>8.7905000000000015</v>
      </c>
      <c r="O1542" s="45">
        <v>7.9585000000000026</v>
      </c>
      <c r="P1542" s="46">
        <v>3.6011666666666673</v>
      </c>
      <c r="Q1542" s="45">
        <v>0.22333333333333333</v>
      </c>
      <c r="R1542" s="46">
        <v>0</v>
      </c>
      <c r="S1542" s="45">
        <v>0</v>
      </c>
      <c r="T1542" s="46">
        <v>0</v>
      </c>
      <c r="U1542" s="45">
        <v>0</v>
      </c>
      <c r="V1542" s="46">
        <v>0</v>
      </c>
      <c r="W1542" s="45">
        <v>0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56"/>
        <v>49.297499999999999</v>
      </c>
      <c r="AE1542" s="58"/>
    </row>
    <row r="1543" spans="2:31" x14ac:dyDescent="0.3">
      <c r="B1543" s="4" t="s">
        <v>27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0</v>
      </c>
      <c r="N1543" s="46">
        <v>0</v>
      </c>
      <c r="O1543" s="45">
        <v>0</v>
      </c>
      <c r="P1543" s="46">
        <v>0</v>
      </c>
      <c r="Q1543" s="45">
        <v>0</v>
      </c>
      <c r="R1543" s="46">
        <v>0</v>
      </c>
      <c r="S1543" s="45">
        <v>0</v>
      </c>
      <c r="T1543" s="46">
        <v>0</v>
      </c>
      <c r="U1543" s="45">
        <v>0</v>
      </c>
      <c r="V1543" s="46">
        <v>0</v>
      </c>
      <c r="W1543" s="45">
        <v>0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56"/>
        <v>0</v>
      </c>
      <c r="AE1543" s="58"/>
    </row>
    <row r="1544" spans="2:31" x14ac:dyDescent="0.3">
      <c r="B1544" s="4" t="s">
        <v>28</v>
      </c>
      <c r="C1544" s="4"/>
      <c r="D1544" s="4"/>
      <c r="E1544" s="45">
        <v>14.19716666666667</v>
      </c>
      <c r="F1544" s="46">
        <v>13.871166666666671</v>
      </c>
      <c r="G1544" s="45">
        <v>11.641500000000004</v>
      </c>
      <c r="H1544" s="46">
        <v>0</v>
      </c>
      <c r="I1544" s="45">
        <v>7.3221666666666616</v>
      </c>
      <c r="J1544" s="46">
        <v>9.3188333333333393</v>
      </c>
      <c r="K1544" s="45">
        <v>0</v>
      </c>
      <c r="L1544" s="46">
        <v>0</v>
      </c>
      <c r="M1544" s="45">
        <v>0</v>
      </c>
      <c r="N1544" s="46">
        <v>0</v>
      </c>
      <c r="O1544" s="45">
        <v>0</v>
      </c>
      <c r="P1544" s="46">
        <v>0</v>
      </c>
      <c r="Q1544" s="45">
        <v>0</v>
      </c>
      <c r="R1544" s="46">
        <v>0</v>
      </c>
      <c r="S1544" s="45">
        <v>0</v>
      </c>
      <c r="T1544" s="46">
        <v>0</v>
      </c>
      <c r="U1544" s="45">
        <v>0</v>
      </c>
      <c r="V1544" s="46">
        <v>0</v>
      </c>
      <c r="W1544" s="45">
        <v>0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56"/>
        <v>56.350833333333348</v>
      </c>
      <c r="AE1544" s="58"/>
    </row>
    <row r="1545" spans="2:31" x14ac:dyDescent="0.3">
      <c r="B1545" s="4" t="s">
        <v>107</v>
      </c>
      <c r="C1545" s="4"/>
      <c r="D1545" s="4"/>
      <c r="E1545" s="45">
        <v>0</v>
      </c>
      <c r="F1545" s="46">
        <v>1.9169999999999991</v>
      </c>
      <c r="G1545" s="45">
        <v>12.622666666666664</v>
      </c>
      <c r="H1545" s="46">
        <v>0</v>
      </c>
      <c r="I1545" s="45">
        <v>0</v>
      </c>
      <c r="J1545" s="46">
        <v>1.6853333333333345</v>
      </c>
      <c r="K1545" s="45">
        <v>0</v>
      </c>
      <c r="L1545" s="46">
        <v>0</v>
      </c>
      <c r="M1545" s="45">
        <v>0</v>
      </c>
      <c r="N1545" s="46">
        <v>0</v>
      </c>
      <c r="O1545" s="45">
        <v>0</v>
      </c>
      <c r="P1545" s="46">
        <v>0</v>
      </c>
      <c r="Q1545" s="45">
        <v>0</v>
      </c>
      <c r="R1545" s="46">
        <v>0</v>
      </c>
      <c r="S1545" s="45">
        <v>0</v>
      </c>
      <c r="T1545" s="46">
        <v>0</v>
      </c>
      <c r="U1545" s="45">
        <v>0</v>
      </c>
      <c r="V1545" s="46">
        <v>0</v>
      </c>
      <c r="W1545" s="45">
        <v>0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56"/>
        <v>16.224999999999998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0</v>
      </c>
      <c r="G1546" s="45">
        <v>10.949833333333336</v>
      </c>
      <c r="H1546" s="46">
        <v>0</v>
      </c>
      <c r="I1546" s="45">
        <v>0</v>
      </c>
      <c r="J1546" s="46">
        <v>0.17766666666666683</v>
      </c>
      <c r="K1546" s="45">
        <v>0</v>
      </c>
      <c r="L1546" s="46">
        <v>0</v>
      </c>
      <c r="M1546" s="45">
        <v>0</v>
      </c>
      <c r="N1546" s="46">
        <v>0</v>
      </c>
      <c r="O1546" s="45">
        <v>0</v>
      </c>
      <c r="P1546" s="46">
        <v>0</v>
      </c>
      <c r="Q1546" s="45">
        <v>0</v>
      </c>
      <c r="R1546" s="46">
        <v>0</v>
      </c>
      <c r="S1546" s="45">
        <v>0</v>
      </c>
      <c r="T1546" s="46">
        <v>0</v>
      </c>
      <c r="U1546" s="45">
        <v>0</v>
      </c>
      <c r="V1546" s="46">
        <v>0</v>
      </c>
      <c r="W1546" s="45">
        <v>0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56"/>
        <v>11.127500000000003</v>
      </c>
      <c r="AE1546" s="58"/>
    </row>
    <row r="1547" spans="2:31" x14ac:dyDescent="0.3">
      <c r="B1547" s="4" t="s">
        <v>30</v>
      </c>
      <c r="C1547" s="4"/>
      <c r="D1547" s="4"/>
      <c r="E1547" s="45">
        <v>15.032166666666672</v>
      </c>
      <c r="F1547" s="46">
        <v>28.275166666666678</v>
      </c>
      <c r="G1547" s="45">
        <v>27.813833333333328</v>
      </c>
      <c r="H1547" s="46">
        <v>0</v>
      </c>
      <c r="I1547" s="45">
        <v>23.440500000000011</v>
      </c>
      <c r="J1547" s="46">
        <v>32.412833333333325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0</v>
      </c>
      <c r="W1547" s="45">
        <v>0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56"/>
        <v>126.97450000000002</v>
      </c>
      <c r="AE1547" s="58"/>
    </row>
    <row r="1548" spans="2:31" x14ac:dyDescent="0.3">
      <c r="B1548" s="4" t="s">
        <v>31</v>
      </c>
      <c r="C1548" s="4"/>
      <c r="D1548" s="4"/>
      <c r="E1548" s="45">
        <v>1.9500000000000028</v>
      </c>
      <c r="F1548" s="46">
        <v>1.870000000000001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0</v>
      </c>
      <c r="P1548" s="46">
        <v>0</v>
      </c>
      <c r="Q1548" s="45">
        <v>0</v>
      </c>
      <c r="R1548" s="46">
        <v>0</v>
      </c>
      <c r="S1548" s="45">
        <v>0</v>
      </c>
      <c r="T1548" s="46">
        <v>0</v>
      </c>
      <c r="U1548" s="45">
        <v>0</v>
      </c>
      <c r="V1548" s="46">
        <v>0</v>
      </c>
      <c r="W1548" s="45">
        <v>0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56"/>
        <v>3.8200000000000038</v>
      </c>
      <c r="AE1548" s="58"/>
    </row>
    <row r="1549" spans="2:31" x14ac:dyDescent="0.3">
      <c r="B1549" s="4" t="s">
        <v>32</v>
      </c>
      <c r="C1549" s="4"/>
      <c r="D1549" s="4"/>
      <c r="E1549" s="45">
        <v>1.4998333333333325</v>
      </c>
      <c r="F1549" s="46">
        <v>5.9455000000000036</v>
      </c>
      <c r="G1549" s="45">
        <v>4.4661666666666724</v>
      </c>
      <c r="H1549" s="46">
        <v>0</v>
      </c>
      <c r="I1549" s="45">
        <v>3.0301666666666649</v>
      </c>
      <c r="J1549" s="46">
        <v>4.2833333333333306</v>
      </c>
      <c r="K1549" s="45">
        <v>0</v>
      </c>
      <c r="L1549" s="46">
        <v>0</v>
      </c>
      <c r="M1549" s="45">
        <v>0</v>
      </c>
      <c r="N1549" s="46">
        <v>0</v>
      </c>
      <c r="O1549" s="45">
        <v>0</v>
      </c>
      <c r="P1549" s="46">
        <v>0</v>
      </c>
      <c r="Q1549" s="45">
        <v>0</v>
      </c>
      <c r="R1549" s="46">
        <v>0</v>
      </c>
      <c r="S1549" s="45">
        <v>0</v>
      </c>
      <c r="T1549" s="46">
        <v>0</v>
      </c>
      <c r="U1549" s="45">
        <v>0</v>
      </c>
      <c r="V1549" s="46">
        <v>0</v>
      </c>
      <c r="W1549" s="45">
        <v>0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56"/>
        <v>19.225000000000001</v>
      </c>
      <c r="AE1549" s="58"/>
    </row>
    <row r="1550" spans="2:31" x14ac:dyDescent="0.3">
      <c r="B1550" s="4" t="s">
        <v>33</v>
      </c>
      <c r="C1550" s="4"/>
      <c r="D1550" s="4"/>
      <c r="E1550" s="45">
        <v>2.5408333333333335</v>
      </c>
      <c r="F1550" s="46">
        <v>2.6093333333333328</v>
      </c>
      <c r="G1550" s="45">
        <v>2.2508333333333312</v>
      </c>
      <c r="H1550" s="46">
        <v>1.4366666666666676</v>
      </c>
      <c r="I1550" s="45">
        <v>0.40383333333333449</v>
      </c>
      <c r="J1550" s="46">
        <v>0</v>
      </c>
      <c r="K1550" s="45">
        <v>7.333333333333295E-3</v>
      </c>
      <c r="L1550" s="46">
        <v>2.5499999999999929E-2</v>
      </c>
      <c r="M1550" s="45">
        <v>0.97166666666666657</v>
      </c>
      <c r="N1550" s="46">
        <v>6.714833333333333</v>
      </c>
      <c r="O1550" s="45">
        <v>4.3538333333333314</v>
      </c>
      <c r="P1550" s="46">
        <v>1.872166666666667</v>
      </c>
      <c r="Q1550" s="45">
        <v>0.13866666666666666</v>
      </c>
      <c r="R1550" s="46">
        <v>0</v>
      </c>
      <c r="S1550" s="45">
        <v>0</v>
      </c>
      <c r="T1550" s="46">
        <v>0</v>
      </c>
      <c r="U1550" s="45">
        <v>0</v>
      </c>
      <c r="V1550" s="46">
        <v>0</v>
      </c>
      <c r="W1550" s="45">
        <v>0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56"/>
        <v>23.325499999999998</v>
      </c>
      <c r="AE1550" s="58"/>
    </row>
    <row r="1551" spans="2:31" x14ac:dyDescent="0.3">
      <c r="B1551" s="4" t="s">
        <v>34</v>
      </c>
      <c r="C1551" s="4"/>
      <c r="D1551" s="4"/>
      <c r="E1551" s="45">
        <v>1.3333333333333346E-3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0</v>
      </c>
      <c r="N1551" s="46">
        <v>0.50750000000000006</v>
      </c>
      <c r="O1551" s="45">
        <v>1.4935000000000016</v>
      </c>
      <c r="P1551" s="46">
        <v>1.1725000000000001</v>
      </c>
      <c r="Q1551" s="45">
        <v>7.4666666666666659E-2</v>
      </c>
      <c r="R1551" s="46">
        <v>0</v>
      </c>
      <c r="S1551" s="45">
        <v>0</v>
      </c>
      <c r="T1551" s="46">
        <v>0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56"/>
        <v>3.2495000000000012</v>
      </c>
      <c r="AE1551" s="58"/>
    </row>
    <row r="1552" spans="2:31" x14ac:dyDescent="0.3">
      <c r="B1552" s="4" t="s">
        <v>35</v>
      </c>
      <c r="C1552" s="4"/>
      <c r="D1552" s="4"/>
      <c r="E1552" s="45">
        <v>9.0686666666666653</v>
      </c>
      <c r="F1552" s="46">
        <v>10.175833333333333</v>
      </c>
      <c r="G1552" s="45">
        <v>8.3206666666666695</v>
      </c>
      <c r="H1552" s="46">
        <v>0</v>
      </c>
      <c r="I1552" s="45">
        <v>0.75566666666666882</v>
      </c>
      <c r="J1552" s="46">
        <v>0</v>
      </c>
      <c r="K1552" s="45">
        <v>0</v>
      </c>
      <c r="L1552" s="46">
        <v>0</v>
      </c>
      <c r="M1552" s="45">
        <v>0</v>
      </c>
      <c r="N1552" s="46">
        <v>0</v>
      </c>
      <c r="O1552" s="45">
        <v>0</v>
      </c>
      <c r="P1552" s="46">
        <v>0</v>
      </c>
      <c r="Q1552" s="45">
        <v>0</v>
      </c>
      <c r="R1552" s="46">
        <v>0</v>
      </c>
      <c r="S1552" s="45">
        <v>0</v>
      </c>
      <c r="T1552" s="46">
        <v>0</v>
      </c>
      <c r="U1552" s="45">
        <v>0</v>
      </c>
      <c r="V1552" s="46">
        <v>0</v>
      </c>
      <c r="W1552" s="45">
        <v>0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56"/>
        <v>28.32083333333334</v>
      </c>
      <c r="AE1552" s="58"/>
    </row>
    <row r="1553" spans="2:31" x14ac:dyDescent="0.3">
      <c r="B1553" s="4" t="s">
        <v>36</v>
      </c>
      <c r="C1553" s="4"/>
      <c r="D1553" s="4"/>
      <c r="E1553" s="45">
        <v>11.31066666666667</v>
      </c>
      <c r="F1553" s="46">
        <v>1.3944999999999985</v>
      </c>
      <c r="G1553" s="45">
        <v>1.2241666666666695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0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56"/>
        <v>13.929333333333338</v>
      </c>
      <c r="AE1553" s="58"/>
    </row>
    <row r="1554" spans="2:31" x14ac:dyDescent="0.3">
      <c r="B1554" s="4" t="s">
        <v>108</v>
      </c>
      <c r="C1554" s="4"/>
      <c r="D1554" s="4"/>
      <c r="E1554" s="45">
        <v>18.229166666666671</v>
      </c>
      <c r="F1554" s="46">
        <v>3.2710000000000012</v>
      </c>
      <c r="G1554" s="45">
        <v>2.302499999999998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0</v>
      </c>
      <c r="N1554" s="46">
        <v>0</v>
      </c>
      <c r="O1554" s="45">
        <v>0</v>
      </c>
      <c r="P1554" s="46">
        <v>0</v>
      </c>
      <c r="Q1554" s="45">
        <v>0</v>
      </c>
      <c r="R1554" s="46">
        <v>0</v>
      </c>
      <c r="S1554" s="45">
        <v>0</v>
      </c>
      <c r="T1554" s="46">
        <v>0</v>
      </c>
      <c r="U1554" s="45">
        <v>0</v>
      </c>
      <c r="V1554" s="46">
        <v>0</v>
      </c>
      <c r="W1554" s="45">
        <v>0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56"/>
        <v>23.802666666666671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6.6500000000000004E-2</v>
      </c>
      <c r="N1555" s="46">
        <v>3.9581666666666626</v>
      </c>
      <c r="O1555" s="45">
        <v>3.0600000000000018</v>
      </c>
      <c r="P1555" s="46">
        <v>1.7600000000000011</v>
      </c>
      <c r="Q1555" s="45">
        <v>4.7999999999999994E-2</v>
      </c>
      <c r="R1555" s="46">
        <v>0</v>
      </c>
      <c r="S1555" s="45">
        <v>0</v>
      </c>
      <c r="T1555" s="46">
        <v>0</v>
      </c>
      <c r="U1555" s="45">
        <v>0</v>
      </c>
      <c r="V1555" s="46">
        <v>0</v>
      </c>
      <c r="W1555" s="45">
        <v>0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56"/>
        <v>8.8926666666666669</v>
      </c>
      <c r="AE1555" s="58"/>
    </row>
    <row r="1556" spans="2:31" x14ac:dyDescent="0.3">
      <c r="B1556" s="4" t="s">
        <v>87</v>
      </c>
      <c r="C1556" s="4"/>
      <c r="D1556" s="4"/>
      <c r="E1556" s="45">
        <v>15.815166666666665</v>
      </c>
      <c r="F1556" s="46">
        <v>10.586833333333335</v>
      </c>
      <c r="G1556" s="45">
        <v>10.038666666666666</v>
      </c>
      <c r="H1556" s="46">
        <v>7.9868333333333261</v>
      </c>
      <c r="I1556" s="45">
        <v>4.4976666666666603</v>
      </c>
      <c r="J1556" s="46">
        <v>0</v>
      </c>
      <c r="K1556" s="45">
        <v>0</v>
      </c>
      <c r="L1556" s="46">
        <v>0.74049999999999938</v>
      </c>
      <c r="M1556" s="45">
        <v>18.537666666666663</v>
      </c>
      <c r="N1556" s="46">
        <v>28.104500000000005</v>
      </c>
      <c r="O1556" s="45">
        <v>11.827333333333348</v>
      </c>
      <c r="P1556" s="46">
        <v>2.76</v>
      </c>
      <c r="Q1556" s="45">
        <v>4.183333333333334E-2</v>
      </c>
      <c r="R1556" s="46">
        <v>0</v>
      </c>
      <c r="S1556" s="45">
        <v>0</v>
      </c>
      <c r="T1556" s="46">
        <v>0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56"/>
        <v>110.937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0.20883333333333326</v>
      </c>
      <c r="N1557" s="46">
        <v>6.4015000000000004</v>
      </c>
      <c r="O1557" s="45">
        <v>7</v>
      </c>
      <c r="P1557" s="46">
        <v>3.4000000000000035</v>
      </c>
      <c r="Q1557" s="45">
        <v>0.16</v>
      </c>
      <c r="R1557" s="46">
        <v>0</v>
      </c>
      <c r="S1557" s="45">
        <v>0</v>
      </c>
      <c r="T1557" s="46">
        <v>0</v>
      </c>
      <c r="U1557" s="45">
        <v>0</v>
      </c>
      <c r="V1557" s="46">
        <v>0</v>
      </c>
      <c r="W1557" s="45">
        <v>0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56"/>
        <v>17.170333333333335</v>
      </c>
      <c r="AE1557" s="58"/>
    </row>
    <row r="1558" spans="2:31" x14ac:dyDescent="0.3">
      <c r="B1558" s="4" t="s">
        <v>99</v>
      </c>
      <c r="C1558" s="4"/>
      <c r="D1558" s="4"/>
      <c r="E1558" s="45">
        <v>1.4998333333333307</v>
      </c>
      <c r="F1558" s="46">
        <v>0.2235000000000035</v>
      </c>
      <c r="G1558" s="45">
        <v>0</v>
      </c>
      <c r="H1558" s="46">
        <v>0</v>
      </c>
      <c r="I1558" s="45">
        <v>2.947666666666664</v>
      </c>
      <c r="J1558" s="46">
        <v>1.5353333333333365</v>
      </c>
      <c r="K1558" s="45">
        <v>0</v>
      </c>
      <c r="L1558" s="46">
        <v>0</v>
      </c>
      <c r="M1558" s="45">
        <v>0</v>
      </c>
      <c r="N1558" s="46">
        <v>0</v>
      </c>
      <c r="O1558" s="45">
        <v>0</v>
      </c>
      <c r="P1558" s="46">
        <v>0</v>
      </c>
      <c r="Q1558" s="45">
        <v>0</v>
      </c>
      <c r="R1558" s="46">
        <v>0</v>
      </c>
      <c r="S1558" s="45">
        <v>0</v>
      </c>
      <c r="T1558" s="46">
        <v>0</v>
      </c>
      <c r="U1558" s="45">
        <v>0</v>
      </c>
      <c r="V1558" s="46">
        <v>0</v>
      </c>
      <c r="W1558" s="45">
        <v>0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56"/>
        <v>6.206333333333335</v>
      </c>
      <c r="AE1558" s="58"/>
    </row>
    <row r="1559" spans="2:31" x14ac:dyDescent="0.3">
      <c r="B1559" s="4" t="s">
        <v>100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2.4760000000000009</v>
      </c>
      <c r="J1559" s="46">
        <v>9.8321666666666694</v>
      </c>
      <c r="K1559" s="45">
        <v>0</v>
      </c>
      <c r="L1559" s="46">
        <v>0</v>
      </c>
      <c r="M1559" s="45">
        <v>0</v>
      </c>
      <c r="N1559" s="46">
        <v>0</v>
      </c>
      <c r="O1559" s="45">
        <v>0</v>
      </c>
      <c r="P1559" s="46">
        <v>0</v>
      </c>
      <c r="Q1559" s="45">
        <v>0</v>
      </c>
      <c r="R1559" s="46">
        <v>0</v>
      </c>
      <c r="S1559" s="45">
        <v>0</v>
      </c>
      <c r="T1559" s="46">
        <v>0</v>
      </c>
      <c r="U1559" s="45">
        <v>0</v>
      </c>
      <c r="V1559" s="46">
        <v>0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56"/>
        <v>12.30816666666667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0.6133333333333334</v>
      </c>
      <c r="M1560" s="45">
        <v>7.3999999999999924</v>
      </c>
      <c r="N1560" s="46">
        <v>8.4600000000000044</v>
      </c>
      <c r="O1560" s="45">
        <v>0</v>
      </c>
      <c r="P1560" s="46">
        <v>0</v>
      </c>
      <c r="Q1560" s="45">
        <v>0</v>
      </c>
      <c r="R1560" s="46">
        <v>0</v>
      </c>
      <c r="S1560" s="45">
        <v>0</v>
      </c>
      <c r="T1560" s="46">
        <v>0</v>
      </c>
      <c r="U1560" s="45">
        <v>0</v>
      </c>
      <c r="V1560" s="46">
        <v>0</v>
      </c>
      <c r="W1560" s="45">
        <v>0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56"/>
        <v>16.473333333333329</v>
      </c>
      <c r="AE1560" s="58"/>
    </row>
    <row r="1561" spans="2:31" x14ac:dyDescent="0.3">
      <c r="B1561" s="4" t="s">
        <v>102</v>
      </c>
      <c r="C1561" s="4"/>
      <c r="D1561" s="4"/>
      <c r="E1561" s="45">
        <v>3.6535000000000006</v>
      </c>
      <c r="F1561" s="46">
        <v>0</v>
      </c>
      <c r="G1561" s="45">
        <v>0.74883333333333391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0</v>
      </c>
      <c r="N1561" s="46">
        <v>0</v>
      </c>
      <c r="O1561" s="45">
        <v>0</v>
      </c>
      <c r="P1561" s="46">
        <v>0</v>
      </c>
      <c r="Q1561" s="45">
        <v>0</v>
      </c>
      <c r="R1561" s="46">
        <v>0</v>
      </c>
      <c r="S1561" s="45">
        <v>0</v>
      </c>
      <c r="T1561" s="46">
        <v>0</v>
      </c>
      <c r="U1561" s="45">
        <v>0</v>
      </c>
      <c r="V1561" s="46">
        <v>0</v>
      </c>
      <c r="W1561" s="45">
        <v>0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56"/>
        <v>4.4023333333333348</v>
      </c>
      <c r="AE1561" s="58"/>
    </row>
    <row r="1562" spans="2:31" x14ac:dyDescent="0.3">
      <c r="B1562" s="4" t="s">
        <v>109</v>
      </c>
      <c r="C1562" s="4"/>
      <c r="D1562" s="4"/>
      <c r="E1562" s="45">
        <v>21.335833333333326</v>
      </c>
      <c r="F1562" s="46">
        <v>20.546833333333343</v>
      </c>
      <c r="G1562" s="45">
        <v>14.671500000000002</v>
      </c>
      <c r="H1562" s="46">
        <v>0</v>
      </c>
      <c r="I1562" s="45">
        <v>7.5768333333333313</v>
      </c>
      <c r="J1562" s="46">
        <v>6.4501666666666688</v>
      </c>
      <c r="K1562" s="45">
        <v>0</v>
      </c>
      <c r="L1562" s="46">
        <v>0</v>
      </c>
      <c r="M1562" s="45">
        <v>0</v>
      </c>
      <c r="N1562" s="46">
        <v>0</v>
      </c>
      <c r="O1562" s="45">
        <v>0</v>
      </c>
      <c r="P1562" s="46">
        <v>0</v>
      </c>
      <c r="Q1562" s="45">
        <v>0</v>
      </c>
      <c r="R1562" s="46">
        <v>0</v>
      </c>
      <c r="S1562" s="45">
        <v>0</v>
      </c>
      <c r="T1562" s="46">
        <v>0</v>
      </c>
      <c r="U1562" s="45">
        <v>0</v>
      </c>
      <c r="V1562" s="46">
        <v>0</v>
      </c>
      <c r="W1562" s="45">
        <v>0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56"/>
        <v>70.581166666666675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0</v>
      </c>
      <c r="N1563" s="46">
        <v>0</v>
      </c>
      <c r="O1563" s="45">
        <v>0</v>
      </c>
      <c r="P1563" s="46">
        <v>0</v>
      </c>
      <c r="Q1563" s="45">
        <v>0</v>
      </c>
      <c r="R1563" s="46">
        <v>0</v>
      </c>
      <c r="S1563" s="45">
        <v>0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56"/>
        <v>0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0</v>
      </c>
      <c r="O1564" s="45">
        <v>0</v>
      </c>
      <c r="P1564" s="46">
        <v>0</v>
      </c>
      <c r="Q1564" s="45">
        <v>0</v>
      </c>
      <c r="R1564" s="46">
        <v>0</v>
      </c>
      <c r="S1564" s="45">
        <v>0</v>
      </c>
      <c r="T1564" s="46">
        <v>0</v>
      </c>
      <c r="U1564" s="45">
        <v>0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56"/>
        <v>0</v>
      </c>
      <c r="AE1564" s="58"/>
    </row>
    <row r="1565" spans="2:31" x14ac:dyDescent="0.3">
      <c r="B1565" s="4" t="s">
        <v>131</v>
      </c>
      <c r="C1565" s="4"/>
      <c r="D1565" s="4"/>
      <c r="E1565" s="45">
        <v>6.5080000000000027</v>
      </c>
      <c r="F1565" s="46">
        <v>4.7000000000000028</v>
      </c>
      <c r="G1565" s="45">
        <v>2.7180000000000035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0</v>
      </c>
      <c r="N1565" s="46">
        <v>0</v>
      </c>
      <c r="O1565" s="45">
        <v>0</v>
      </c>
      <c r="P1565" s="46">
        <v>0</v>
      </c>
      <c r="Q1565" s="45">
        <v>0</v>
      </c>
      <c r="R1565" s="46">
        <v>0</v>
      </c>
      <c r="S1565" s="45">
        <v>0</v>
      </c>
      <c r="T1565" s="46">
        <v>0</v>
      </c>
      <c r="U1565" s="45">
        <v>0</v>
      </c>
      <c r="V1565" s="46">
        <v>0</v>
      </c>
      <c r="W1565" s="45">
        <v>0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56"/>
        <v>13.926000000000009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0</v>
      </c>
      <c r="O1566" s="45">
        <v>0</v>
      </c>
      <c r="P1566" s="46">
        <v>0</v>
      </c>
      <c r="Q1566" s="45">
        <v>0</v>
      </c>
      <c r="R1566" s="46">
        <v>0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56"/>
        <v>0</v>
      </c>
      <c r="AE1566" s="58"/>
    </row>
    <row r="1567" spans="2:31" x14ac:dyDescent="0.3">
      <c r="B1567" s="12" t="s">
        <v>2</v>
      </c>
      <c r="C1567" s="12"/>
      <c r="D1567" s="12"/>
      <c r="E1567" s="13">
        <f>SUM(E1519:E1566)</f>
        <v>126.72033333333334</v>
      </c>
      <c r="F1567" s="13">
        <f t="shared" ref="F1567:AB1567" si="57">SUM(F1519:F1566)</f>
        <v>110.37683333333335</v>
      </c>
      <c r="G1567" s="13">
        <f t="shared" si="57"/>
        <v>114.61183333333334</v>
      </c>
      <c r="H1567" s="13">
        <f t="shared" si="57"/>
        <v>14.001333333333324</v>
      </c>
      <c r="I1567" s="13">
        <f t="shared" si="57"/>
        <v>56.420666666666662</v>
      </c>
      <c r="J1567" s="13">
        <f t="shared" si="57"/>
        <v>68.939666666666682</v>
      </c>
      <c r="K1567" s="13">
        <f t="shared" si="57"/>
        <v>2.0868333333333324</v>
      </c>
      <c r="L1567" s="13">
        <f t="shared" si="57"/>
        <v>7.3278666666666661</v>
      </c>
      <c r="M1567" s="13">
        <f t="shared" si="57"/>
        <v>96.030333333333303</v>
      </c>
      <c r="N1567" s="13">
        <f t="shared" si="57"/>
        <v>110.16156666666664</v>
      </c>
      <c r="O1567" s="13">
        <f t="shared" si="57"/>
        <v>35.693166666666684</v>
      </c>
      <c r="P1567" s="13">
        <f t="shared" si="57"/>
        <v>14.565833333333339</v>
      </c>
      <c r="Q1567" s="13">
        <f t="shared" si="57"/>
        <v>0.6865</v>
      </c>
      <c r="R1567" s="13">
        <f t="shared" si="57"/>
        <v>0</v>
      </c>
      <c r="S1567" s="13">
        <f t="shared" si="57"/>
        <v>0</v>
      </c>
      <c r="T1567" s="13">
        <f t="shared" si="57"/>
        <v>0</v>
      </c>
      <c r="U1567" s="13">
        <f t="shared" si="57"/>
        <v>0</v>
      </c>
      <c r="V1567" s="13">
        <f t="shared" si="57"/>
        <v>14.521999999999998</v>
      </c>
      <c r="W1567" s="13">
        <f t="shared" si="57"/>
        <v>0</v>
      </c>
      <c r="X1567" s="13">
        <f t="shared" si="57"/>
        <v>0</v>
      </c>
      <c r="Y1567" s="13">
        <f t="shared" si="57"/>
        <v>0</v>
      </c>
      <c r="Z1567" s="13">
        <f t="shared" si="57"/>
        <v>0</v>
      </c>
      <c r="AA1567" s="13">
        <f t="shared" si="57"/>
        <v>0</v>
      </c>
      <c r="AB1567" s="13">
        <f t="shared" si="57"/>
        <v>0</v>
      </c>
      <c r="AC1567" s="109">
        <f>SUM(AC1519:AE1566)</f>
        <v>772.14476666666678</v>
      </c>
      <c r="AD1567" s="109"/>
      <c r="AE1567" s="109"/>
    </row>
    <row r="1570" spans="2:31" x14ac:dyDescent="0.3">
      <c r="B1570" s="8">
        <f>+'Resumen-Mensual'!AH24</f>
        <v>45534</v>
      </c>
    </row>
    <row r="1571" spans="2:31" x14ac:dyDescent="0.3">
      <c r="B1571" s="8"/>
    </row>
    <row r="1572" spans="2:31" x14ac:dyDescent="0.3">
      <c r="B1572" s="9" t="s">
        <v>81</v>
      </c>
      <c r="C1572" s="10"/>
      <c r="D1572" s="10"/>
      <c r="E1572" s="11">
        <v>1</v>
      </c>
      <c r="F1572" s="11">
        <v>2</v>
      </c>
      <c r="G1572" s="11">
        <v>3</v>
      </c>
      <c r="H1572" s="11">
        <v>4</v>
      </c>
      <c r="I1572" s="11">
        <v>5</v>
      </c>
      <c r="J1572" s="11">
        <v>6</v>
      </c>
      <c r="K1572" s="11">
        <v>7</v>
      </c>
      <c r="L1572" s="11">
        <v>8</v>
      </c>
      <c r="M1572" s="11">
        <v>9</v>
      </c>
      <c r="N1572" s="11">
        <v>10</v>
      </c>
      <c r="O1572" s="11">
        <v>11</v>
      </c>
      <c r="P1572" s="11">
        <v>12</v>
      </c>
      <c r="Q1572" s="11">
        <v>13</v>
      </c>
      <c r="R1572" s="11">
        <v>14</v>
      </c>
      <c r="S1572" s="11">
        <v>15</v>
      </c>
      <c r="T1572" s="11">
        <v>16</v>
      </c>
      <c r="U1572" s="11">
        <v>17</v>
      </c>
      <c r="V1572" s="11">
        <v>18</v>
      </c>
      <c r="W1572" s="11">
        <v>19</v>
      </c>
      <c r="X1572" s="11">
        <v>20</v>
      </c>
      <c r="Y1572" s="11">
        <v>21</v>
      </c>
      <c r="Z1572" s="11">
        <v>22</v>
      </c>
      <c r="AA1572" s="11">
        <v>23</v>
      </c>
      <c r="AB1572" s="11">
        <v>24</v>
      </c>
      <c r="AC1572" s="96" t="s">
        <v>2</v>
      </c>
      <c r="AD1572" s="96"/>
      <c r="AE1572" s="96"/>
    </row>
    <row r="1573" spans="2:31" x14ac:dyDescent="0.3">
      <c r="B1573" s="14" t="s">
        <v>4</v>
      </c>
      <c r="C1573" s="49"/>
      <c r="D1573" s="49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1.3153333333333335</v>
      </c>
      <c r="N1573" s="46">
        <v>5.4200000000000017</v>
      </c>
      <c r="O1573" s="45">
        <v>3.9068333333333323</v>
      </c>
      <c r="P1573" s="46">
        <v>3.6523333333333339</v>
      </c>
      <c r="Q1573" s="45">
        <v>34.372333333333337</v>
      </c>
      <c r="R1573" s="46">
        <v>63.715499999999999</v>
      </c>
      <c r="S1573" s="45">
        <v>15.409333333333338</v>
      </c>
      <c r="T1573" s="46">
        <v>0</v>
      </c>
      <c r="U1573" s="45">
        <v>1.6975333333333329</v>
      </c>
      <c r="V1573" s="46">
        <v>3.2833333333333312E-2</v>
      </c>
      <c r="W1573" s="45">
        <v>0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60"/>
      <c r="AD1573" s="61">
        <f>SUM(E1573:AB1573)</f>
        <v>129.52203333333335</v>
      </c>
      <c r="AE1573" s="60"/>
    </row>
    <row r="1574" spans="2:31" x14ac:dyDescent="0.3">
      <c r="B1574" s="14" t="s">
        <v>5</v>
      </c>
      <c r="C1574" s="14"/>
      <c r="D1574" s="1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2.5618333333333339</v>
      </c>
      <c r="M1574" s="45">
        <v>23.53766666666667</v>
      </c>
      <c r="N1574" s="46">
        <v>9.8333333333333339</v>
      </c>
      <c r="O1574" s="45">
        <v>20.665000000000003</v>
      </c>
      <c r="P1574" s="46">
        <v>44.634499999999981</v>
      </c>
      <c r="Q1574" s="45">
        <v>51.371000000000009</v>
      </c>
      <c r="R1574" s="46">
        <v>50.779000000000025</v>
      </c>
      <c r="S1574" s="45">
        <v>47.117000000000012</v>
      </c>
      <c r="T1574" s="46">
        <v>29.06</v>
      </c>
      <c r="U1574" s="45">
        <v>24.085833333333326</v>
      </c>
      <c r="V1574" s="46">
        <v>6.741399999999997</v>
      </c>
      <c r="W1574" s="45">
        <v>0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>SUM(E1574:AB1574)</f>
        <v>310.38656666666668</v>
      </c>
      <c r="AE1574" s="58"/>
    </row>
    <row r="1575" spans="2:31" x14ac:dyDescent="0.3">
      <c r="B1575" s="14" t="s">
        <v>6</v>
      </c>
      <c r="C1575" s="14"/>
      <c r="D1575" s="1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1.5613333333333332</v>
      </c>
      <c r="M1575" s="45">
        <v>8.5981666666666658</v>
      </c>
      <c r="N1575" s="46">
        <v>7.9414999999999969</v>
      </c>
      <c r="O1575" s="45">
        <v>14.81883333333335</v>
      </c>
      <c r="P1575" s="46">
        <v>38.389833333333364</v>
      </c>
      <c r="Q1575" s="45">
        <v>62.276500000000084</v>
      </c>
      <c r="R1575" s="46">
        <v>72.394333333333321</v>
      </c>
      <c r="S1575" s="45">
        <v>44.087666666666649</v>
      </c>
      <c r="T1575" s="46">
        <v>26.550500000000024</v>
      </c>
      <c r="U1575" s="45">
        <v>20.454999999999995</v>
      </c>
      <c r="V1575" s="46">
        <v>4.8797333333333341</v>
      </c>
      <c r="W1575" s="45">
        <v>0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ref="AD1575:AD1620" si="58">SUM(E1575:AB1575)</f>
        <v>301.9534000000001</v>
      </c>
      <c r="AE1575" s="58"/>
    </row>
    <row r="1576" spans="2:31" x14ac:dyDescent="0.3">
      <c r="B1576" s="14" t="s">
        <v>106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0</v>
      </c>
      <c r="O1576" s="45">
        <v>0</v>
      </c>
      <c r="P1576" s="46">
        <v>0</v>
      </c>
      <c r="Q1576" s="45">
        <v>0</v>
      </c>
      <c r="R1576" s="46">
        <v>0</v>
      </c>
      <c r="S1576" s="45">
        <v>0</v>
      </c>
      <c r="T1576" s="46">
        <v>0</v>
      </c>
      <c r="U1576" s="45">
        <v>0</v>
      </c>
      <c r="V1576" s="46">
        <v>0</v>
      </c>
      <c r="W1576" s="45">
        <v>0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58"/>
        <v>0</v>
      </c>
      <c r="AE1576" s="58"/>
    </row>
    <row r="1577" spans="2:31" x14ac:dyDescent="0.3">
      <c r="B1577" s="14" t="s">
        <v>7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0.9458333333333333</v>
      </c>
      <c r="M1577" s="45">
        <v>11.474999999999998</v>
      </c>
      <c r="N1577" s="46">
        <v>2.4478333333333335</v>
      </c>
      <c r="O1577" s="45">
        <v>31.719000000000012</v>
      </c>
      <c r="P1577" s="46">
        <v>140.39983333333331</v>
      </c>
      <c r="Q1577" s="45">
        <v>140.40066666666669</v>
      </c>
      <c r="R1577" s="46">
        <v>138.6756666666667</v>
      </c>
      <c r="S1577" s="45">
        <v>76.271833333333404</v>
      </c>
      <c r="T1577" s="46">
        <v>40.590166666666654</v>
      </c>
      <c r="U1577" s="45">
        <v>22.151500000000002</v>
      </c>
      <c r="V1577" s="46">
        <v>2.096333333333332</v>
      </c>
      <c r="W1577" s="45">
        <v>0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58"/>
        <v>607.1736666666668</v>
      </c>
      <c r="AE1577" s="58"/>
    </row>
    <row r="1578" spans="2:31" x14ac:dyDescent="0.3">
      <c r="B1578" s="14" t="s">
        <v>8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1.0883333333333336</v>
      </c>
      <c r="M1578" s="45">
        <v>36.456166666666626</v>
      </c>
      <c r="N1578" s="46">
        <v>42.628999999999948</v>
      </c>
      <c r="O1578" s="45">
        <v>42.628999999999948</v>
      </c>
      <c r="P1578" s="46">
        <v>42.609999999999992</v>
      </c>
      <c r="Q1578" s="45">
        <v>40.078166666666661</v>
      </c>
      <c r="R1578" s="46">
        <v>36.062999999999995</v>
      </c>
      <c r="S1578" s="45">
        <v>31.281666666666673</v>
      </c>
      <c r="T1578" s="46">
        <v>26.02033333333333</v>
      </c>
      <c r="U1578" s="45">
        <v>29.43849999999998</v>
      </c>
      <c r="V1578" s="46">
        <v>16.283899999999999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58"/>
        <v>344.57806666666653</v>
      </c>
      <c r="AE1578" s="58"/>
    </row>
    <row r="1579" spans="2:31" x14ac:dyDescent="0.3">
      <c r="B1579" s="14" t="s">
        <v>9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0</v>
      </c>
      <c r="O1579" s="45">
        <v>0</v>
      </c>
      <c r="P1579" s="46">
        <v>0</v>
      </c>
      <c r="Q1579" s="45">
        <v>0</v>
      </c>
      <c r="R1579" s="46">
        <v>0</v>
      </c>
      <c r="S1579" s="45">
        <v>0</v>
      </c>
      <c r="T1579" s="46">
        <v>0</v>
      </c>
      <c r="U1579" s="45">
        <v>0</v>
      </c>
      <c r="V1579" s="46">
        <v>0</v>
      </c>
      <c r="W1579" s="45">
        <v>0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58"/>
        <v>0</v>
      </c>
      <c r="AE1579" s="58"/>
    </row>
    <row r="1580" spans="2:31" x14ac:dyDescent="0.3">
      <c r="B1580" s="14" t="s">
        <v>10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0</v>
      </c>
      <c r="N1580" s="46">
        <v>0</v>
      </c>
      <c r="O1580" s="45">
        <v>0</v>
      </c>
      <c r="P1580" s="46">
        <v>0</v>
      </c>
      <c r="Q1580" s="45">
        <v>0</v>
      </c>
      <c r="R1580" s="46">
        <v>0</v>
      </c>
      <c r="S1580" s="45">
        <v>0</v>
      </c>
      <c r="T1580" s="46">
        <v>0</v>
      </c>
      <c r="U1580" s="45">
        <v>0</v>
      </c>
      <c r="V1580" s="46">
        <v>0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58"/>
        <v>0</v>
      </c>
      <c r="AE1580" s="58"/>
    </row>
    <row r="1581" spans="2:31" x14ac:dyDescent="0.3">
      <c r="B1581" s="14" t="s">
        <v>11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</v>
      </c>
      <c r="N1581" s="46">
        <v>0</v>
      </c>
      <c r="O1581" s="45">
        <v>0</v>
      </c>
      <c r="P1581" s="46">
        <v>0</v>
      </c>
      <c r="Q1581" s="45">
        <v>0</v>
      </c>
      <c r="R1581" s="46">
        <v>0</v>
      </c>
      <c r="S1581" s="45">
        <v>0</v>
      </c>
      <c r="T1581" s="46">
        <v>0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58"/>
        <v>0</v>
      </c>
      <c r="AE1581" s="58"/>
    </row>
    <row r="1582" spans="2:31" x14ac:dyDescent="0.3">
      <c r="B1582" s="14" t="s">
        <v>12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0</v>
      </c>
      <c r="N1582" s="46">
        <v>0</v>
      </c>
      <c r="O1582" s="45">
        <v>0</v>
      </c>
      <c r="P1582" s="46">
        <v>0</v>
      </c>
      <c r="Q1582" s="45">
        <v>0</v>
      </c>
      <c r="R1582" s="46">
        <v>0</v>
      </c>
      <c r="S1582" s="45">
        <v>0</v>
      </c>
      <c r="T1582" s="46">
        <v>0</v>
      </c>
      <c r="U1582" s="45">
        <v>0</v>
      </c>
      <c r="V1582" s="46">
        <v>0</v>
      </c>
      <c r="W1582" s="45">
        <v>0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58"/>
        <v>0</v>
      </c>
      <c r="AE1582" s="58"/>
    </row>
    <row r="1583" spans="2:31" x14ac:dyDescent="0.3">
      <c r="B1583" s="14" t="s">
        <v>13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0</v>
      </c>
      <c r="N1583" s="46">
        <v>0</v>
      </c>
      <c r="O1583" s="45">
        <v>0</v>
      </c>
      <c r="P1583" s="46">
        <v>0</v>
      </c>
      <c r="Q1583" s="45">
        <v>0</v>
      </c>
      <c r="R1583" s="46">
        <v>0</v>
      </c>
      <c r="S1583" s="45">
        <v>0</v>
      </c>
      <c r="T1583" s="46">
        <v>13.82066666666667</v>
      </c>
      <c r="U1583" s="45">
        <v>21.313499999999991</v>
      </c>
      <c r="V1583" s="46">
        <v>9.522966666666667</v>
      </c>
      <c r="W1583" s="45">
        <v>0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58"/>
        <v>44.657133333333327</v>
      </c>
      <c r="AE1583" s="58"/>
    </row>
    <row r="1584" spans="2:31" x14ac:dyDescent="0.3">
      <c r="B1584" s="14" t="s">
        <v>14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</v>
      </c>
      <c r="N1584" s="46">
        <v>0</v>
      </c>
      <c r="O1584" s="45">
        <v>0</v>
      </c>
      <c r="P1584" s="46">
        <v>0</v>
      </c>
      <c r="Q1584" s="45">
        <v>0</v>
      </c>
      <c r="R1584" s="46">
        <v>0</v>
      </c>
      <c r="S1584" s="45">
        <v>0</v>
      </c>
      <c r="T1584" s="46">
        <v>0</v>
      </c>
      <c r="U1584" s="45">
        <v>0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58"/>
        <v>0</v>
      </c>
      <c r="AE1584" s="58"/>
    </row>
    <row r="1585" spans="2:31" x14ac:dyDescent="0.3">
      <c r="B1585" s="14" t="s">
        <v>15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0</v>
      </c>
      <c r="N1585" s="46">
        <v>0</v>
      </c>
      <c r="O1585" s="45">
        <v>0</v>
      </c>
      <c r="P1585" s="46">
        <v>0</v>
      </c>
      <c r="Q1585" s="45">
        <v>0</v>
      </c>
      <c r="R1585" s="46">
        <v>0</v>
      </c>
      <c r="S1585" s="45">
        <v>0</v>
      </c>
      <c r="T1585" s="46">
        <v>0.37516666666666676</v>
      </c>
      <c r="U1585" s="45">
        <v>0</v>
      </c>
      <c r="V1585" s="46">
        <v>0</v>
      </c>
      <c r="W1585" s="45">
        <v>0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58"/>
        <v>0.37516666666666676</v>
      </c>
      <c r="AE1585" s="58"/>
    </row>
    <row r="1586" spans="2:31" x14ac:dyDescent="0.3">
      <c r="B1586" s="14" t="s">
        <v>16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</v>
      </c>
      <c r="N1586" s="46">
        <v>0</v>
      </c>
      <c r="O1586" s="45">
        <v>0</v>
      </c>
      <c r="P1586" s="46">
        <v>0</v>
      </c>
      <c r="Q1586" s="45">
        <v>0</v>
      </c>
      <c r="R1586" s="46">
        <v>1.4999999999999991E-2</v>
      </c>
      <c r="S1586" s="45">
        <v>2.7406666666666681</v>
      </c>
      <c r="T1586" s="46">
        <v>1.1712333333333333</v>
      </c>
      <c r="U1586" s="45">
        <v>0</v>
      </c>
      <c r="V1586" s="46">
        <v>0.80859999999999965</v>
      </c>
      <c r="W1586" s="45">
        <v>0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58"/>
        <v>4.7355000000000009</v>
      </c>
      <c r="AE1586" s="58"/>
    </row>
    <row r="1587" spans="2:31" x14ac:dyDescent="0.3">
      <c r="B1587" s="14" t="s">
        <v>17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0</v>
      </c>
      <c r="N1587" s="46">
        <v>0</v>
      </c>
      <c r="O1587" s="45">
        <v>0</v>
      </c>
      <c r="P1587" s="46">
        <v>0</v>
      </c>
      <c r="Q1587" s="45">
        <v>0</v>
      </c>
      <c r="R1587" s="46">
        <v>0</v>
      </c>
      <c r="S1587" s="45">
        <v>8.9999999999999854E-3</v>
      </c>
      <c r="T1587" s="46">
        <v>0.79891666666666672</v>
      </c>
      <c r="U1587" s="45">
        <v>0</v>
      </c>
      <c r="V1587" s="46">
        <v>0</v>
      </c>
      <c r="W1587" s="45">
        <v>0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58"/>
        <v>0.80791666666666673</v>
      </c>
      <c r="AE1587" s="58"/>
    </row>
    <row r="1588" spans="2:31" x14ac:dyDescent="0.3">
      <c r="B1588" s="14" t="s">
        <v>18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0</v>
      </c>
      <c r="M1588" s="45">
        <v>0</v>
      </c>
      <c r="N1588" s="46">
        <v>0</v>
      </c>
      <c r="O1588" s="45">
        <v>0</v>
      </c>
      <c r="P1588" s="46">
        <v>0</v>
      </c>
      <c r="Q1588" s="45">
        <v>0</v>
      </c>
      <c r="R1588" s="46">
        <v>0</v>
      </c>
      <c r="S1588" s="45">
        <v>0.93566666666666631</v>
      </c>
      <c r="T1588" s="46">
        <v>0</v>
      </c>
      <c r="U1588" s="45">
        <v>0</v>
      </c>
      <c r="V1588" s="46">
        <v>0.27366666666666689</v>
      </c>
      <c r="W1588" s="45">
        <v>0</v>
      </c>
      <c r="X1588" s="46">
        <v>0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58"/>
        <v>1.2093333333333331</v>
      </c>
      <c r="AE1588" s="58"/>
    </row>
    <row r="1589" spans="2:31" x14ac:dyDescent="0.3">
      <c r="B1589" s="14" t="s">
        <v>19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0</v>
      </c>
      <c r="O1589" s="45">
        <v>0</v>
      </c>
      <c r="P1589" s="46">
        <v>0</v>
      </c>
      <c r="Q1589" s="45">
        <v>0</v>
      </c>
      <c r="R1589" s="46">
        <v>0.37000000000000011</v>
      </c>
      <c r="S1589" s="45">
        <v>5.1721666666666666</v>
      </c>
      <c r="T1589" s="46">
        <v>2.783633333333333</v>
      </c>
      <c r="U1589" s="45">
        <v>0</v>
      </c>
      <c r="V1589" s="46">
        <v>0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58"/>
        <v>8.3257999999999992</v>
      </c>
      <c r="AE1589" s="58"/>
    </row>
    <row r="1590" spans="2:31" x14ac:dyDescent="0.3">
      <c r="B1590" s="4" t="s">
        <v>20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0</v>
      </c>
      <c r="O1590" s="45">
        <v>0</v>
      </c>
      <c r="P1590" s="46">
        <v>0</v>
      </c>
      <c r="Q1590" s="45">
        <v>0</v>
      </c>
      <c r="R1590" s="46">
        <v>1.0485</v>
      </c>
      <c r="S1590" s="45">
        <v>2.6598333333333328</v>
      </c>
      <c r="T1590" s="46">
        <v>3.6833333333333336E-2</v>
      </c>
      <c r="U1590" s="45">
        <v>9.1333333333333364E-2</v>
      </c>
      <c r="V1590" s="46">
        <v>0.36649999999999999</v>
      </c>
      <c r="W1590" s="45">
        <v>0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58"/>
        <v>4.2030000000000003</v>
      </c>
      <c r="AE1590" s="58"/>
    </row>
    <row r="1591" spans="2:31" x14ac:dyDescent="0.3">
      <c r="B1591" s="4" t="s">
        <v>21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</v>
      </c>
      <c r="N1591" s="46">
        <v>0</v>
      </c>
      <c r="O1591" s="45">
        <v>0</v>
      </c>
      <c r="P1591" s="46">
        <v>0</v>
      </c>
      <c r="Q1591" s="45">
        <v>0</v>
      </c>
      <c r="R1591" s="46">
        <v>0.99666666666666692</v>
      </c>
      <c r="S1591" s="45">
        <v>4.3000000000000052</v>
      </c>
      <c r="T1591" s="46">
        <v>5.6100000000000083</v>
      </c>
      <c r="U1591" s="45">
        <v>7.4399999999999986</v>
      </c>
      <c r="V1591" s="46">
        <v>4.5759999999999996</v>
      </c>
      <c r="W1591" s="45">
        <v>0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58"/>
        <v>22.922666666666679</v>
      </c>
      <c r="AE1591" s="58"/>
    </row>
    <row r="1592" spans="2:31" x14ac:dyDescent="0.3">
      <c r="B1592" s="4" t="s">
        <v>22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0</v>
      </c>
      <c r="N1592" s="46">
        <v>0</v>
      </c>
      <c r="O1592" s="45">
        <v>0</v>
      </c>
      <c r="P1592" s="46">
        <v>0</v>
      </c>
      <c r="Q1592" s="45">
        <v>0</v>
      </c>
      <c r="R1592" s="46">
        <v>0.5841666666666665</v>
      </c>
      <c r="S1592" s="45">
        <v>1.4250000000000003</v>
      </c>
      <c r="T1592" s="46">
        <v>0.33383333333333337</v>
      </c>
      <c r="U1592" s="45">
        <v>0.6665000000000002</v>
      </c>
      <c r="V1592" s="46">
        <v>0</v>
      </c>
      <c r="W1592" s="45">
        <v>0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58"/>
        <v>3.0095000000000001</v>
      </c>
      <c r="AE1592" s="58"/>
    </row>
    <row r="1593" spans="2:31" x14ac:dyDescent="0.3">
      <c r="B1593" s="4" t="s">
        <v>23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</v>
      </c>
      <c r="O1593" s="45">
        <v>0</v>
      </c>
      <c r="P1593" s="46">
        <v>0</v>
      </c>
      <c r="Q1593" s="45">
        <v>0</v>
      </c>
      <c r="R1593" s="46">
        <v>0.41116666666666646</v>
      </c>
      <c r="S1593" s="45">
        <v>2.2661666666666678</v>
      </c>
      <c r="T1593" s="46">
        <v>0.2203833333333334</v>
      </c>
      <c r="U1593" s="45">
        <v>5.9833333333333363E-2</v>
      </c>
      <c r="V1593" s="46">
        <v>0</v>
      </c>
      <c r="W1593" s="45">
        <v>0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58"/>
        <v>2.9575500000000008</v>
      </c>
      <c r="AE1593" s="58"/>
    </row>
    <row r="1594" spans="2:31" x14ac:dyDescent="0.3">
      <c r="B1594" s="4" t="s">
        <v>24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0</v>
      </c>
      <c r="N1594" s="46">
        <v>0</v>
      </c>
      <c r="O1594" s="45">
        <v>0</v>
      </c>
      <c r="P1594" s="46">
        <v>0</v>
      </c>
      <c r="Q1594" s="45">
        <v>0</v>
      </c>
      <c r="R1594" s="46">
        <v>0.40499999999999997</v>
      </c>
      <c r="S1594" s="45">
        <v>1.7543333333333337</v>
      </c>
      <c r="T1594" s="46">
        <v>1.3191666666666668E-2</v>
      </c>
      <c r="U1594" s="45">
        <v>0</v>
      </c>
      <c r="V1594" s="46">
        <v>0</v>
      </c>
      <c r="W1594" s="45">
        <v>0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58"/>
        <v>2.1725250000000003</v>
      </c>
      <c r="AE1594" s="58"/>
    </row>
    <row r="1595" spans="2:31" x14ac:dyDescent="0.3">
      <c r="B1595" s="4" t="s">
        <v>25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0</v>
      </c>
      <c r="O1595" s="45">
        <v>0</v>
      </c>
      <c r="P1595" s="46">
        <v>0</v>
      </c>
      <c r="Q1595" s="45">
        <v>0</v>
      </c>
      <c r="R1595" s="46">
        <v>9.0500000000000025E-2</v>
      </c>
      <c r="S1595" s="45">
        <v>0.13566666666666669</v>
      </c>
      <c r="T1595" s="46">
        <v>0.74750000000000016</v>
      </c>
      <c r="U1595" s="45">
        <v>2.2043333333333339</v>
      </c>
      <c r="V1595" s="46">
        <v>2.0645333333333329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58"/>
        <v>5.2425333333333342</v>
      </c>
      <c r="AE1595" s="58"/>
    </row>
    <row r="1596" spans="2:31" x14ac:dyDescent="0.3">
      <c r="B1596" s="4" t="s">
        <v>26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</v>
      </c>
      <c r="N1596" s="46">
        <v>0</v>
      </c>
      <c r="O1596" s="45">
        <v>0</v>
      </c>
      <c r="P1596" s="46">
        <v>0</v>
      </c>
      <c r="Q1596" s="45">
        <v>0</v>
      </c>
      <c r="R1596" s="46">
        <v>0</v>
      </c>
      <c r="S1596" s="45">
        <v>0</v>
      </c>
      <c r="T1596" s="46">
        <v>0</v>
      </c>
      <c r="U1596" s="45">
        <v>0</v>
      </c>
      <c r="V1596" s="46">
        <v>0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58"/>
        <v>0</v>
      </c>
      <c r="AE1596" s="58"/>
    </row>
    <row r="1597" spans="2:31" x14ac:dyDescent="0.3">
      <c r="B1597" s="4" t="s">
        <v>27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</v>
      </c>
      <c r="N1597" s="46">
        <v>0</v>
      </c>
      <c r="O1597" s="45">
        <v>0</v>
      </c>
      <c r="P1597" s="46">
        <v>0</v>
      </c>
      <c r="Q1597" s="45">
        <v>0</v>
      </c>
      <c r="R1597" s="46">
        <v>2.391</v>
      </c>
      <c r="S1597" s="45">
        <v>5.2910000000000021</v>
      </c>
      <c r="T1597" s="46">
        <v>3.548833333333334</v>
      </c>
      <c r="U1597" s="45">
        <v>3.0399999999999996</v>
      </c>
      <c r="V1597" s="46">
        <v>1.6986666666666672</v>
      </c>
      <c r="W1597" s="45">
        <v>0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58"/>
        <v>15.969500000000004</v>
      </c>
      <c r="AE1597" s="58"/>
    </row>
    <row r="1598" spans="2:31" x14ac:dyDescent="0.3">
      <c r="B1598" s="4" t="s">
        <v>28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</v>
      </c>
      <c r="M1598" s="45">
        <v>0</v>
      </c>
      <c r="N1598" s="46">
        <v>0</v>
      </c>
      <c r="O1598" s="45">
        <v>0</v>
      </c>
      <c r="P1598" s="46">
        <v>0</v>
      </c>
      <c r="Q1598" s="45">
        <v>0</v>
      </c>
      <c r="R1598" s="46">
        <v>0</v>
      </c>
      <c r="S1598" s="45">
        <v>0</v>
      </c>
      <c r="T1598" s="46">
        <v>0</v>
      </c>
      <c r="U1598" s="45">
        <v>0.13199999999999998</v>
      </c>
      <c r="V1598" s="46">
        <v>0.93226666666666669</v>
      </c>
      <c r="W1598" s="45">
        <v>0</v>
      </c>
      <c r="X1598" s="46">
        <v>0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58"/>
        <v>1.0642666666666667</v>
      </c>
      <c r="AE1598" s="58"/>
    </row>
    <row r="1599" spans="2:31" x14ac:dyDescent="0.3">
      <c r="B1599" s="4" t="s">
        <v>107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0</v>
      </c>
      <c r="N1599" s="46">
        <v>0</v>
      </c>
      <c r="O1599" s="45">
        <v>0</v>
      </c>
      <c r="P1599" s="46">
        <v>0</v>
      </c>
      <c r="Q1599" s="45">
        <v>0</v>
      </c>
      <c r="R1599" s="46">
        <v>3.754166666666666</v>
      </c>
      <c r="S1599" s="45">
        <v>2.8509999999999991</v>
      </c>
      <c r="T1599" s="46">
        <v>1.9588500000000004</v>
      </c>
      <c r="U1599" s="45">
        <v>2.4861666666666671</v>
      </c>
      <c r="V1599" s="46">
        <v>0.41910000000000014</v>
      </c>
      <c r="W1599" s="45">
        <v>0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58"/>
        <v>11.469283333333333</v>
      </c>
      <c r="AE1599" s="58"/>
    </row>
    <row r="1600" spans="2:31" x14ac:dyDescent="0.3">
      <c r="B1600" s="4" t="s">
        <v>29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0</v>
      </c>
      <c r="N1600" s="46">
        <v>0</v>
      </c>
      <c r="O1600" s="45">
        <v>0</v>
      </c>
      <c r="P1600" s="46">
        <v>0</v>
      </c>
      <c r="Q1600" s="45">
        <v>0</v>
      </c>
      <c r="R1600" s="46">
        <v>3.8543333333333325</v>
      </c>
      <c r="S1600" s="45">
        <v>4.4429999999999987</v>
      </c>
      <c r="T1600" s="46">
        <v>0.70883333333333387</v>
      </c>
      <c r="U1600" s="45">
        <v>1.6797666666666664</v>
      </c>
      <c r="V1600" s="46">
        <v>0.78606666666666658</v>
      </c>
      <c r="W1600" s="45">
        <v>0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58"/>
        <v>11.471999999999998</v>
      </c>
      <c r="AE1600" s="58"/>
    </row>
    <row r="1601" spans="2:31" x14ac:dyDescent="0.3">
      <c r="B1601" s="4" t="s">
        <v>30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0</v>
      </c>
      <c r="N1601" s="46">
        <v>0</v>
      </c>
      <c r="O1601" s="45">
        <v>0</v>
      </c>
      <c r="P1601" s="46">
        <v>0</v>
      </c>
      <c r="Q1601" s="45">
        <v>0</v>
      </c>
      <c r="R1601" s="46">
        <v>0</v>
      </c>
      <c r="S1601" s="45">
        <v>1.2833333333333327E-2</v>
      </c>
      <c r="T1601" s="46">
        <v>0.43349999999999994</v>
      </c>
      <c r="U1601" s="45">
        <v>2.3333333333333279E-3</v>
      </c>
      <c r="V1601" s="46">
        <v>0.6170000000000001</v>
      </c>
      <c r="W1601" s="45">
        <v>0</v>
      </c>
      <c r="X1601" s="46">
        <v>0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58"/>
        <v>1.0656666666666668</v>
      </c>
      <c r="AE1601" s="58"/>
    </row>
    <row r="1602" spans="2:31" x14ac:dyDescent="0.3">
      <c r="B1602" s="4" t="s">
        <v>31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0</v>
      </c>
      <c r="N1602" s="46">
        <v>0</v>
      </c>
      <c r="O1602" s="45">
        <v>0</v>
      </c>
      <c r="P1602" s="46">
        <v>0</v>
      </c>
      <c r="Q1602" s="45">
        <v>0</v>
      </c>
      <c r="R1602" s="46">
        <v>0</v>
      </c>
      <c r="S1602" s="45">
        <v>0</v>
      </c>
      <c r="T1602" s="46">
        <v>0</v>
      </c>
      <c r="U1602" s="45">
        <v>0</v>
      </c>
      <c r="V1602" s="46">
        <v>0</v>
      </c>
      <c r="W1602" s="45">
        <v>0</v>
      </c>
      <c r="X1602" s="46">
        <v>0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58"/>
        <v>0</v>
      </c>
      <c r="AE1602" s="58"/>
    </row>
    <row r="1603" spans="2:31" x14ac:dyDescent="0.3">
      <c r="B1603" s="4" t="s">
        <v>32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0</v>
      </c>
      <c r="N1603" s="46">
        <v>0</v>
      </c>
      <c r="O1603" s="45">
        <v>0</v>
      </c>
      <c r="P1603" s="46">
        <v>0</v>
      </c>
      <c r="Q1603" s="45">
        <v>0</v>
      </c>
      <c r="R1603" s="46">
        <v>0</v>
      </c>
      <c r="S1603" s="45">
        <v>0</v>
      </c>
      <c r="T1603" s="46">
        <v>0</v>
      </c>
      <c r="U1603" s="45">
        <v>5.9333333333333382E-3</v>
      </c>
      <c r="V1603" s="46">
        <v>0.13290000000000005</v>
      </c>
      <c r="W1603" s="45">
        <v>0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58"/>
        <v>0.13883333333333339</v>
      </c>
      <c r="AE1603" s="58"/>
    </row>
    <row r="1604" spans="2:31" x14ac:dyDescent="0.3">
      <c r="B1604" s="4" t="s">
        <v>33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</v>
      </c>
      <c r="M1604" s="45">
        <v>0</v>
      </c>
      <c r="N1604" s="46">
        <v>0</v>
      </c>
      <c r="O1604" s="45">
        <v>0</v>
      </c>
      <c r="P1604" s="46">
        <v>0</v>
      </c>
      <c r="Q1604" s="45">
        <v>0</v>
      </c>
      <c r="R1604" s="46">
        <v>0</v>
      </c>
      <c r="S1604" s="45">
        <v>0</v>
      </c>
      <c r="T1604" s="46">
        <v>0</v>
      </c>
      <c r="U1604" s="45">
        <v>0</v>
      </c>
      <c r="V1604" s="46">
        <v>0</v>
      </c>
      <c r="W1604" s="45">
        <v>0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58"/>
        <v>0</v>
      </c>
      <c r="AE1604" s="58"/>
    </row>
    <row r="1605" spans="2:31" x14ac:dyDescent="0.3">
      <c r="B1605" s="4" t="s">
        <v>34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0</v>
      </c>
      <c r="N1605" s="46">
        <v>0</v>
      </c>
      <c r="O1605" s="45">
        <v>0</v>
      </c>
      <c r="P1605" s="46">
        <v>0</v>
      </c>
      <c r="Q1605" s="45">
        <v>0</v>
      </c>
      <c r="R1605" s="46">
        <v>0</v>
      </c>
      <c r="S1605" s="45">
        <v>0</v>
      </c>
      <c r="T1605" s="46">
        <v>0</v>
      </c>
      <c r="U1605" s="45">
        <v>0</v>
      </c>
      <c r="V1605" s="46">
        <v>0</v>
      </c>
      <c r="W1605" s="45">
        <v>0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58"/>
        <v>0</v>
      </c>
      <c r="AE1605" s="58"/>
    </row>
    <row r="1606" spans="2:31" x14ac:dyDescent="0.3">
      <c r="B1606" s="4" t="s">
        <v>35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0</v>
      </c>
      <c r="N1606" s="46">
        <v>0</v>
      </c>
      <c r="O1606" s="45">
        <v>0</v>
      </c>
      <c r="P1606" s="46">
        <v>0</v>
      </c>
      <c r="Q1606" s="45">
        <v>0</v>
      </c>
      <c r="R1606" s="46">
        <v>1.8450000000000002</v>
      </c>
      <c r="S1606" s="45">
        <v>3.1574999999999989</v>
      </c>
      <c r="T1606" s="46">
        <v>2.5220000000000002</v>
      </c>
      <c r="U1606" s="45">
        <v>2.6688333333333336</v>
      </c>
      <c r="V1606" s="46">
        <v>0.49133333333333351</v>
      </c>
      <c r="W1606" s="45">
        <v>0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58"/>
        <v>10.684666666666667</v>
      </c>
      <c r="AE1606" s="58"/>
    </row>
    <row r="1607" spans="2:31" x14ac:dyDescent="0.3">
      <c r="B1607" s="4" t="s">
        <v>36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0</v>
      </c>
      <c r="N1607" s="46">
        <v>0</v>
      </c>
      <c r="O1607" s="45">
        <v>0</v>
      </c>
      <c r="P1607" s="46">
        <v>0</v>
      </c>
      <c r="Q1607" s="45">
        <v>0</v>
      </c>
      <c r="R1607" s="46">
        <v>0</v>
      </c>
      <c r="S1607" s="45">
        <v>0.35483333333333339</v>
      </c>
      <c r="T1607" s="46">
        <v>2.1166666666666677E-2</v>
      </c>
      <c r="U1607" s="45">
        <v>9.6833333333333313E-2</v>
      </c>
      <c r="V1607" s="46">
        <v>4.200000000000001E-2</v>
      </c>
      <c r="W1607" s="45">
        <v>0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58"/>
        <v>0.51483333333333337</v>
      </c>
      <c r="AE1607" s="58"/>
    </row>
    <row r="1608" spans="2:31" x14ac:dyDescent="0.3">
      <c r="B1608" s="4" t="s">
        <v>108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0</v>
      </c>
      <c r="N1608" s="46">
        <v>0</v>
      </c>
      <c r="O1608" s="45">
        <v>0</v>
      </c>
      <c r="P1608" s="46">
        <v>0</v>
      </c>
      <c r="Q1608" s="45">
        <v>0</v>
      </c>
      <c r="R1608" s="46">
        <v>0.10066666666666664</v>
      </c>
      <c r="S1608" s="45">
        <v>1.3039999999999996</v>
      </c>
      <c r="T1608" s="46">
        <v>0.22058333333333327</v>
      </c>
      <c r="U1608" s="45">
        <v>0.2248333333333333</v>
      </c>
      <c r="V1608" s="46">
        <v>8.399999999999995E-2</v>
      </c>
      <c r="W1608" s="45">
        <v>0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58"/>
        <v>1.9340833333333327</v>
      </c>
      <c r="AE1608" s="58"/>
    </row>
    <row r="1609" spans="2:31" x14ac:dyDescent="0.3">
      <c r="B1609" s="4" t="s">
        <v>86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</v>
      </c>
      <c r="N1609" s="46">
        <v>0</v>
      </c>
      <c r="O1609" s="45">
        <v>0</v>
      </c>
      <c r="P1609" s="46">
        <v>0</v>
      </c>
      <c r="Q1609" s="45">
        <v>0</v>
      </c>
      <c r="R1609" s="46">
        <v>0</v>
      </c>
      <c r="S1609" s="45">
        <v>0</v>
      </c>
      <c r="T1609" s="46">
        <v>0</v>
      </c>
      <c r="U1609" s="45">
        <v>0</v>
      </c>
      <c r="V1609" s="46">
        <v>0</v>
      </c>
      <c r="W1609" s="45">
        <v>0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58"/>
        <v>0</v>
      </c>
      <c r="AE1609" s="58"/>
    </row>
    <row r="1610" spans="2:31" x14ac:dyDescent="0.3">
      <c r="B1610" s="4" t="s">
        <v>87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0</v>
      </c>
      <c r="N1610" s="46">
        <v>0</v>
      </c>
      <c r="O1610" s="45">
        <v>0</v>
      </c>
      <c r="P1610" s="46">
        <v>0</v>
      </c>
      <c r="Q1610" s="45">
        <v>0</v>
      </c>
      <c r="R1610" s="46">
        <v>0</v>
      </c>
      <c r="S1610" s="45">
        <v>0</v>
      </c>
      <c r="T1610" s="46">
        <v>0</v>
      </c>
      <c r="U1610" s="45">
        <v>0</v>
      </c>
      <c r="V1610" s="46">
        <v>0</v>
      </c>
      <c r="W1610" s="45">
        <v>0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58"/>
        <v>0</v>
      </c>
      <c r="AE1610" s="58"/>
    </row>
    <row r="1611" spans="2:31" x14ac:dyDescent="0.3">
      <c r="B1611" s="4" t="s">
        <v>93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0</v>
      </c>
      <c r="N1611" s="46">
        <v>0</v>
      </c>
      <c r="O1611" s="45">
        <v>0</v>
      </c>
      <c r="P1611" s="46">
        <v>0</v>
      </c>
      <c r="Q1611" s="45">
        <v>0</v>
      </c>
      <c r="R1611" s="46">
        <v>0</v>
      </c>
      <c r="S1611" s="45">
        <v>0</v>
      </c>
      <c r="T1611" s="46">
        <v>0</v>
      </c>
      <c r="U1611" s="45">
        <v>0</v>
      </c>
      <c r="V1611" s="46">
        <v>0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58"/>
        <v>0</v>
      </c>
      <c r="AE1611" s="58"/>
    </row>
    <row r="1612" spans="2:31" x14ac:dyDescent="0.3">
      <c r="B1612" s="4" t="s">
        <v>99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0</v>
      </c>
      <c r="N1612" s="46">
        <v>0</v>
      </c>
      <c r="O1612" s="45">
        <v>0</v>
      </c>
      <c r="P1612" s="46">
        <v>0</v>
      </c>
      <c r="Q1612" s="45">
        <v>0</v>
      </c>
      <c r="R1612" s="46">
        <v>0.65</v>
      </c>
      <c r="S1612" s="45">
        <v>1.0688333333333331</v>
      </c>
      <c r="T1612" s="46">
        <v>0.9025000000000013</v>
      </c>
      <c r="U1612" s="45">
        <v>0.6140000000000001</v>
      </c>
      <c r="V1612" s="46">
        <v>0.23140000000000011</v>
      </c>
      <c r="W1612" s="45">
        <v>0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58"/>
        <v>3.4667333333333343</v>
      </c>
      <c r="AE1612" s="58"/>
    </row>
    <row r="1613" spans="2:31" x14ac:dyDescent="0.3">
      <c r="B1613" s="4" t="s">
        <v>100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0</v>
      </c>
      <c r="N1613" s="46">
        <v>0</v>
      </c>
      <c r="O1613" s="45">
        <v>0</v>
      </c>
      <c r="P1613" s="46">
        <v>0</v>
      </c>
      <c r="Q1613" s="45">
        <v>0</v>
      </c>
      <c r="R1613" s="46">
        <v>2.9053333333333327</v>
      </c>
      <c r="S1613" s="45">
        <v>8.3708333333333336</v>
      </c>
      <c r="T1613" s="46">
        <v>3.2118333333333333</v>
      </c>
      <c r="U1613" s="45">
        <v>4.2474999999999996</v>
      </c>
      <c r="V1613" s="46">
        <v>4.2601666666666667</v>
      </c>
      <c r="W1613" s="45">
        <v>0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58"/>
        <v>22.995666666666665</v>
      </c>
      <c r="AE1613" s="58"/>
    </row>
    <row r="1614" spans="2:31" x14ac:dyDescent="0.3">
      <c r="B1614" s="4" t="s">
        <v>101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0.98900000000000088</v>
      </c>
      <c r="N1614" s="46">
        <v>8.5</v>
      </c>
      <c r="O1614" s="45">
        <v>13</v>
      </c>
      <c r="P1614" s="46">
        <v>11.799999999999992</v>
      </c>
      <c r="Q1614" s="45">
        <v>15.784833333333335</v>
      </c>
      <c r="R1614" s="46">
        <v>29.884666666666661</v>
      </c>
      <c r="S1614" s="45">
        <v>21.471333333333337</v>
      </c>
      <c r="T1614" s="46">
        <v>22.433166666666679</v>
      </c>
      <c r="U1614" s="45">
        <v>11.486500000000001</v>
      </c>
      <c r="V1614" s="46">
        <v>0</v>
      </c>
      <c r="W1614" s="45">
        <v>0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58"/>
        <v>135.34950000000001</v>
      </c>
      <c r="AE1614" s="58"/>
    </row>
    <row r="1615" spans="2:31" x14ac:dyDescent="0.3">
      <c r="B1615" s="4" t="s">
        <v>102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0</v>
      </c>
      <c r="N1615" s="46">
        <v>0</v>
      </c>
      <c r="O1615" s="45">
        <v>0</v>
      </c>
      <c r="P1615" s="46">
        <v>0</v>
      </c>
      <c r="Q1615" s="45">
        <v>0</v>
      </c>
      <c r="R1615" s="46">
        <v>1.1606666666666665</v>
      </c>
      <c r="S1615" s="45">
        <v>1.905166666666666</v>
      </c>
      <c r="T1615" s="46">
        <v>1.1274999999999999</v>
      </c>
      <c r="U1615" s="45">
        <v>0.87416666666666598</v>
      </c>
      <c r="V1615" s="46">
        <v>0.31799999999999995</v>
      </c>
      <c r="W1615" s="45">
        <v>0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58"/>
        <v>5.3854999999999977</v>
      </c>
      <c r="AE1615" s="58"/>
    </row>
    <row r="1616" spans="2:31" x14ac:dyDescent="0.3">
      <c r="B1616" s="4" t="s">
        <v>109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0</v>
      </c>
      <c r="N1616" s="46">
        <v>0</v>
      </c>
      <c r="O1616" s="45">
        <v>0</v>
      </c>
      <c r="P1616" s="46">
        <v>0</v>
      </c>
      <c r="Q1616" s="45">
        <v>0</v>
      </c>
      <c r="R1616" s="46">
        <v>0</v>
      </c>
      <c r="S1616" s="45">
        <v>0</v>
      </c>
      <c r="T1616" s="46">
        <v>0</v>
      </c>
      <c r="U1616" s="45">
        <v>0</v>
      </c>
      <c r="V1616" s="46">
        <v>5.1700000000000031E-2</v>
      </c>
      <c r="W1616" s="45">
        <v>0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58"/>
        <v>5.1700000000000031E-2</v>
      </c>
      <c r="AE1616" s="58"/>
    </row>
    <row r="1617" spans="2:31" x14ac:dyDescent="0.3">
      <c r="B1617" s="4" t="s">
        <v>115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</v>
      </c>
      <c r="N1617" s="46">
        <v>0</v>
      </c>
      <c r="O1617" s="45">
        <v>0</v>
      </c>
      <c r="P1617" s="46">
        <v>0</v>
      </c>
      <c r="Q1617" s="45">
        <v>0</v>
      </c>
      <c r="R1617" s="46">
        <v>0</v>
      </c>
      <c r="S1617" s="45">
        <v>19.39083333333333</v>
      </c>
      <c r="T1617" s="46">
        <v>34.833166666666664</v>
      </c>
      <c r="U1617" s="45">
        <v>21.7165</v>
      </c>
      <c r="V1617" s="46">
        <v>0.46933333333333305</v>
      </c>
      <c r="W1617" s="45">
        <v>0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58"/>
        <v>76.409833333333324</v>
      </c>
      <c r="AE1617" s="58"/>
    </row>
    <row r="1618" spans="2:31" x14ac:dyDescent="0.3">
      <c r="B1618" s="4" t="s">
        <v>121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58"/>
        <v>0</v>
      </c>
      <c r="AE1618" s="58"/>
    </row>
    <row r="1619" spans="2:31" x14ac:dyDescent="0.3">
      <c r="B1619" s="4" t="s">
        <v>131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0</v>
      </c>
      <c r="N1619" s="46">
        <v>0</v>
      </c>
      <c r="O1619" s="45">
        <v>0</v>
      </c>
      <c r="P1619" s="46">
        <v>0</v>
      </c>
      <c r="Q1619" s="45">
        <v>0</v>
      </c>
      <c r="R1619" s="46">
        <v>0.58650000000000035</v>
      </c>
      <c r="S1619" s="45">
        <v>0.51999999999999968</v>
      </c>
      <c r="T1619" s="46">
        <v>0</v>
      </c>
      <c r="U1619" s="45">
        <v>0</v>
      </c>
      <c r="V1619" s="46">
        <v>0</v>
      </c>
      <c r="W1619" s="45">
        <v>0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58"/>
        <v>1.1065</v>
      </c>
      <c r="AE1619" s="58"/>
    </row>
    <row r="1620" spans="2:31" x14ac:dyDescent="0.3">
      <c r="B1620" s="4" t="s">
        <v>132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58"/>
        <v>0</v>
      </c>
      <c r="AE1620" s="58"/>
    </row>
    <row r="1621" spans="2:31" x14ac:dyDescent="0.3">
      <c r="B1621" s="12" t="s">
        <v>2</v>
      </c>
      <c r="C1621" s="12"/>
      <c r="D1621" s="12"/>
      <c r="E1621" s="13">
        <f>SUM(E1573:E1620)</f>
        <v>0</v>
      </c>
      <c r="F1621" s="13">
        <f t="shared" ref="F1621:AB1621" si="59">SUM(F1573:F1620)</f>
        <v>0</v>
      </c>
      <c r="G1621" s="13">
        <f t="shared" si="59"/>
        <v>0</v>
      </c>
      <c r="H1621" s="13">
        <f t="shared" si="59"/>
        <v>0</v>
      </c>
      <c r="I1621" s="13">
        <f t="shared" si="59"/>
        <v>0</v>
      </c>
      <c r="J1621" s="13">
        <f t="shared" si="59"/>
        <v>0</v>
      </c>
      <c r="K1621" s="13">
        <f t="shared" si="59"/>
        <v>0</v>
      </c>
      <c r="L1621" s="13">
        <f t="shared" si="59"/>
        <v>6.1573333333333347</v>
      </c>
      <c r="M1621" s="13">
        <f t="shared" si="59"/>
        <v>82.371333333333297</v>
      </c>
      <c r="N1621" s="13">
        <f t="shared" si="59"/>
        <v>76.771666666666619</v>
      </c>
      <c r="O1621" s="13">
        <f t="shared" si="59"/>
        <v>126.73866666666665</v>
      </c>
      <c r="P1621" s="13">
        <f t="shared" si="59"/>
        <v>281.48649999999998</v>
      </c>
      <c r="Q1621" s="13">
        <f t="shared" si="59"/>
        <v>344.28350000000012</v>
      </c>
      <c r="R1621" s="13">
        <f t="shared" si="59"/>
        <v>412.68083333333328</v>
      </c>
      <c r="S1621" s="13">
        <f t="shared" si="59"/>
        <v>305.70716666666675</v>
      </c>
      <c r="T1621" s="13">
        <f t="shared" si="59"/>
        <v>220.05429166666676</v>
      </c>
      <c r="U1621" s="13">
        <f t="shared" si="59"/>
        <v>178.87923333333327</v>
      </c>
      <c r="V1621" s="13">
        <f t="shared" si="59"/>
        <v>58.180399999999985</v>
      </c>
      <c r="W1621" s="13">
        <f t="shared" si="59"/>
        <v>0</v>
      </c>
      <c r="X1621" s="13">
        <f t="shared" si="59"/>
        <v>0</v>
      </c>
      <c r="Y1621" s="13">
        <f t="shared" si="59"/>
        <v>0</v>
      </c>
      <c r="Z1621" s="13">
        <f t="shared" si="59"/>
        <v>0</v>
      </c>
      <c r="AA1621" s="13">
        <f t="shared" si="59"/>
        <v>0</v>
      </c>
      <c r="AB1621" s="13">
        <f t="shared" si="59"/>
        <v>0</v>
      </c>
      <c r="AC1621" s="109">
        <f>SUM(AC1573:AE1620)</f>
        <v>2093.3109250000002</v>
      </c>
      <c r="AD1621" s="109"/>
      <c r="AE1621" s="109"/>
    </row>
    <row r="1624" spans="2:31" x14ac:dyDescent="0.3">
      <c r="B1624" s="8">
        <f>+'Resumen-Mensual'!AI24</f>
        <v>45535</v>
      </c>
    </row>
    <row r="1625" spans="2:31" x14ac:dyDescent="0.3">
      <c r="B1625" s="8"/>
    </row>
    <row r="1626" spans="2:31" x14ac:dyDescent="0.3">
      <c r="B1626" s="9" t="s">
        <v>81</v>
      </c>
      <c r="C1626" s="10"/>
      <c r="D1626" s="10"/>
      <c r="E1626" s="11">
        <v>1</v>
      </c>
      <c r="F1626" s="11">
        <v>2</v>
      </c>
      <c r="G1626" s="11">
        <v>3</v>
      </c>
      <c r="H1626" s="11">
        <v>4</v>
      </c>
      <c r="I1626" s="11">
        <v>5</v>
      </c>
      <c r="J1626" s="11">
        <v>6</v>
      </c>
      <c r="K1626" s="11">
        <v>7</v>
      </c>
      <c r="L1626" s="11">
        <v>8</v>
      </c>
      <c r="M1626" s="11">
        <v>9</v>
      </c>
      <c r="N1626" s="11">
        <v>10</v>
      </c>
      <c r="O1626" s="11">
        <v>11</v>
      </c>
      <c r="P1626" s="11">
        <v>12</v>
      </c>
      <c r="Q1626" s="11">
        <v>13</v>
      </c>
      <c r="R1626" s="11">
        <v>14</v>
      </c>
      <c r="S1626" s="11">
        <v>15</v>
      </c>
      <c r="T1626" s="11">
        <v>16</v>
      </c>
      <c r="U1626" s="11">
        <v>17</v>
      </c>
      <c r="V1626" s="11">
        <v>18</v>
      </c>
      <c r="W1626" s="11">
        <v>19</v>
      </c>
      <c r="X1626" s="11">
        <v>20</v>
      </c>
      <c r="Y1626" s="11">
        <v>21</v>
      </c>
      <c r="Z1626" s="11">
        <v>22</v>
      </c>
      <c r="AA1626" s="11">
        <v>23</v>
      </c>
      <c r="AB1626" s="11">
        <v>24</v>
      </c>
      <c r="AC1626" s="96" t="s">
        <v>2</v>
      </c>
      <c r="AD1626" s="96"/>
      <c r="AE1626" s="96"/>
    </row>
    <row r="1627" spans="2:31" x14ac:dyDescent="0.3">
      <c r="B1627" s="14" t="s">
        <v>4</v>
      </c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11.217000000000001</v>
      </c>
      <c r="M1627" s="45">
        <v>42.503333333333337</v>
      </c>
      <c r="N1627" s="46">
        <v>22.110666666666681</v>
      </c>
      <c r="O1627" s="45">
        <v>1.0089999999999999</v>
      </c>
      <c r="P1627" s="46">
        <v>1.7465000000000006</v>
      </c>
      <c r="Q1627" s="45">
        <v>3.2063333333333346</v>
      </c>
      <c r="R1627" s="46">
        <v>5.1088333333333349</v>
      </c>
      <c r="S1627" s="45">
        <v>0</v>
      </c>
      <c r="T1627" s="46">
        <v>0</v>
      </c>
      <c r="U1627" s="45">
        <v>0</v>
      </c>
      <c r="V1627" s="46">
        <v>0</v>
      </c>
      <c r="W1627" s="45">
        <v>0</v>
      </c>
      <c r="X1627" s="46">
        <v>0</v>
      </c>
      <c r="Y1627" s="45">
        <v>0</v>
      </c>
      <c r="Z1627" s="46">
        <v>0</v>
      </c>
      <c r="AA1627" s="45">
        <v>0</v>
      </c>
      <c r="AB1627" s="46">
        <v>0</v>
      </c>
      <c r="AC1627" s="60"/>
      <c r="AD1627" s="61">
        <f>SUM(E1627:AB1627)</f>
        <v>86.901666666666685</v>
      </c>
      <c r="AE1627" s="60"/>
    </row>
    <row r="1628" spans="2:31" x14ac:dyDescent="0.3">
      <c r="B1628" s="14" t="s">
        <v>5</v>
      </c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4.6263333333333341</v>
      </c>
      <c r="M1628" s="45">
        <v>11.458499999999995</v>
      </c>
      <c r="N1628" s="46">
        <v>17.670499999999986</v>
      </c>
      <c r="O1628" s="45">
        <v>19.539166666666667</v>
      </c>
      <c r="P1628" s="46">
        <v>31.390999999999995</v>
      </c>
      <c r="Q1628" s="45">
        <v>50.811166666666665</v>
      </c>
      <c r="R1628" s="46">
        <v>39.460999999999999</v>
      </c>
      <c r="S1628" s="45">
        <v>33.32416666666667</v>
      </c>
      <c r="T1628" s="46">
        <v>20.007000000000001</v>
      </c>
      <c r="U1628" s="45">
        <v>15.561666666666664</v>
      </c>
      <c r="V1628" s="46">
        <v>4.0803333333333338</v>
      </c>
      <c r="W1628" s="45">
        <v>0</v>
      </c>
      <c r="X1628" s="46">
        <v>0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>SUM(E1628:AB1628)</f>
        <v>247.93083333333328</v>
      </c>
      <c r="AE1628" s="58"/>
    </row>
    <row r="1629" spans="2:31" x14ac:dyDescent="0.3">
      <c r="B1629" s="14" t="s">
        <v>6</v>
      </c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4.4999999999999632E-3</v>
      </c>
      <c r="M1629" s="45">
        <v>0</v>
      </c>
      <c r="N1629" s="46">
        <v>3.7453333333333325</v>
      </c>
      <c r="O1629" s="45">
        <v>1.8606666666666662</v>
      </c>
      <c r="P1629" s="46">
        <v>11.066333333333336</v>
      </c>
      <c r="Q1629" s="45">
        <v>32.914499999999983</v>
      </c>
      <c r="R1629" s="46">
        <v>39.641499999999979</v>
      </c>
      <c r="S1629" s="45">
        <v>38.959333333333333</v>
      </c>
      <c r="T1629" s="46">
        <v>27.336499999999997</v>
      </c>
      <c r="U1629" s="45">
        <v>24.971333333333352</v>
      </c>
      <c r="V1629" s="46">
        <v>11.701483333333334</v>
      </c>
      <c r="W1629" s="45">
        <v>0</v>
      </c>
      <c r="X1629" s="46">
        <v>0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ref="AD1629:AD1674" si="60">SUM(E1629:AB1629)</f>
        <v>192.20148333333333</v>
      </c>
      <c r="AE1629" s="58"/>
    </row>
    <row r="1630" spans="2:31" x14ac:dyDescent="0.3">
      <c r="B1630" s="14" t="s">
        <v>106</v>
      </c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0</v>
      </c>
      <c r="N1630" s="46">
        <v>0</v>
      </c>
      <c r="O1630" s="45">
        <v>0</v>
      </c>
      <c r="P1630" s="46">
        <v>0</v>
      </c>
      <c r="Q1630" s="45">
        <v>0</v>
      </c>
      <c r="R1630" s="46">
        <v>0</v>
      </c>
      <c r="S1630" s="45">
        <v>0</v>
      </c>
      <c r="T1630" s="46">
        <v>0</v>
      </c>
      <c r="U1630" s="45">
        <v>0</v>
      </c>
      <c r="V1630" s="46">
        <v>0</v>
      </c>
      <c r="W1630" s="45">
        <v>0</v>
      </c>
      <c r="X1630" s="46">
        <v>0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60"/>
        <v>0</v>
      </c>
      <c r="AE1630" s="58"/>
    </row>
    <row r="1631" spans="2:31" x14ac:dyDescent="0.3">
      <c r="B1631" s="14" t="s">
        <v>7</v>
      </c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17.274333333333328</v>
      </c>
      <c r="M1631" s="45">
        <v>36.649333333333331</v>
      </c>
      <c r="N1631" s="46">
        <v>12.304000000000002</v>
      </c>
      <c r="O1631" s="45">
        <v>0.18166666666666664</v>
      </c>
      <c r="P1631" s="46">
        <v>1.8511666666666671</v>
      </c>
      <c r="Q1631" s="45">
        <v>69.113666666666674</v>
      </c>
      <c r="R1631" s="46">
        <v>75.783166666666673</v>
      </c>
      <c r="S1631" s="45">
        <v>81.274166666666673</v>
      </c>
      <c r="T1631" s="46">
        <v>47.598166666666643</v>
      </c>
      <c r="U1631" s="45">
        <v>35.790666666666674</v>
      </c>
      <c r="V1631" s="46">
        <v>17.49528333333334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60"/>
        <v>395.3156166666667</v>
      </c>
      <c r="AE1631" s="58"/>
    </row>
    <row r="1632" spans="2:31" x14ac:dyDescent="0.3">
      <c r="B1632" s="14" t="s">
        <v>8</v>
      </c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3.242599999999999</v>
      </c>
      <c r="M1632" s="45">
        <v>50.827000000000027</v>
      </c>
      <c r="N1632" s="46">
        <v>7.0638333333333252</v>
      </c>
      <c r="O1632" s="45">
        <v>37.159499999999994</v>
      </c>
      <c r="P1632" s="46">
        <v>43.955999999999989</v>
      </c>
      <c r="Q1632" s="45">
        <v>36.089999999999968</v>
      </c>
      <c r="R1632" s="46">
        <v>20.378500000000013</v>
      </c>
      <c r="S1632" s="45">
        <v>8.0128333333333313</v>
      </c>
      <c r="T1632" s="46">
        <v>16.766166666666681</v>
      </c>
      <c r="U1632" s="45">
        <v>11.304333333333343</v>
      </c>
      <c r="V1632" s="46">
        <v>5.6964333333333323</v>
      </c>
      <c r="W1632" s="45">
        <v>0</v>
      </c>
      <c r="X1632" s="46">
        <v>0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60"/>
        <v>240.49720000000002</v>
      </c>
      <c r="AE1632" s="58"/>
    </row>
    <row r="1633" spans="2:31" x14ac:dyDescent="0.3">
      <c r="B1633" s="14" t="s">
        <v>9</v>
      </c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14.135999999999999</v>
      </c>
      <c r="M1633" s="45">
        <v>41.398500000000006</v>
      </c>
      <c r="N1633" s="46">
        <v>31.353166666666699</v>
      </c>
      <c r="O1633" s="45">
        <v>17.701333333333341</v>
      </c>
      <c r="P1633" s="46">
        <v>0</v>
      </c>
      <c r="Q1633" s="45">
        <v>0</v>
      </c>
      <c r="R1633" s="46">
        <v>0</v>
      </c>
      <c r="S1633" s="45">
        <v>0</v>
      </c>
      <c r="T1633" s="46">
        <v>8.120333333333333</v>
      </c>
      <c r="U1633" s="45">
        <v>31.942666666666643</v>
      </c>
      <c r="V1633" s="46">
        <v>26.697500000000002</v>
      </c>
      <c r="W1633" s="45">
        <v>0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60"/>
        <v>171.34950000000001</v>
      </c>
      <c r="AE1633" s="58"/>
    </row>
    <row r="1634" spans="2:31" x14ac:dyDescent="0.3">
      <c r="B1634" s="14" t="s">
        <v>10</v>
      </c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0.18433333333333338</v>
      </c>
      <c r="M1634" s="45">
        <v>31.809666666666661</v>
      </c>
      <c r="N1634" s="46">
        <v>44.072333333333312</v>
      </c>
      <c r="O1634" s="45">
        <v>22.374833333333342</v>
      </c>
      <c r="P1634" s="46">
        <v>0</v>
      </c>
      <c r="Q1634" s="45">
        <v>0</v>
      </c>
      <c r="R1634" s="46">
        <v>0</v>
      </c>
      <c r="S1634" s="45">
        <v>0</v>
      </c>
      <c r="T1634" s="46">
        <v>9.3777333333333317</v>
      </c>
      <c r="U1634" s="45">
        <v>18.835499999999993</v>
      </c>
      <c r="V1634" s="46">
        <v>17.563416666666669</v>
      </c>
      <c r="W1634" s="45">
        <v>0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60"/>
        <v>144.21781666666664</v>
      </c>
      <c r="AE1634" s="58"/>
    </row>
    <row r="1635" spans="2:31" x14ac:dyDescent="0.3">
      <c r="B1635" s="14" t="s">
        <v>11</v>
      </c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</v>
      </c>
      <c r="M1635" s="45">
        <v>18.147333333333332</v>
      </c>
      <c r="N1635" s="46">
        <v>32.604999999999997</v>
      </c>
      <c r="O1635" s="45">
        <v>14.046333333333337</v>
      </c>
      <c r="P1635" s="46">
        <v>0</v>
      </c>
      <c r="Q1635" s="45">
        <v>0</v>
      </c>
      <c r="R1635" s="46">
        <v>0</v>
      </c>
      <c r="S1635" s="45">
        <v>0</v>
      </c>
      <c r="T1635" s="46">
        <v>2.0780833333333328</v>
      </c>
      <c r="U1635" s="45">
        <v>0</v>
      </c>
      <c r="V1635" s="46">
        <v>8.0219833333333312</v>
      </c>
      <c r="W1635" s="45">
        <v>0</v>
      </c>
      <c r="X1635" s="46">
        <v>0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60"/>
        <v>74.898733333333325</v>
      </c>
      <c r="AE1635" s="58"/>
    </row>
    <row r="1636" spans="2:31" x14ac:dyDescent="0.3">
      <c r="B1636" s="14" t="s">
        <v>12</v>
      </c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0.98950000000000005</v>
      </c>
      <c r="M1636" s="45">
        <v>22.413499999999999</v>
      </c>
      <c r="N1636" s="46">
        <v>33.442166666666658</v>
      </c>
      <c r="O1636" s="45">
        <v>4.3980000000000006</v>
      </c>
      <c r="P1636" s="46">
        <v>0</v>
      </c>
      <c r="Q1636" s="45">
        <v>0</v>
      </c>
      <c r="R1636" s="46">
        <v>0</v>
      </c>
      <c r="S1636" s="45">
        <v>0</v>
      </c>
      <c r="T1636" s="46">
        <v>6.9351666666666683</v>
      </c>
      <c r="U1636" s="45">
        <v>15.874333333333336</v>
      </c>
      <c r="V1636" s="46">
        <v>14.3185</v>
      </c>
      <c r="W1636" s="45">
        <v>0</v>
      </c>
      <c r="X1636" s="46">
        <v>0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60"/>
        <v>98.371166666666667</v>
      </c>
      <c r="AE1636" s="58"/>
    </row>
    <row r="1637" spans="2:31" x14ac:dyDescent="0.3">
      <c r="B1637" s="14" t="s">
        <v>13</v>
      </c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15.631500000000001</v>
      </c>
      <c r="M1637" s="45">
        <v>67.556833333333344</v>
      </c>
      <c r="N1637" s="46">
        <v>101.77833333333335</v>
      </c>
      <c r="O1637" s="45">
        <v>55.241833333333339</v>
      </c>
      <c r="P1637" s="46">
        <v>0</v>
      </c>
      <c r="Q1637" s="45">
        <v>0</v>
      </c>
      <c r="R1637" s="46">
        <v>0</v>
      </c>
      <c r="S1637" s="45">
        <v>0</v>
      </c>
      <c r="T1637" s="46">
        <v>36.078325000000014</v>
      </c>
      <c r="U1637" s="45">
        <v>77.536499999999961</v>
      </c>
      <c r="V1637" s="46">
        <v>31.420633333333335</v>
      </c>
      <c r="W1637" s="45">
        <v>0</v>
      </c>
      <c r="X1637" s="46">
        <v>0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60"/>
        <v>385.24395833333341</v>
      </c>
      <c r="AE1637" s="58"/>
    </row>
    <row r="1638" spans="2:31" x14ac:dyDescent="0.3">
      <c r="B1638" s="14" t="s">
        <v>14</v>
      </c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</v>
      </c>
      <c r="M1638" s="45">
        <v>0</v>
      </c>
      <c r="N1638" s="46">
        <v>0</v>
      </c>
      <c r="O1638" s="45">
        <v>0</v>
      </c>
      <c r="P1638" s="46">
        <v>0</v>
      </c>
      <c r="Q1638" s="45">
        <v>0</v>
      </c>
      <c r="R1638" s="46">
        <v>0</v>
      </c>
      <c r="S1638" s="45">
        <v>0</v>
      </c>
      <c r="T1638" s="46">
        <v>0</v>
      </c>
      <c r="U1638" s="45">
        <v>0</v>
      </c>
      <c r="V1638" s="46">
        <v>0</v>
      </c>
      <c r="W1638" s="45">
        <v>0</v>
      </c>
      <c r="X1638" s="46">
        <v>0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60"/>
        <v>0</v>
      </c>
      <c r="AE1638" s="58"/>
    </row>
    <row r="1639" spans="2:31" x14ac:dyDescent="0.3">
      <c r="B1639" s="14" t="s">
        <v>15</v>
      </c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9.0995000000000008</v>
      </c>
      <c r="M1639" s="45">
        <v>25.129833333333337</v>
      </c>
      <c r="N1639" s="46">
        <v>9.2056666666666693</v>
      </c>
      <c r="O1639" s="45">
        <v>7.1521666666666688</v>
      </c>
      <c r="P1639" s="46">
        <v>0</v>
      </c>
      <c r="Q1639" s="45">
        <v>0</v>
      </c>
      <c r="R1639" s="46">
        <v>0</v>
      </c>
      <c r="S1639" s="45">
        <v>0</v>
      </c>
      <c r="T1639" s="46">
        <v>6.3791666666666655</v>
      </c>
      <c r="U1639" s="45">
        <v>21.567833333333351</v>
      </c>
      <c r="V1639" s="46">
        <v>16.879166666666666</v>
      </c>
      <c r="W1639" s="45">
        <v>0</v>
      </c>
      <c r="X1639" s="46">
        <v>0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60"/>
        <v>95.413333333333341</v>
      </c>
      <c r="AE1639" s="58"/>
    </row>
    <row r="1640" spans="2:31" x14ac:dyDescent="0.3">
      <c r="B1640" s="14" t="s">
        <v>16</v>
      </c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9.6666666666666643</v>
      </c>
      <c r="M1640" s="45">
        <v>17.954333333333338</v>
      </c>
      <c r="N1640" s="46">
        <v>0.86199999999999999</v>
      </c>
      <c r="O1640" s="45">
        <v>0</v>
      </c>
      <c r="P1640" s="46">
        <v>0</v>
      </c>
      <c r="Q1640" s="45">
        <v>0</v>
      </c>
      <c r="R1640" s="46">
        <v>0</v>
      </c>
      <c r="S1640" s="45">
        <v>0</v>
      </c>
      <c r="T1640" s="46">
        <v>3.8113083333333342</v>
      </c>
      <c r="U1640" s="45">
        <v>17.92649999999999</v>
      </c>
      <c r="V1640" s="46">
        <v>11.122733333333336</v>
      </c>
      <c r="W1640" s="45">
        <v>0</v>
      </c>
      <c r="X1640" s="46">
        <v>0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60"/>
        <v>61.34354166666666</v>
      </c>
      <c r="AE1640" s="58"/>
    </row>
    <row r="1641" spans="2:31" x14ac:dyDescent="0.3">
      <c r="B1641" s="14" t="s">
        <v>17</v>
      </c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4.1720000000000015</v>
      </c>
      <c r="M1641" s="45">
        <v>9.5235000000000003</v>
      </c>
      <c r="N1641" s="46">
        <v>3.6373333333333346</v>
      </c>
      <c r="O1641" s="45">
        <v>8.0016666666666687</v>
      </c>
      <c r="P1641" s="46">
        <v>0</v>
      </c>
      <c r="Q1641" s="45">
        <v>0</v>
      </c>
      <c r="R1641" s="46">
        <v>0</v>
      </c>
      <c r="S1641" s="45">
        <v>0</v>
      </c>
      <c r="T1641" s="46">
        <v>6.6505166666666673</v>
      </c>
      <c r="U1641" s="45">
        <v>29.111499999999999</v>
      </c>
      <c r="V1641" s="46">
        <v>15.717799999999995</v>
      </c>
      <c r="W1641" s="45">
        <v>0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60"/>
        <v>76.81431666666667</v>
      </c>
      <c r="AE1641" s="58"/>
    </row>
    <row r="1642" spans="2:31" x14ac:dyDescent="0.3">
      <c r="B1642" s="14" t="s">
        <v>18</v>
      </c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17.608999999999998</v>
      </c>
      <c r="M1642" s="45">
        <v>42.367333333333342</v>
      </c>
      <c r="N1642" s="46">
        <v>34.477833333333336</v>
      </c>
      <c r="O1642" s="45">
        <v>21.450833333333332</v>
      </c>
      <c r="P1642" s="46">
        <v>0</v>
      </c>
      <c r="Q1642" s="45">
        <v>0</v>
      </c>
      <c r="R1642" s="46">
        <v>0</v>
      </c>
      <c r="S1642" s="45">
        <v>0</v>
      </c>
      <c r="T1642" s="46">
        <v>12.533750000000001</v>
      </c>
      <c r="U1642" s="45">
        <v>41.695666666666661</v>
      </c>
      <c r="V1642" s="46">
        <v>22.470166666666668</v>
      </c>
      <c r="W1642" s="45">
        <v>0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60"/>
        <v>192.60458333333335</v>
      </c>
      <c r="AE1642" s="58"/>
    </row>
    <row r="1643" spans="2:31" x14ac:dyDescent="0.3">
      <c r="B1643" s="14" t="s">
        <v>19</v>
      </c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3.4804999999999997</v>
      </c>
      <c r="M1643" s="45">
        <v>5.6816666666666675</v>
      </c>
      <c r="N1643" s="46">
        <v>0.1958333333333333</v>
      </c>
      <c r="O1643" s="45">
        <v>0</v>
      </c>
      <c r="P1643" s="46">
        <v>0</v>
      </c>
      <c r="Q1643" s="45">
        <v>0</v>
      </c>
      <c r="R1643" s="46">
        <v>0</v>
      </c>
      <c r="S1643" s="45">
        <v>0</v>
      </c>
      <c r="T1643" s="46">
        <v>5.2775166666666662</v>
      </c>
      <c r="U1643" s="45">
        <v>13.722833333333334</v>
      </c>
      <c r="V1643" s="46">
        <v>10.554983333333334</v>
      </c>
      <c r="W1643" s="45">
        <v>0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60"/>
        <v>38.913333333333334</v>
      </c>
      <c r="AE1643" s="58"/>
    </row>
    <row r="1644" spans="2:31" x14ac:dyDescent="0.3">
      <c r="B1644" s="4" t="s">
        <v>20</v>
      </c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2.440833333333333</v>
      </c>
      <c r="M1644" s="45">
        <v>3.2309999999999999</v>
      </c>
      <c r="N1644" s="46">
        <v>4.7166666666666697E-2</v>
      </c>
      <c r="O1644" s="45">
        <v>0.92416666666666747</v>
      </c>
      <c r="P1644" s="46">
        <v>0</v>
      </c>
      <c r="Q1644" s="45">
        <v>0</v>
      </c>
      <c r="R1644" s="46">
        <v>0</v>
      </c>
      <c r="S1644" s="45">
        <v>0</v>
      </c>
      <c r="T1644" s="46">
        <v>2.1597500000000007</v>
      </c>
      <c r="U1644" s="45">
        <v>5.4695</v>
      </c>
      <c r="V1644" s="46">
        <v>2.3296666666666668</v>
      </c>
      <c r="W1644" s="45">
        <v>0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60"/>
        <v>16.602083333333336</v>
      </c>
      <c r="AE1644" s="58"/>
    </row>
    <row r="1645" spans="2:31" x14ac:dyDescent="0.3">
      <c r="B1645" s="4" t="s">
        <v>21</v>
      </c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2.5329999999999999</v>
      </c>
      <c r="M1645" s="45">
        <v>0.64383333333333337</v>
      </c>
      <c r="N1645" s="46">
        <v>0</v>
      </c>
      <c r="O1645" s="45">
        <v>4.0833333333333381E-2</v>
      </c>
      <c r="P1645" s="46">
        <v>0</v>
      </c>
      <c r="Q1645" s="45">
        <v>0</v>
      </c>
      <c r="R1645" s="46">
        <v>0</v>
      </c>
      <c r="S1645" s="45">
        <v>0</v>
      </c>
      <c r="T1645" s="46">
        <v>0.22816666666666618</v>
      </c>
      <c r="U1645" s="45">
        <v>3.0311666666666666</v>
      </c>
      <c r="V1645" s="46">
        <v>4.0741666666666667</v>
      </c>
      <c r="W1645" s="45">
        <v>0</v>
      </c>
      <c r="X1645" s="46">
        <v>0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60"/>
        <v>10.551166666666667</v>
      </c>
      <c r="AE1645" s="58"/>
    </row>
    <row r="1646" spans="2:31" x14ac:dyDescent="0.3">
      <c r="B1646" s="4" t="s">
        <v>22</v>
      </c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0.45250000000000001</v>
      </c>
      <c r="M1646" s="45">
        <v>0.49016666666666675</v>
      </c>
      <c r="N1646" s="46">
        <v>0</v>
      </c>
      <c r="O1646" s="45">
        <v>0</v>
      </c>
      <c r="P1646" s="46">
        <v>0</v>
      </c>
      <c r="Q1646" s="45">
        <v>0</v>
      </c>
      <c r="R1646" s="46">
        <v>0</v>
      </c>
      <c r="S1646" s="45">
        <v>0</v>
      </c>
      <c r="T1646" s="46">
        <v>0.18716666666666673</v>
      </c>
      <c r="U1646" s="45">
        <v>0</v>
      </c>
      <c r="V1646" s="46">
        <v>0</v>
      </c>
      <c r="W1646" s="45">
        <v>0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60"/>
        <v>1.1298333333333335</v>
      </c>
      <c r="AE1646" s="58"/>
    </row>
    <row r="1647" spans="2:31" x14ac:dyDescent="0.3">
      <c r="B1647" s="4" t="s">
        <v>23</v>
      </c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1.2883333333333333</v>
      </c>
      <c r="M1647" s="45">
        <v>0.53916666666666668</v>
      </c>
      <c r="N1647" s="46">
        <v>0</v>
      </c>
      <c r="O1647" s="45">
        <v>0</v>
      </c>
      <c r="P1647" s="46">
        <v>0</v>
      </c>
      <c r="Q1647" s="45">
        <v>0</v>
      </c>
      <c r="R1647" s="46">
        <v>0</v>
      </c>
      <c r="S1647" s="45">
        <v>0</v>
      </c>
      <c r="T1647" s="46">
        <v>1.8043333333333333</v>
      </c>
      <c r="U1647" s="45">
        <v>14.332000000000003</v>
      </c>
      <c r="V1647" s="46">
        <v>7.0104166666666679</v>
      </c>
      <c r="W1647" s="45">
        <v>0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60"/>
        <v>24.974250000000005</v>
      </c>
      <c r="AE1647" s="58"/>
    </row>
    <row r="1648" spans="2:31" x14ac:dyDescent="0.3">
      <c r="B1648" s="4" t="s">
        <v>24</v>
      </c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0.1536666666666667</v>
      </c>
      <c r="O1648" s="45">
        <v>3.8390000000000004</v>
      </c>
      <c r="P1648" s="46">
        <v>0</v>
      </c>
      <c r="Q1648" s="45">
        <v>0</v>
      </c>
      <c r="R1648" s="46">
        <v>0</v>
      </c>
      <c r="S1648" s="45">
        <v>0</v>
      </c>
      <c r="T1648" s="46">
        <v>0</v>
      </c>
      <c r="U1648" s="45">
        <v>4.809099999999999</v>
      </c>
      <c r="V1648" s="46">
        <v>3.2309833333333322</v>
      </c>
      <c r="W1648" s="45">
        <v>0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60"/>
        <v>12.032749999999998</v>
      </c>
      <c r="AE1648" s="58"/>
    </row>
    <row r="1649" spans="2:31" x14ac:dyDescent="0.3">
      <c r="B1649" s="4" t="s">
        <v>25</v>
      </c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8.0000000000001251E-3</v>
      </c>
      <c r="M1649" s="45">
        <v>2.7998333333333334</v>
      </c>
      <c r="N1649" s="46">
        <v>6.3436666666666675</v>
      </c>
      <c r="O1649" s="45">
        <v>4.6143333333333318</v>
      </c>
      <c r="P1649" s="46">
        <v>0</v>
      </c>
      <c r="Q1649" s="45">
        <v>0</v>
      </c>
      <c r="R1649" s="46">
        <v>0</v>
      </c>
      <c r="S1649" s="45">
        <v>0</v>
      </c>
      <c r="T1649" s="46">
        <v>1.3502833333333333</v>
      </c>
      <c r="U1649" s="45">
        <v>6.3378333333333332</v>
      </c>
      <c r="V1649" s="46">
        <v>4.4774833333333328</v>
      </c>
      <c r="W1649" s="45">
        <v>0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60"/>
        <v>25.931433333333331</v>
      </c>
      <c r="AE1649" s="58"/>
    </row>
    <row r="1650" spans="2:31" x14ac:dyDescent="0.3">
      <c r="B1650" s="4" t="s">
        <v>26</v>
      </c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0</v>
      </c>
      <c r="N1650" s="46">
        <v>0</v>
      </c>
      <c r="O1650" s="45">
        <v>0</v>
      </c>
      <c r="P1650" s="46">
        <v>0</v>
      </c>
      <c r="Q1650" s="45">
        <v>0</v>
      </c>
      <c r="R1650" s="46">
        <v>0</v>
      </c>
      <c r="S1650" s="45">
        <v>0</v>
      </c>
      <c r="T1650" s="46">
        <v>0</v>
      </c>
      <c r="U1650" s="45">
        <v>0</v>
      </c>
      <c r="V1650" s="46">
        <v>0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60"/>
        <v>0</v>
      </c>
      <c r="AE1650" s="58"/>
    </row>
    <row r="1651" spans="2:31" x14ac:dyDescent="0.3">
      <c r="B1651" s="4" t="s">
        <v>27</v>
      </c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1.9145000000000003</v>
      </c>
      <c r="M1651" s="45">
        <v>2.160833333333334</v>
      </c>
      <c r="N1651" s="46">
        <v>0.87016666666666687</v>
      </c>
      <c r="O1651" s="45">
        <v>1.0400000000000005</v>
      </c>
      <c r="P1651" s="46">
        <v>0</v>
      </c>
      <c r="Q1651" s="45">
        <v>0</v>
      </c>
      <c r="R1651" s="46">
        <v>0</v>
      </c>
      <c r="S1651" s="45">
        <v>0</v>
      </c>
      <c r="T1651" s="46">
        <v>0</v>
      </c>
      <c r="U1651" s="45">
        <v>0.42500000000000043</v>
      </c>
      <c r="V1651" s="46">
        <v>0.18599999999999997</v>
      </c>
      <c r="W1651" s="45">
        <v>0</v>
      </c>
      <c r="X1651" s="46">
        <v>0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60"/>
        <v>6.5965000000000025</v>
      </c>
      <c r="AE1651" s="58"/>
    </row>
    <row r="1652" spans="2:31" x14ac:dyDescent="0.3">
      <c r="B1652" s="4" t="s">
        <v>28</v>
      </c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0.55433333333333334</v>
      </c>
      <c r="M1652" s="45">
        <v>0.94666666666666655</v>
      </c>
      <c r="N1652" s="46">
        <v>0.7566666666666666</v>
      </c>
      <c r="O1652" s="45">
        <v>0.48133333333333334</v>
      </c>
      <c r="P1652" s="46">
        <v>0</v>
      </c>
      <c r="Q1652" s="45">
        <v>0</v>
      </c>
      <c r="R1652" s="46">
        <v>0</v>
      </c>
      <c r="S1652" s="45">
        <v>0</v>
      </c>
      <c r="T1652" s="46">
        <v>0.49448333333333333</v>
      </c>
      <c r="U1652" s="45">
        <v>1.6375000000000002</v>
      </c>
      <c r="V1652" s="46">
        <v>1.0230500000000002</v>
      </c>
      <c r="W1652" s="45">
        <v>0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60"/>
        <v>5.8940333333333337</v>
      </c>
      <c r="AE1652" s="58"/>
    </row>
    <row r="1653" spans="2:31" x14ac:dyDescent="0.3">
      <c r="B1653" s="4" t="s">
        <v>107</v>
      </c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0.31850000000000006</v>
      </c>
      <c r="N1653" s="46">
        <v>0</v>
      </c>
      <c r="O1653" s="45">
        <v>0</v>
      </c>
      <c r="P1653" s="46">
        <v>0</v>
      </c>
      <c r="Q1653" s="45">
        <v>0</v>
      </c>
      <c r="R1653" s="46">
        <v>0</v>
      </c>
      <c r="S1653" s="45">
        <v>0</v>
      </c>
      <c r="T1653" s="46">
        <v>0</v>
      </c>
      <c r="U1653" s="45">
        <v>0</v>
      </c>
      <c r="V1653" s="46">
        <v>0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60"/>
        <v>0.31850000000000006</v>
      </c>
      <c r="AE1653" s="58"/>
    </row>
    <row r="1654" spans="2:31" x14ac:dyDescent="0.3">
      <c r="B1654" s="4" t="s">
        <v>29</v>
      </c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1.4756666666666669</v>
      </c>
      <c r="N1654" s="46">
        <v>8.5000000000000048E-2</v>
      </c>
      <c r="O1654" s="45">
        <v>4.3333333333333328E-2</v>
      </c>
      <c r="P1654" s="46">
        <v>0</v>
      </c>
      <c r="Q1654" s="45">
        <v>0</v>
      </c>
      <c r="R1654" s="46">
        <v>0</v>
      </c>
      <c r="S1654" s="45">
        <v>0</v>
      </c>
      <c r="T1654" s="46">
        <v>5.5000000000000047E-4</v>
      </c>
      <c r="U1654" s="45">
        <v>0</v>
      </c>
      <c r="V1654" s="46">
        <v>0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60"/>
        <v>1.6045500000000001</v>
      </c>
      <c r="AE1654" s="58"/>
    </row>
    <row r="1655" spans="2:31" x14ac:dyDescent="0.3">
      <c r="B1655" s="4" t="s">
        <v>30</v>
      </c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2.3683333333333332</v>
      </c>
      <c r="M1655" s="45">
        <v>4.3983333333333343</v>
      </c>
      <c r="N1655" s="46">
        <v>2.0943333333333323</v>
      </c>
      <c r="O1655" s="45">
        <v>0.25350000000000011</v>
      </c>
      <c r="P1655" s="46">
        <v>0</v>
      </c>
      <c r="Q1655" s="45">
        <v>0</v>
      </c>
      <c r="R1655" s="46">
        <v>0</v>
      </c>
      <c r="S1655" s="45">
        <v>0</v>
      </c>
      <c r="T1655" s="46">
        <v>0.28500000000000003</v>
      </c>
      <c r="U1655" s="45">
        <v>1.4099999999999979</v>
      </c>
      <c r="V1655" s="46">
        <v>1.3226666666666671</v>
      </c>
      <c r="W1655" s="45">
        <v>0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60"/>
        <v>12.132166666666667</v>
      </c>
      <c r="AE1655" s="58"/>
    </row>
    <row r="1656" spans="2:31" x14ac:dyDescent="0.3">
      <c r="B1656" s="4" t="s">
        <v>31</v>
      </c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</v>
      </c>
      <c r="M1656" s="45">
        <v>0</v>
      </c>
      <c r="N1656" s="46">
        <v>0</v>
      </c>
      <c r="O1656" s="45">
        <v>0</v>
      </c>
      <c r="P1656" s="46">
        <v>0</v>
      </c>
      <c r="Q1656" s="45">
        <v>0</v>
      </c>
      <c r="R1656" s="46">
        <v>0</v>
      </c>
      <c r="S1656" s="45">
        <v>0</v>
      </c>
      <c r="T1656" s="46">
        <v>0</v>
      </c>
      <c r="U1656" s="45">
        <v>0</v>
      </c>
      <c r="V1656" s="46">
        <v>0</v>
      </c>
      <c r="W1656" s="45">
        <v>0</v>
      </c>
      <c r="X1656" s="46">
        <v>0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60"/>
        <v>0</v>
      </c>
      <c r="AE1656" s="58"/>
    </row>
    <row r="1657" spans="2:31" x14ac:dyDescent="0.3">
      <c r="B1657" s="4" t="s">
        <v>32</v>
      </c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0.90833333333333333</v>
      </c>
      <c r="M1657" s="45">
        <v>1.4593333333333329</v>
      </c>
      <c r="N1657" s="46">
        <v>0.39283333333333309</v>
      </c>
      <c r="O1657" s="45">
        <v>5.8499999999999983E-2</v>
      </c>
      <c r="P1657" s="46">
        <v>0</v>
      </c>
      <c r="Q1657" s="45">
        <v>0</v>
      </c>
      <c r="R1657" s="46">
        <v>0</v>
      </c>
      <c r="S1657" s="45">
        <v>0</v>
      </c>
      <c r="T1657" s="46">
        <v>0</v>
      </c>
      <c r="U1657" s="45">
        <v>0.3979999999999998</v>
      </c>
      <c r="V1657" s="46">
        <v>0.73056666666666703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60"/>
        <v>3.947566666666666</v>
      </c>
      <c r="AE1657" s="58"/>
    </row>
    <row r="1658" spans="2:31" x14ac:dyDescent="0.3">
      <c r="B1658" s="4" t="s">
        <v>33</v>
      </c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</v>
      </c>
      <c r="M1658" s="45">
        <v>0</v>
      </c>
      <c r="N1658" s="46">
        <v>0</v>
      </c>
      <c r="O1658" s="45">
        <v>0</v>
      </c>
      <c r="P1658" s="46">
        <v>0</v>
      </c>
      <c r="Q1658" s="45">
        <v>0</v>
      </c>
      <c r="R1658" s="46">
        <v>0</v>
      </c>
      <c r="S1658" s="45">
        <v>0</v>
      </c>
      <c r="T1658" s="46">
        <v>0</v>
      </c>
      <c r="U1658" s="45">
        <v>0</v>
      </c>
      <c r="V1658" s="46">
        <v>0</v>
      </c>
      <c r="W1658" s="45">
        <v>0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60"/>
        <v>0</v>
      </c>
      <c r="AE1658" s="58"/>
    </row>
    <row r="1659" spans="2:31" x14ac:dyDescent="0.3">
      <c r="B1659" s="4" t="s">
        <v>34</v>
      </c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</v>
      </c>
      <c r="M1659" s="45">
        <v>0</v>
      </c>
      <c r="N1659" s="46">
        <v>0</v>
      </c>
      <c r="O1659" s="45">
        <v>0</v>
      </c>
      <c r="P1659" s="46">
        <v>0</v>
      </c>
      <c r="Q1659" s="45">
        <v>0</v>
      </c>
      <c r="R1659" s="46">
        <v>0</v>
      </c>
      <c r="S1659" s="45">
        <v>0</v>
      </c>
      <c r="T1659" s="46">
        <v>0</v>
      </c>
      <c r="U1659" s="45">
        <v>0</v>
      </c>
      <c r="V1659" s="46">
        <v>0</v>
      </c>
      <c r="W1659" s="45">
        <v>0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60"/>
        <v>0</v>
      </c>
      <c r="AE1659" s="58"/>
    </row>
    <row r="1660" spans="2:31" x14ac:dyDescent="0.3">
      <c r="B1660" s="4" t="s">
        <v>35</v>
      </c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0</v>
      </c>
      <c r="M1660" s="45">
        <v>0</v>
      </c>
      <c r="N1660" s="46">
        <v>6.0918333333333328</v>
      </c>
      <c r="O1660" s="45">
        <v>3.9863333333333353</v>
      </c>
      <c r="P1660" s="46">
        <v>0</v>
      </c>
      <c r="Q1660" s="45">
        <v>0</v>
      </c>
      <c r="R1660" s="46">
        <v>0</v>
      </c>
      <c r="S1660" s="45">
        <v>0</v>
      </c>
      <c r="T1660" s="46">
        <v>2.4293333333333331</v>
      </c>
      <c r="U1660" s="45">
        <v>17.692833333333329</v>
      </c>
      <c r="V1660" s="46">
        <v>13.145333333333332</v>
      </c>
      <c r="W1660" s="45">
        <v>0</v>
      </c>
      <c r="X1660" s="46">
        <v>0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60"/>
        <v>43.345666666666659</v>
      </c>
      <c r="AE1660" s="58"/>
    </row>
    <row r="1661" spans="2:31" x14ac:dyDescent="0.3">
      <c r="B1661" s="4" t="s">
        <v>36</v>
      </c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4.000000000000033E-3</v>
      </c>
      <c r="M1661" s="45">
        <v>2.3168333333333333</v>
      </c>
      <c r="N1661" s="46">
        <v>2.7506666666666644</v>
      </c>
      <c r="O1661" s="45">
        <v>1.9873333333333345</v>
      </c>
      <c r="P1661" s="46">
        <v>0</v>
      </c>
      <c r="Q1661" s="45">
        <v>0</v>
      </c>
      <c r="R1661" s="46">
        <v>0</v>
      </c>
      <c r="S1661" s="45">
        <v>0</v>
      </c>
      <c r="T1661" s="46">
        <v>0</v>
      </c>
      <c r="U1661" s="45">
        <v>0</v>
      </c>
      <c r="V1661" s="46">
        <v>0</v>
      </c>
      <c r="W1661" s="45">
        <v>0</v>
      </c>
      <c r="X1661" s="46">
        <v>0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60"/>
        <v>7.0588333333333324</v>
      </c>
      <c r="AE1661" s="58"/>
    </row>
    <row r="1662" spans="2:31" x14ac:dyDescent="0.3">
      <c r="B1662" s="4" t="s">
        <v>108</v>
      </c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</v>
      </c>
      <c r="M1662" s="45">
        <v>0.40566666666666618</v>
      </c>
      <c r="N1662" s="46">
        <v>1.2723333333333318</v>
      </c>
      <c r="O1662" s="45">
        <v>0.75833333333333286</v>
      </c>
      <c r="P1662" s="46">
        <v>0</v>
      </c>
      <c r="Q1662" s="45">
        <v>0</v>
      </c>
      <c r="R1662" s="46">
        <v>0</v>
      </c>
      <c r="S1662" s="45">
        <v>0</v>
      </c>
      <c r="T1662" s="46">
        <v>0</v>
      </c>
      <c r="U1662" s="45">
        <v>0</v>
      </c>
      <c r="V1662" s="46">
        <v>0</v>
      </c>
      <c r="W1662" s="45">
        <v>0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60"/>
        <v>2.436333333333331</v>
      </c>
      <c r="AE1662" s="58"/>
    </row>
    <row r="1663" spans="2:31" x14ac:dyDescent="0.3">
      <c r="B1663" s="4" t="s">
        <v>86</v>
      </c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0</v>
      </c>
      <c r="M1663" s="45">
        <v>0</v>
      </c>
      <c r="N1663" s="46">
        <v>0</v>
      </c>
      <c r="O1663" s="45">
        <v>0</v>
      </c>
      <c r="P1663" s="46">
        <v>0</v>
      </c>
      <c r="Q1663" s="45">
        <v>0</v>
      </c>
      <c r="R1663" s="46">
        <v>0</v>
      </c>
      <c r="S1663" s="45">
        <v>0</v>
      </c>
      <c r="T1663" s="46">
        <v>0</v>
      </c>
      <c r="U1663" s="45">
        <v>0</v>
      </c>
      <c r="V1663" s="46">
        <v>0</v>
      </c>
      <c r="W1663" s="45">
        <v>0</v>
      </c>
      <c r="X1663" s="46">
        <v>0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60"/>
        <v>0</v>
      </c>
      <c r="AE1663" s="58"/>
    </row>
    <row r="1664" spans="2:31" x14ac:dyDescent="0.3">
      <c r="B1664" s="4" t="s">
        <v>87</v>
      </c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0</v>
      </c>
      <c r="M1664" s="45">
        <v>0</v>
      </c>
      <c r="N1664" s="46">
        <v>0</v>
      </c>
      <c r="O1664" s="45">
        <v>0</v>
      </c>
      <c r="P1664" s="46">
        <v>0</v>
      </c>
      <c r="Q1664" s="45">
        <v>0</v>
      </c>
      <c r="R1664" s="46">
        <v>0</v>
      </c>
      <c r="S1664" s="45">
        <v>0</v>
      </c>
      <c r="T1664" s="46">
        <v>0</v>
      </c>
      <c r="U1664" s="45">
        <v>0</v>
      </c>
      <c r="V1664" s="46">
        <v>0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60"/>
        <v>0</v>
      </c>
      <c r="AE1664" s="58"/>
    </row>
    <row r="1665" spans="2:31" x14ac:dyDescent="0.3">
      <c r="B1665" s="4" t="s">
        <v>93</v>
      </c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0</v>
      </c>
      <c r="M1665" s="45">
        <v>0</v>
      </c>
      <c r="N1665" s="46">
        <v>0</v>
      </c>
      <c r="O1665" s="45">
        <v>0</v>
      </c>
      <c r="P1665" s="46">
        <v>0</v>
      </c>
      <c r="Q1665" s="45">
        <v>0</v>
      </c>
      <c r="R1665" s="46">
        <v>0</v>
      </c>
      <c r="S1665" s="45">
        <v>0</v>
      </c>
      <c r="T1665" s="46">
        <v>0</v>
      </c>
      <c r="U1665" s="45">
        <v>0</v>
      </c>
      <c r="V1665" s="46">
        <v>0</v>
      </c>
      <c r="W1665" s="45">
        <v>0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60"/>
        <v>0</v>
      </c>
      <c r="AE1665" s="58"/>
    </row>
    <row r="1666" spans="2:31" x14ac:dyDescent="0.3">
      <c r="B1666" s="4" t="s">
        <v>99</v>
      </c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8.500000000000011E-3</v>
      </c>
      <c r="M1666" s="45">
        <v>0.90200000000000002</v>
      </c>
      <c r="N1666" s="46">
        <v>0.62383333333333335</v>
      </c>
      <c r="O1666" s="45">
        <v>5.0500000000000003E-2</v>
      </c>
      <c r="P1666" s="46">
        <v>0</v>
      </c>
      <c r="Q1666" s="45">
        <v>0</v>
      </c>
      <c r="R1666" s="46">
        <v>0</v>
      </c>
      <c r="S1666" s="45">
        <v>0</v>
      </c>
      <c r="T1666" s="46">
        <v>0</v>
      </c>
      <c r="U1666" s="45">
        <v>0</v>
      </c>
      <c r="V1666" s="46">
        <v>0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60"/>
        <v>1.5848333333333335</v>
      </c>
      <c r="AE1666" s="58"/>
    </row>
    <row r="1667" spans="2:31" x14ac:dyDescent="0.3">
      <c r="B1667" s="4" t="s">
        <v>100</v>
      </c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4.0666666666666673</v>
      </c>
      <c r="M1667" s="45">
        <v>12.718833333333331</v>
      </c>
      <c r="N1667" s="46">
        <v>9.1091666666666633</v>
      </c>
      <c r="O1667" s="45">
        <v>9.8408333333333307</v>
      </c>
      <c r="P1667" s="46">
        <v>0</v>
      </c>
      <c r="Q1667" s="45">
        <v>0</v>
      </c>
      <c r="R1667" s="46">
        <v>0</v>
      </c>
      <c r="S1667" s="45">
        <v>0</v>
      </c>
      <c r="T1667" s="46">
        <v>4.6334166666666663</v>
      </c>
      <c r="U1667" s="45">
        <v>23.181833333333341</v>
      </c>
      <c r="V1667" s="46">
        <v>20.830499999999997</v>
      </c>
      <c r="W1667" s="45">
        <v>0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60"/>
        <v>84.381250000000009</v>
      </c>
      <c r="AE1667" s="58"/>
    </row>
    <row r="1668" spans="2:31" x14ac:dyDescent="0.3">
      <c r="B1668" s="4" t="s">
        <v>101</v>
      </c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0.26533333333333331</v>
      </c>
      <c r="M1668" s="45">
        <v>5.1326666666666663</v>
      </c>
      <c r="N1668" s="46">
        <v>11.299999999999994</v>
      </c>
      <c r="O1668" s="45">
        <v>14.100000000000014</v>
      </c>
      <c r="P1668" s="46">
        <v>17.100000000000016</v>
      </c>
      <c r="Q1668" s="45">
        <v>31.299999999999969</v>
      </c>
      <c r="R1668" s="46">
        <v>58.138833333333331</v>
      </c>
      <c r="S1668" s="45">
        <v>100.6899999999999</v>
      </c>
      <c r="T1668" s="46">
        <v>73.014166666666625</v>
      </c>
      <c r="U1668" s="45">
        <v>20.474333333333337</v>
      </c>
      <c r="V1668" s="46">
        <v>6.587166666666664</v>
      </c>
      <c r="W1668" s="45">
        <v>0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60"/>
        <v>338.10249999999985</v>
      </c>
      <c r="AE1668" s="58"/>
    </row>
    <row r="1669" spans="2:31" x14ac:dyDescent="0.3">
      <c r="B1669" s="4" t="s">
        <v>102</v>
      </c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0.72849999999999993</v>
      </c>
      <c r="N1669" s="46">
        <v>1.1631666666666669</v>
      </c>
      <c r="O1669" s="45">
        <v>0.39533333333333331</v>
      </c>
      <c r="P1669" s="46">
        <v>0</v>
      </c>
      <c r="Q1669" s="45">
        <v>0</v>
      </c>
      <c r="R1669" s="46">
        <v>0</v>
      </c>
      <c r="S1669" s="45">
        <v>0</v>
      </c>
      <c r="T1669" s="46">
        <v>2.6666666666666682E-2</v>
      </c>
      <c r="U1669" s="45">
        <v>0.12883333333333341</v>
      </c>
      <c r="V1669" s="46">
        <v>0.11466666666666669</v>
      </c>
      <c r="W1669" s="45">
        <v>0</v>
      </c>
      <c r="X1669" s="46">
        <v>0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60"/>
        <v>2.5571666666666673</v>
      </c>
      <c r="AE1669" s="58"/>
    </row>
    <row r="1670" spans="2:31" x14ac:dyDescent="0.3">
      <c r="B1670" s="4" t="s">
        <v>109</v>
      </c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1.8866666666666669</v>
      </c>
      <c r="M1670" s="45">
        <v>2.1929999999999996</v>
      </c>
      <c r="N1670" s="46">
        <v>1.9719999999999973</v>
      </c>
      <c r="O1670" s="45">
        <v>0.86449999999999927</v>
      </c>
      <c r="P1670" s="46">
        <v>0</v>
      </c>
      <c r="Q1670" s="45">
        <v>0</v>
      </c>
      <c r="R1670" s="46">
        <v>0</v>
      </c>
      <c r="S1670" s="45">
        <v>0</v>
      </c>
      <c r="T1670" s="46">
        <v>0.67022499999999996</v>
      </c>
      <c r="U1670" s="45">
        <v>2.3460000000000027</v>
      </c>
      <c r="V1670" s="46">
        <v>1.6832999999999996</v>
      </c>
      <c r="W1670" s="45">
        <v>0</v>
      </c>
      <c r="X1670" s="46">
        <v>0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60"/>
        <v>11.615691666666667</v>
      </c>
      <c r="AE1670" s="58"/>
    </row>
    <row r="1671" spans="2:31" x14ac:dyDescent="0.3">
      <c r="B1671" s="4" t="s">
        <v>115</v>
      </c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7.3994999999999997</v>
      </c>
      <c r="M1671" s="45">
        <v>70.967166666666671</v>
      </c>
      <c r="N1671" s="46">
        <v>72.847666666666683</v>
      </c>
      <c r="O1671" s="45">
        <v>50.837000000000003</v>
      </c>
      <c r="P1671" s="46">
        <v>0</v>
      </c>
      <c r="Q1671" s="45">
        <v>0</v>
      </c>
      <c r="R1671" s="46">
        <v>0</v>
      </c>
      <c r="S1671" s="45">
        <v>0</v>
      </c>
      <c r="T1671" s="46">
        <v>20.370750000000001</v>
      </c>
      <c r="U1671" s="45">
        <v>61.718666666666664</v>
      </c>
      <c r="V1671" s="46">
        <v>34.246833333333335</v>
      </c>
      <c r="W1671" s="45">
        <v>0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60"/>
        <v>318.38758333333328</v>
      </c>
      <c r="AE1671" s="58"/>
    </row>
    <row r="1672" spans="2:31" x14ac:dyDescent="0.3">
      <c r="B1672" s="4" t="s">
        <v>121</v>
      </c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0</v>
      </c>
      <c r="N1672" s="46">
        <v>0</v>
      </c>
      <c r="O1672" s="45">
        <v>0</v>
      </c>
      <c r="P1672" s="46">
        <v>0</v>
      </c>
      <c r="Q1672" s="45">
        <v>0</v>
      </c>
      <c r="R1672" s="46">
        <v>0</v>
      </c>
      <c r="S1672" s="45">
        <v>0</v>
      </c>
      <c r="T1672" s="46">
        <v>0</v>
      </c>
      <c r="U1672" s="45">
        <v>0</v>
      </c>
      <c r="V1672" s="46">
        <v>0</v>
      </c>
      <c r="W1672" s="45">
        <v>0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60"/>
        <v>0</v>
      </c>
      <c r="AE1672" s="58"/>
    </row>
    <row r="1673" spans="2:31" x14ac:dyDescent="0.3">
      <c r="B1673" s="4" t="s">
        <v>131</v>
      </c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0.57999999999999996</v>
      </c>
      <c r="M1673" s="45">
        <v>0.53999999999999937</v>
      </c>
      <c r="N1673" s="46">
        <v>0</v>
      </c>
      <c r="O1673" s="45">
        <v>0</v>
      </c>
      <c r="P1673" s="46">
        <v>0</v>
      </c>
      <c r="Q1673" s="45">
        <v>0</v>
      </c>
      <c r="R1673" s="46">
        <v>0</v>
      </c>
      <c r="S1673" s="45">
        <v>0</v>
      </c>
      <c r="T1673" s="46">
        <v>0</v>
      </c>
      <c r="U1673" s="45">
        <v>0</v>
      </c>
      <c r="V1673" s="46">
        <v>0</v>
      </c>
      <c r="W1673" s="45">
        <v>0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60"/>
        <v>1.1199999999999992</v>
      </c>
      <c r="AE1673" s="58"/>
    </row>
    <row r="1674" spans="2:31" x14ac:dyDescent="0.3">
      <c r="B1674" s="4" t="s">
        <v>132</v>
      </c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0</v>
      </c>
      <c r="P1674" s="46">
        <v>0</v>
      </c>
      <c r="Q1674" s="45">
        <v>0</v>
      </c>
      <c r="R1674" s="46">
        <v>0</v>
      </c>
      <c r="S1674" s="45">
        <v>0</v>
      </c>
      <c r="T1674" s="46">
        <v>0</v>
      </c>
      <c r="U1674" s="45">
        <v>2.8166666666666666E-2</v>
      </c>
      <c r="V1674" s="46">
        <v>0.31650000000000011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60"/>
        <v>0.34466666666666679</v>
      </c>
      <c r="AE1674" s="58"/>
    </row>
    <row r="1675" spans="2:31" x14ac:dyDescent="0.3">
      <c r="B1675" s="12" t="s">
        <v>2</v>
      </c>
      <c r="C1675" s="12"/>
      <c r="D1675" s="12"/>
      <c r="E1675" s="13">
        <f>SUM(E1627:E1674)</f>
        <v>0</v>
      </c>
      <c r="F1675" s="13">
        <f t="shared" ref="F1675:AB1675" si="61">SUM(F1627:F1674)</f>
        <v>0</v>
      </c>
      <c r="G1675" s="13">
        <f t="shared" si="61"/>
        <v>0</v>
      </c>
      <c r="H1675" s="13">
        <f t="shared" si="61"/>
        <v>0</v>
      </c>
      <c r="I1675" s="13">
        <f t="shared" si="61"/>
        <v>0</v>
      </c>
      <c r="J1675" s="13">
        <f t="shared" si="61"/>
        <v>0</v>
      </c>
      <c r="K1675" s="13">
        <f t="shared" si="61"/>
        <v>0</v>
      </c>
      <c r="L1675" s="13">
        <f t="shared" si="61"/>
        <v>138.01259999999996</v>
      </c>
      <c r="M1675" s="13">
        <f t="shared" si="61"/>
        <v>537.7886666666667</v>
      </c>
      <c r="N1675" s="13">
        <f t="shared" si="61"/>
        <v>472.39816666666661</v>
      </c>
      <c r="O1675" s="13">
        <f t="shared" si="61"/>
        <v>304.23216666666667</v>
      </c>
      <c r="P1675" s="13">
        <f t="shared" si="61"/>
        <v>107.11100000000002</v>
      </c>
      <c r="Q1675" s="13">
        <f t="shared" si="61"/>
        <v>223.43566666666658</v>
      </c>
      <c r="R1675" s="13">
        <f t="shared" si="61"/>
        <v>238.51183333333333</v>
      </c>
      <c r="S1675" s="13">
        <f t="shared" si="61"/>
        <v>262.26049999999992</v>
      </c>
      <c r="T1675" s="13">
        <f t="shared" si="61"/>
        <v>316.60402499999992</v>
      </c>
      <c r="U1675" s="13">
        <f t="shared" si="61"/>
        <v>519.26210000000003</v>
      </c>
      <c r="V1675" s="13">
        <f t="shared" si="61"/>
        <v>315.04971666666665</v>
      </c>
      <c r="W1675" s="13">
        <f t="shared" si="61"/>
        <v>0</v>
      </c>
      <c r="X1675" s="13">
        <f t="shared" si="61"/>
        <v>0</v>
      </c>
      <c r="Y1675" s="13">
        <f t="shared" si="61"/>
        <v>0</v>
      </c>
      <c r="Z1675" s="13">
        <f t="shared" si="61"/>
        <v>0</v>
      </c>
      <c r="AA1675" s="13">
        <f t="shared" si="61"/>
        <v>0</v>
      </c>
      <c r="AB1675" s="13">
        <f t="shared" si="61"/>
        <v>0</v>
      </c>
      <c r="AC1675" s="109">
        <f>SUM(AC1627:AE1674)</f>
        <v>3434.6664416666672</v>
      </c>
      <c r="AD1675" s="109"/>
      <c r="AE1675" s="109"/>
    </row>
  </sheetData>
  <mergeCells count="62">
    <mergeCell ref="AC1298:AE1298"/>
    <mergeCell ref="AC925:AE925"/>
    <mergeCell ref="AC1087:AE1087"/>
    <mergeCell ref="AC1082:AE1082"/>
    <mergeCell ref="AC1626:AE1626"/>
    <mergeCell ref="AC1249:AE1249"/>
    <mergeCell ref="AC1303:AE1303"/>
    <mergeCell ref="AC1357:AE1357"/>
    <mergeCell ref="AC1352:AE1352"/>
    <mergeCell ref="AC1411:AE1411"/>
    <mergeCell ref="AC1406:AE1406"/>
    <mergeCell ref="AC1464:AE1464"/>
    <mergeCell ref="AC1460:AE1460"/>
    <mergeCell ref="AC1513:AE1513"/>
    <mergeCell ref="AC1621:AE1621"/>
    <mergeCell ref="AC1518:AE1518"/>
    <mergeCell ref="AC7:AE7"/>
    <mergeCell ref="AC56:AE56"/>
    <mergeCell ref="AC61:AE61"/>
    <mergeCell ref="AC115:AE115"/>
    <mergeCell ref="AC110:AE110"/>
    <mergeCell ref="AC974:AE974"/>
    <mergeCell ref="AC1190:AE1190"/>
    <mergeCell ref="AC1244:AE1244"/>
    <mergeCell ref="AC1141:AE1141"/>
    <mergeCell ref="AC1136:AE1136"/>
    <mergeCell ref="AC1195:AE1195"/>
    <mergeCell ref="AC979:AE979"/>
    <mergeCell ref="AC1033:AE1033"/>
    <mergeCell ref="AC1028:AE1028"/>
    <mergeCell ref="AC277:AE277"/>
    <mergeCell ref="AC272:AE272"/>
    <mergeCell ref="AC331:AE331"/>
    <mergeCell ref="AC758:AE758"/>
    <mergeCell ref="AC920:AE920"/>
    <mergeCell ref="AC763:AE763"/>
    <mergeCell ref="AC817:AE817"/>
    <mergeCell ref="AC812:AE812"/>
    <mergeCell ref="AC866:AE866"/>
    <mergeCell ref="AC871:AE871"/>
    <mergeCell ref="AC709:AE709"/>
    <mergeCell ref="AC385:AE385"/>
    <mergeCell ref="AC439:AE439"/>
    <mergeCell ref="AC493:AE493"/>
    <mergeCell ref="AC547:AE547"/>
    <mergeCell ref="AC542:AE542"/>
    <mergeCell ref="AC1567:AE1567"/>
    <mergeCell ref="AC1572:AE1572"/>
    <mergeCell ref="AC1675:AE1675"/>
    <mergeCell ref="AC164:AE164"/>
    <mergeCell ref="AC218:AE218"/>
    <mergeCell ref="AC434:AE434"/>
    <mergeCell ref="AC488:AE488"/>
    <mergeCell ref="AC704:AE704"/>
    <mergeCell ref="AC326:AE326"/>
    <mergeCell ref="AC380:AE380"/>
    <mergeCell ref="AC601:AE601"/>
    <mergeCell ref="AC596:AE596"/>
    <mergeCell ref="AC655:AE655"/>
    <mergeCell ref="AC650:AE650"/>
    <mergeCell ref="AC169:AE169"/>
    <mergeCell ref="AC223:AE223"/>
  </mergeCells>
  <pageMargins left="0.7" right="0.7" top="0.75" bottom="0.75" header="0.3" footer="0.3"/>
  <pageSetup scale="10" orientation="portrait" r:id="rId1"/>
  <rowBreaks count="4" manualBreakCount="4">
    <brk id="381" max="31" man="1"/>
    <brk id="759" max="31" man="1"/>
    <brk id="1137" max="31" man="1"/>
    <brk id="1514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203"/>
  <sheetViews>
    <sheetView zoomScale="55" zoomScaleNormal="55" workbookViewId="0">
      <selection activeCell="W2188" sqref="W2188"/>
    </sheetView>
    <sheetView zoomScale="40" zoomScaleNormal="40" workbookViewId="1">
      <selection activeCell="V35" sqref="V3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45505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</v>
      </c>
      <c r="M9" s="45">
        <v>0</v>
      </c>
      <c r="N9" s="46">
        <v>1.7841666666666673</v>
      </c>
      <c r="O9" s="45">
        <v>3.1441666666666657</v>
      </c>
      <c r="P9" s="46">
        <v>3.1236666666666673</v>
      </c>
      <c r="Q9" s="45">
        <v>3.3209999999999988</v>
      </c>
      <c r="R9" s="46">
        <v>2.867833333333333</v>
      </c>
      <c r="S9" s="45">
        <v>2.3836666666666662</v>
      </c>
      <c r="T9" s="46">
        <v>1.958333333333335</v>
      </c>
      <c r="U9" s="45">
        <v>0.41050000000000014</v>
      </c>
      <c r="V9" s="46">
        <v>0</v>
      </c>
      <c r="W9" s="45">
        <v>0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18.993333333333332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0</v>
      </c>
      <c r="N10" s="46">
        <v>0</v>
      </c>
      <c r="O10" s="45">
        <v>2.8000000000000016</v>
      </c>
      <c r="P10" s="46">
        <v>4.3000000000000052</v>
      </c>
      <c r="Q10" s="45">
        <v>5</v>
      </c>
      <c r="R10" s="46">
        <v>4.800000000000006</v>
      </c>
      <c r="S10" s="45">
        <v>3.3000000000000029</v>
      </c>
      <c r="T10" s="46">
        <v>0</v>
      </c>
      <c r="U10" s="45">
        <v>0</v>
      </c>
      <c r="V10" s="46">
        <v>0</v>
      </c>
      <c r="W10" s="45">
        <v>0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20.200000000000017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27.689999999999994</v>
      </c>
      <c r="N11" s="46">
        <v>67.917166666666688</v>
      </c>
      <c r="O11" s="45">
        <v>58.605666666666671</v>
      </c>
      <c r="P11" s="46">
        <v>58.846166666666676</v>
      </c>
      <c r="Q11" s="45">
        <v>57.98149999999999</v>
      </c>
      <c r="R11" s="46">
        <v>55.721499999999992</v>
      </c>
      <c r="S11" s="45">
        <v>49.696333333333328</v>
      </c>
      <c r="T11" s="46">
        <v>39.745000000000005</v>
      </c>
      <c r="U11" s="45">
        <v>25.062333333333335</v>
      </c>
      <c r="V11" s="46">
        <v>0.77516666666666645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442.04083333333335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0.92566666666666697</v>
      </c>
      <c r="N12" s="46">
        <v>27.829833333333337</v>
      </c>
      <c r="O12" s="45">
        <v>35.303166666666655</v>
      </c>
      <c r="P12" s="46">
        <v>35.371000000000002</v>
      </c>
      <c r="Q12" s="45">
        <v>34.459333333333348</v>
      </c>
      <c r="R12" s="46">
        <v>33.695333333333338</v>
      </c>
      <c r="S12" s="45">
        <v>33.673999999999992</v>
      </c>
      <c r="T12" s="46">
        <v>33.958999999999996</v>
      </c>
      <c r="U12" s="45">
        <v>20.734999999999999</v>
      </c>
      <c r="V12" s="46">
        <v>0.19283333333333319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256.14516666666668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0</v>
      </c>
      <c r="N13" s="46">
        <v>14.453666666666656</v>
      </c>
      <c r="O13" s="45">
        <v>20.250833333333325</v>
      </c>
      <c r="P13" s="46">
        <v>22.995333333333338</v>
      </c>
      <c r="Q13" s="45">
        <v>25.866833333333336</v>
      </c>
      <c r="R13" s="46">
        <v>25.591166666666659</v>
      </c>
      <c r="S13" s="45">
        <v>20.738999999999994</v>
      </c>
      <c r="T13" s="46">
        <v>20.488000000000007</v>
      </c>
      <c r="U13" s="45">
        <v>17.858166666666669</v>
      </c>
      <c r="V13" s="46">
        <v>3.3333333333333215E-2</v>
      </c>
      <c r="W13" s="45">
        <v>0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168.27633333333333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3.8126666666666633</v>
      </c>
      <c r="N14" s="46">
        <v>24.420000000000012</v>
      </c>
      <c r="O14" s="45">
        <v>25.819999999999954</v>
      </c>
      <c r="P14" s="46">
        <v>24.72000000000002</v>
      </c>
      <c r="Q14" s="45">
        <v>23.619999999999973</v>
      </c>
      <c r="R14" s="46">
        <v>22.22000000000002</v>
      </c>
      <c r="S14" s="45">
        <v>20.819999999999958</v>
      </c>
      <c r="T14" s="46">
        <v>18.619999999999997</v>
      </c>
      <c r="U14" s="45">
        <v>12.120000000000005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176.17266666666663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</v>
      </c>
      <c r="N15" s="46">
        <v>14.184833333333334</v>
      </c>
      <c r="O15" s="45">
        <v>26.975500000000004</v>
      </c>
      <c r="P15" s="46">
        <v>25.645499999999988</v>
      </c>
      <c r="Q15" s="45">
        <v>29.017166666666689</v>
      </c>
      <c r="R15" s="46">
        <v>30.150500000000005</v>
      </c>
      <c r="S15" s="45">
        <v>27.102333333333316</v>
      </c>
      <c r="T15" s="46">
        <v>24.893666666666654</v>
      </c>
      <c r="U15" s="45">
        <v>21.414000000000012</v>
      </c>
      <c r="V15" s="46">
        <v>0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199.3835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0.37099999999999977</v>
      </c>
      <c r="N16" s="46">
        <v>1.7509999999999997</v>
      </c>
      <c r="O16" s="45">
        <v>11.132166666666665</v>
      </c>
      <c r="P16" s="46">
        <v>16.465666666666689</v>
      </c>
      <c r="Q16" s="45">
        <v>20.038999999999987</v>
      </c>
      <c r="R16" s="46">
        <v>16.923833333333331</v>
      </c>
      <c r="S16" s="45">
        <v>14.536666666666653</v>
      </c>
      <c r="T16" s="46">
        <v>8.4061666666666692</v>
      </c>
      <c r="U16" s="45">
        <v>1.1830000000000005</v>
      </c>
      <c r="V16" s="46">
        <v>0</v>
      </c>
      <c r="W16" s="45">
        <v>0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90.808499999999995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12.306999999999999</v>
      </c>
      <c r="N17" s="46">
        <v>13.564833333333315</v>
      </c>
      <c r="O17" s="45">
        <v>7.6456666666666679</v>
      </c>
      <c r="P17" s="46">
        <v>15.806499999999994</v>
      </c>
      <c r="Q17" s="45">
        <v>26.853333333333328</v>
      </c>
      <c r="R17" s="46">
        <v>27.966666666666679</v>
      </c>
      <c r="S17" s="45">
        <v>27.401999999999973</v>
      </c>
      <c r="T17" s="46">
        <v>25.708166666666695</v>
      </c>
      <c r="U17" s="45">
        <v>13.981333333333339</v>
      </c>
      <c r="V17" s="46">
        <v>0.11716666666666674</v>
      </c>
      <c r="W17" s="45">
        <v>0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171.35266666666666</v>
      </c>
      <c r="AE17" s="58"/>
    </row>
    <row r="18" spans="2:31" x14ac:dyDescent="0.3">
      <c r="B18" s="14" t="s">
        <v>47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</v>
      </c>
      <c r="N18" s="46">
        <v>0</v>
      </c>
      <c r="O18" s="45">
        <v>0</v>
      </c>
      <c r="P18" s="46">
        <v>0</v>
      </c>
      <c r="Q18" s="45">
        <v>0</v>
      </c>
      <c r="R18" s="46">
        <v>0</v>
      </c>
      <c r="S18" s="45">
        <v>0</v>
      </c>
      <c r="T18" s="46">
        <v>0</v>
      </c>
      <c r="U18" s="45">
        <v>0</v>
      </c>
      <c r="V18" s="46">
        <v>0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0</v>
      </c>
      <c r="AE18" s="58"/>
    </row>
    <row r="19" spans="2:31" x14ac:dyDescent="0.3">
      <c r="B19" s="14" t="s">
        <v>48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2.1798333333333346</v>
      </c>
      <c r="N20" s="46">
        <v>40.352666666666664</v>
      </c>
      <c r="O20" s="45">
        <v>55.52766666666669</v>
      </c>
      <c r="P20" s="46">
        <v>61.55183333333332</v>
      </c>
      <c r="Q20" s="45">
        <v>63.796500000000002</v>
      </c>
      <c r="R20" s="46">
        <v>76.609333333333353</v>
      </c>
      <c r="S20" s="45">
        <v>79.207499999999982</v>
      </c>
      <c r="T20" s="46">
        <v>75.061500000000024</v>
      </c>
      <c r="U20" s="45">
        <v>33.793833333333318</v>
      </c>
      <c r="V20" s="46">
        <v>0.34450000000000036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488.42516666666671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5.6333333333333256E-2</v>
      </c>
      <c r="N21" s="46">
        <v>6.7313333333333336</v>
      </c>
      <c r="O21" s="45">
        <v>6.5420000000000016</v>
      </c>
      <c r="P21" s="46">
        <v>5.6355000000000057</v>
      </c>
      <c r="Q21" s="45">
        <v>4.3988333333333305</v>
      </c>
      <c r="R21" s="46">
        <v>5.0931666666666642</v>
      </c>
      <c r="S21" s="45">
        <v>5.4408333333333339</v>
      </c>
      <c r="T21" s="46">
        <v>5.3773333333333397</v>
      </c>
      <c r="U21" s="45">
        <v>4.5686666666666671</v>
      </c>
      <c r="V21" s="46">
        <v>0.94583333333333308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44.789833333333341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6.1314999999999982</v>
      </c>
      <c r="N22" s="46">
        <v>15.582999999999995</v>
      </c>
      <c r="O22" s="45">
        <v>14.185166666666673</v>
      </c>
      <c r="P22" s="46">
        <v>13.353000000000005</v>
      </c>
      <c r="Q22" s="45">
        <v>13.750833333333324</v>
      </c>
      <c r="R22" s="46">
        <v>14.684666666666685</v>
      </c>
      <c r="S22" s="45">
        <v>14.293999999999992</v>
      </c>
      <c r="T22" s="46">
        <v>14.106000000000011</v>
      </c>
      <c r="U22" s="45">
        <v>12.016333333333328</v>
      </c>
      <c r="V22" s="46">
        <v>0</v>
      </c>
      <c r="W22" s="45">
        <v>0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118.1045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0</v>
      </c>
      <c r="N23" s="46">
        <v>40.535999999999994</v>
      </c>
      <c r="O23" s="45">
        <v>56.505833333333356</v>
      </c>
      <c r="P23" s="46">
        <v>53.765499999999996</v>
      </c>
      <c r="Q23" s="45">
        <v>59.358499999999985</v>
      </c>
      <c r="R23" s="46">
        <v>64.221000000000004</v>
      </c>
      <c r="S23" s="45">
        <v>65.752500000000012</v>
      </c>
      <c r="T23" s="46">
        <v>68.651166666666683</v>
      </c>
      <c r="U23" s="45">
        <v>49.126166666666656</v>
      </c>
      <c r="V23" s="46">
        <v>0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457.91666666666674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0</v>
      </c>
      <c r="N24" s="46">
        <v>8.8586666666666627</v>
      </c>
      <c r="O24" s="45">
        <v>11.419500000000001</v>
      </c>
      <c r="P24" s="46">
        <v>13.576166666666662</v>
      </c>
      <c r="Q24" s="45">
        <v>15.846166666666665</v>
      </c>
      <c r="R24" s="46">
        <v>13.556500000000009</v>
      </c>
      <c r="S24" s="45">
        <v>14.735500000000004</v>
      </c>
      <c r="T24" s="46">
        <v>11.093666666666669</v>
      </c>
      <c r="U24" s="45">
        <v>6.4686666666666675</v>
      </c>
      <c r="V24" s="46">
        <v>0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95.554833333333335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9.1753333333333327</v>
      </c>
      <c r="N25" s="46">
        <v>32.111166666666662</v>
      </c>
      <c r="O25" s="45">
        <v>26.990500000000001</v>
      </c>
      <c r="P25" s="46">
        <v>26.922999999999995</v>
      </c>
      <c r="Q25" s="45">
        <v>31.440500000000018</v>
      </c>
      <c r="R25" s="46">
        <v>30.19083333333333</v>
      </c>
      <c r="S25" s="45">
        <v>33.3825</v>
      </c>
      <c r="T25" s="46">
        <v>32.400500000000001</v>
      </c>
      <c r="U25" s="45">
        <v>20.013166666666663</v>
      </c>
      <c r="V25" s="46">
        <v>0.18916666666666657</v>
      </c>
      <c r="W25" s="45">
        <v>0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242.81666666666666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0</v>
      </c>
      <c r="N26" s="46">
        <v>11.224833333333342</v>
      </c>
      <c r="O26" s="45">
        <v>35.728999999999999</v>
      </c>
      <c r="P26" s="46">
        <v>37.161666666666676</v>
      </c>
      <c r="Q26" s="45">
        <v>37.827499999999993</v>
      </c>
      <c r="R26" s="46">
        <v>37.925999999999995</v>
      </c>
      <c r="S26" s="45">
        <v>39.298166666666674</v>
      </c>
      <c r="T26" s="46">
        <v>40.446833333333345</v>
      </c>
      <c r="U26" s="45">
        <v>42.426500000000004</v>
      </c>
      <c r="V26" s="46">
        <v>23.571666666666665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305.61216666666672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38.155333333333324</v>
      </c>
      <c r="N27" s="46">
        <v>15.079999999999998</v>
      </c>
      <c r="O27" s="45">
        <v>25.240000000000009</v>
      </c>
      <c r="P27" s="46">
        <v>24.680000000000007</v>
      </c>
      <c r="Q27" s="45">
        <v>27.979999999999997</v>
      </c>
      <c r="R27" s="46">
        <v>28.21</v>
      </c>
      <c r="S27" s="45">
        <v>27.449999999999996</v>
      </c>
      <c r="T27" s="46">
        <v>28.199999999999996</v>
      </c>
      <c r="U27" s="45">
        <v>73.619999999999919</v>
      </c>
      <c r="V27" s="46">
        <v>14.629333333333324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303.24466666666655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0</v>
      </c>
      <c r="N28" s="46">
        <v>0</v>
      </c>
      <c r="O28" s="45">
        <v>0</v>
      </c>
      <c r="P28" s="46">
        <v>0</v>
      </c>
      <c r="Q28" s="45">
        <v>0</v>
      </c>
      <c r="R28" s="46">
        <v>0</v>
      </c>
      <c r="S28" s="45">
        <v>0</v>
      </c>
      <c r="T28" s="46">
        <v>0</v>
      </c>
      <c r="U28" s="45">
        <v>0</v>
      </c>
      <c r="V28" s="46">
        <v>0</v>
      </c>
      <c r="W28" s="45">
        <v>0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0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10.361500000000001</v>
      </c>
      <c r="N29" s="46">
        <v>48.153500000000001</v>
      </c>
      <c r="O29" s="45">
        <v>58.06466666666666</v>
      </c>
      <c r="P29" s="46">
        <v>63.553666666666658</v>
      </c>
      <c r="Q29" s="45">
        <v>67.574333333333328</v>
      </c>
      <c r="R29" s="46">
        <v>69.497999999999976</v>
      </c>
      <c r="S29" s="45">
        <v>67.298666666666634</v>
      </c>
      <c r="T29" s="46">
        <v>64.506666666666661</v>
      </c>
      <c r="U29" s="45">
        <v>44.674666666666667</v>
      </c>
      <c r="V29" s="46">
        <v>0.53466666666666685</v>
      </c>
      <c r="W29" s="45">
        <v>0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494.22033333333326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5.5183333333333291</v>
      </c>
      <c r="N30" s="46">
        <v>2.2999999999999989</v>
      </c>
      <c r="O30" s="45">
        <v>1.9000000000000004</v>
      </c>
      <c r="P30" s="46">
        <v>2.1999999999999993</v>
      </c>
      <c r="Q30" s="45">
        <v>1.9000000000000004</v>
      </c>
      <c r="R30" s="46">
        <v>1.5999999999999996</v>
      </c>
      <c r="S30" s="45">
        <v>1.8000000000000007</v>
      </c>
      <c r="T30" s="46">
        <v>1.6999999999999993</v>
      </c>
      <c r="U30" s="45">
        <v>0.90000000000000036</v>
      </c>
      <c r="V30" s="46">
        <v>2.4</v>
      </c>
      <c r="W30" s="45">
        <v>0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22.218333333333327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1.5599999999999972</v>
      </c>
      <c r="Q31" s="45">
        <v>4.8600000000000074</v>
      </c>
      <c r="R31" s="46">
        <v>6.6499999999999941</v>
      </c>
      <c r="S31" s="45">
        <v>6.680000000000005</v>
      </c>
      <c r="T31" s="46">
        <v>6.050000000000006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25.800000000000011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0.26283333333333375</v>
      </c>
      <c r="N32" s="46">
        <v>35.166499999999999</v>
      </c>
      <c r="O32" s="45">
        <v>36.764666666666656</v>
      </c>
      <c r="P32" s="46">
        <v>34.928166666666684</v>
      </c>
      <c r="Q32" s="45">
        <v>37.753499999999995</v>
      </c>
      <c r="R32" s="46">
        <v>39.119666666666653</v>
      </c>
      <c r="S32" s="45">
        <v>40.771833333333348</v>
      </c>
      <c r="T32" s="46">
        <v>46.311999999999998</v>
      </c>
      <c r="U32" s="45">
        <v>34.615833333333349</v>
      </c>
      <c r="V32" s="46">
        <v>0</v>
      </c>
      <c r="W32" s="45">
        <v>0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305.69499999999999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3.2871666666666668</v>
      </c>
      <c r="N33" s="46">
        <v>8.1395</v>
      </c>
      <c r="O33" s="45">
        <v>1.3166666666666671</v>
      </c>
      <c r="P33" s="46">
        <v>0.56916666666666815</v>
      </c>
      <c r="Q33" s="45">
        <v>0</v>
      </c>
      <c r="R33" s="46">
        <v>0</v>
      </c>
      <c r="S33" s="45">
        <v>1.500000000000412E-3</v>
      </c>
      <c r="T33" s="46">
        <v>1.6666666666663351E-4</v>
      </c>
      <c r="U33" s="45">
        <v>0</v>
      </c>
      <c r="V33" s="46">
        <v>0</v>
      </c>
      <c r="W33" s="45">
        <v>0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13.314166666666667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11.062166666666663</v>
      </c>
      <c r="N34" s="46">
        <v>10.165166666666668</v>
      </c>
      <c r="O34" s="45">
        <v>0</v>
      </c>
      <c r="P34" s="46">
        <v>2.8178333333333332</v>
      </c>
      <c r="Q34" s="45">
        <v>5.0474999999999977</v>
      </c>
      <c r="R34" s="46">
        <v>5.5906666666666656</v>
      </c>
      <c r="S34" s="45">
        <v>4.2385000000000019</v>
      </c>
      <c r="T34" s="46">
        <v>2.374166666666667</v>
      </c>
      <c r="U34" s="45">
        <v>0</v>
      </c>
      <c r="V34" s="46">
        <v>0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41.295999999999992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6.6851666666666629</v>
      </c>
      <c r="N35" s="46">
        <v>25.169166666666637</v>
      </c>
      <c r="O35" s="45">
        <v>20.03266666666665</v>
      </c>
      <c r="P35" s="46">
        <v>22.388666666666648</v>
      </c>
      <c r="Q35" s="45">
        <v>24.787166666666653</v>
      </c>
      <c r="R35" s="46">
        <v>25.742166666666666</v>
      </c>
      <c r="S35" s="45">
        <v>21.552833333333329</v>
      </c>
      <c r="T35" s="46">
        <v>16.701333333333348</v>
      </c>
      <c r="U35" s="45">
        <v>11.995666666666665</v>
      </c>
      <c r="V35" s="46">
        <v>0.21449999999999997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175.26933333333324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9.9999999999999638E-3</v>
      </c>
      <c r="N36" s="46">
        <v>3.3330000000000042</v>
      </c>
      <c r="O36" s="45">
        <v>8.8773333333333309</v>
      </c>
      <c r="P36" s="46">
        <v>7.7554999999999952</v>
      </c>
      <c r="Q36" s="45">
        <v>10.237166666666667</v>
      </c>
      <c r="R36" s="46">
        <v>6.6645000000000074</v>
      </c>
      <c r="S36" s="45">
        <v>8.3110000000000017</v>
      </c>
      <c r="T36" s="46">
        <v>7.6201666666666661</v>
      </c>
      <c r="U36" s="45">
        <v>1.0696666666666668</v>
      </c>
      <c r="V36" s="46">
        <v>0</v>
      </c>
      <c r="W36" s="45">
        <v>0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53.878333333333337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2.175666666666666</v>
      </c>
      <c r="N37" s="46">
        <v>22.082999999999988</v>
      </c>
      <c r="O37" s="45">
        <v>42.290166666666671</v>
      </c>
      <c r="P37" s="46">
        <v>39.961666666666666</v>
      </c>
      <c r="Q37" s="45">
        <v>34.359166666666688</v>
      </c>
      <c r="R37" s="46">
        <v>36.425666666666672</v>
      </c>
      <c r="S37" s="45">
        <v>74.906500000000023</v>
      </c>
      <c r="T37" s="46">
        <v>48.730666666666686</v>
      </c>
      <c r="U37" s="45">
        <v>3.6839999999999997</v>
      </c>
      <c r="V37" s="46">
        <v>0.14483333333333354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304.76133333333343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3.7911666666666664</v>
      </c>
      <c r="N38" s="46">
        <v>10.306500000000002</v>
      </c>
      <c r="O38" s="45">
        <v>6.0033333333333339</v>
      </c>
      <c r="P38" s="46">
        <v>7.6121666666666652</v>
      </c>
      <c r="Q38" s="45">
        <v>9.2726666666666642</v>
      </c>
      <c r="R38" s="46">
        <v>8.738666666666667</v>
      </c>
      <c r="S38" s="45">
        <v>9.4568333333333268</v>
      </c>
      <c r="T38" s="46">
        <v>9.4959999999999916</v>
      </c>
      <c r="U38" s="45">
        <v>10.201833333333337</v>
      </c>
      <c r="V38" s="46">
        <v>0.44116666666666671</v>
      </c>
      <c r="W38" s="45">
        <v>0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75.320333333333323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</v>
      </c>
      <c r="N39" s="46">
        <v>11.546000000000012</v>
      </c>
      <c r="O39" s="45">
        <v>9.6848333333333319</v>
      </c>
      <c r="P39" s="46">
        <v>11.353999999999997</v>
      </c>
      <c r="Q39" s="45">
        <v>10.559333333333338</v>
      </c>
      <c r="R39" s="46">
        <v>5.3924999999999992</v>
      </c>
      <c r="S39" s="45">
        <v>6.4233333333333293</v>
      </c>
      <c r="T39" s="46">
        <v>4.4906666666666704</v>
      </c>
      <c r="U39" s="45">
        <v>0</v>
      </c>
      <c r="V39" s="46">
        <v>0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59.450666666666677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5.1528333333333327</v>
      </c>
      <c r="N40" s="46">
        <v>11.530666666666681</v>
      </c>
      <c r="O40" s="45">
        <v>13.71000000000001</v>
      </c>
      <c r="P40" s="46">
        <v>14.212666666666669</v>
      </c>
      <c r="Q40" s="45">
        <v>14.881833333333327</v>
      </c>
      <c r="R40" s="46">
        <v>14.917333333333326</v>
      </c>
      <c r="S40" s="45">
        <v>15.089333333333347</v>
      </c>
      <c r="T40" s="46">
        <v>14.062500000000007</v>
      </c>
      <c r="U40" s="45">
        <v>7.6025000000000018</v>
      </c>
      <c r="V40" s="46">
        <v>1.2369999999999992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112.39666666666669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7.6666666666666662E-3</v>
      </c>
      <c r="N42" s="46">
        <v>1.9273333333333329</v>
      </c>
      <c r="O42" s="45">
        <v>2.4336666666666664</v>
      </c>
      <c r="P42" s="46">
        <v>3.3124999999999982</v>
      </c>
      <c r="Q42" s="45">
        <v>3.0113333333333316</v>
      </c>
      <c r="R42" s="46">
        <v>2.7060000000000013</v>
      </c>
      <c r="S42" s="45">
        <v>1.4611666666666683</v>
      </c>
      <c r="T42" s="46">
        <v>0</v>
      </c>
      <c r="U42" s="45">
        <v>0.18483333333333357</v>
      </c>
      <c r="V42" s="46">
        <v>0</v>
      </c>
      <c r="W42" s="45">
        <v>0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15.044499999999999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24.906999999999989</v>
      </c>
      <c r="N43" s="46">
        <v>96.613833333333346</v>
      </c>
      <c r="O43" s="45">
        <v>73.017166666666654</v>
      </c>
      <c r="P43" s="46">
        <v>75.355500000000021</v>
      </c>
      <c r="Q43" s="45">
        <v>75.785333333333313</v>
      </c>
      <c r="R43" s="46">
        <v>80.087333333333333</v>
      </c>
      <c r="S43" s="45">
        <v>69.706833333333307</v>
      </c>
      <c r="T43" s="46">
        <v>67.613166666666643</v>
      </c>
      <c r="U43" s="45">
        <v>34.388500000000008</v>
      </c>
      <c r="V43" s="46">
        <v>0</v>
      </c>
      <c r="W43" s="45">
        <v>0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597.47466666666662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2.2925000000000009</v>
      </c>
      <c r="N44" s="46">
        <v>22.794666666666664</v>
      </c>
      <c r="O44" s="45">
        <v>28.409333333333343</v>
      </c>
      <c r="P44" s="46">
        <v>25.069333333333336</v>
      </c>
      <c r="Q44" s="45">
        <v>19.086833333333338</v>
      </c>
      <c r="R44" s="46">
        <v>14.11383333333333</v>
      </c>
      <c r="S44" s="45">
        <v>9.7061666666666611</v>
      </c>
      <c r="T44" s="46">
        <v>0.35283333333333311</v>
      </c>
      <c r="U44" s="45">
        <v>0</v>
      </c>
      <c r="V44" s="46">
        <v>0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121.82550000000001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4.8351666666666659</v>
      </c>
      <c r="N45" s="46">
        <v>24.515999999999966</v>
      </c>
      <c r="O45" s="45">
        <v>21.170166666666681</v>
      </c>
      <c r="P45" s="46">
        <v>19.513166666666638</v>
      </c>
      <c r="Q45" s="45">
        <v>17.093666666666671</v>
      </c>
      <c r="R45" s="46">
        <v>21.806166666666638</v>
      </c>
      <c r="S45" s="45">
        <v>30.783666666666679</v>
      </c>
      <c r="T45" s="46">
        <v>27.548999999999992</v>
      </c>
      <c r="U45" s="45">
        <v>18.744500000000009</v>
      </c>
      <c r="V45" s="46">
        <v>0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186.01149999999996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4.0846666666666671</v>
      </c>
      <c r="O46" s="45">
        <v>10.881500000000004</v>
      </c>
      <c r="P46" s="46">
        <v>11.594833333333334</v>
      </c>
      <c r="Q46" s="45">
        <v>3.6918333333333351</v>
      </c>
      <c r="R46" s="46">
        <v>5.3145000000000016</v>
      </c>
      <c r="S46" s="45">
        <v>8.1810000000000027</v>
      </c>
      <c r="T46" s="46">
        <v>5.6341666666666637</v>
      </c>
      <c r="U46" s="45">
        <v>8.4124999999999996</v>
      </c>
      <c r="V46" s="46">
        <v>0.53433333333333344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58.329333333333352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</v>
      </c>
      <c r="M48" s="45">
        <v>7.5000000000000474E-3</v>
      </c>
      <c r="N48" s="46">
        <v>26.716166666666656</v>
      </c>
      <c r="O48" s="45">
        <v>35.580833333333317</v>
      </c>
      <c r="P48" s="46">
        <v>27.742833333333351</v>
      </c>
      <c r="Q48" s="45">
        <v>12.410166666666674</v>
      </c>
      <c r="R48" s="46">
        <v>20.446000000000005</v>
      </c>
      <c r="S48" s="45">
        <v>11.04033333333334</v>
      </c>
      <c r="T48" s="46">
        <v>6.1435000000000004</v>
      </c>
      <c r="U48" s="45">
        <v>17.364166666666666</v>
      </c>
      <c r="V48" s="46">
        <v>5.1566666666666672</v>
      </c>
      <c r="W48" s="45">
        <v>0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162.60816666666668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0.8041666666666667</v>
      </c>
      <c r="N49" s="46">
        <v>0</v>
      </c>
      <c r="O49" s="45">
        <v>6.8191666666666659</v>
      </c>
      <c r="P49" s="46">
        <v>13.016499999999999</v>
      </c>
      <c r="Q49" s="45">
        <v>17.4375</v>
      </c>
      <c r="R49" s="46">
        <v>16.743333333333329</v>
      </c>
      <c r="S49" s="45">
        <v>15.210166666666668</v>
      </c>
      <c r="T49" s="46">
        <v>7.8353333333333319</v>
      </c>
      <c r="U49" s="45">
        <v>2.7168333333333328</v>
      </c>
      <c r="V49" s="46">
        <v>0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80.582999999999984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1.5306666666666671</v>
      </c>
      <c r="N50" s="46">
        <v>8.6399999999999988</v>
      </c>
      <c r="O50" s="45">
        <v>37.516333333333328</v>
      </c>
      <c r="P50" s="46">
        <v>46.125833333333325</v>
      </c>
      <c r="Q50" s="45">
        <v>49.891666666666659</v>
      </c>
      <c r="R50" s="46">
        <v>44.219833333333341</v>
      </c>
      <c r="S50" s="45">
        <v>51.752500000000005</v>
      </c>
      <c r="T50" s="46">
        <v>2.9178333333333324</v>
      </c>
      <c r="U50" s="45">
        <v>1.9900000000000013</v>
      </c>
      <c r="V50" s="46">
        <v>0</v>
      </c>
      <c r="W50" s="45">
        <v>0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244.58466666666666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7.7653333333333299</v>
      </c>
      <c r="N51" s="46">
        <v>13.131333333333339</v>
      </c>
      <c r="O51" s="45">
        <v>19.507999999999992</v>
      </c>
      <c r="P51" s="46">
        <v>18.632333333333325</v>
      </c>
      <c r="Q51" s="45">
        <v>9.4489999999999998</v>
      </c>
      <c r="R51" s="46">
        <v>5.1766666666666667</v>
      </c>
      <c r="S51" s="45">
        <v>3.7566666666666655</v>
      </c>
      <c r="T51" s="46">
        <v>11.552333333333335</v>
      </c>
      <c r="U51" s="45">
        <v>4.5525000000000002</v>
      </c>
      <c r="V51" s="46">
        <v>3.436500000000001</v>
      </c>
      <c r="W51" s="45">
        <v>0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96.960666666666626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2.2043333333333335</v>
      </c>
      <c r="N52" s="46">
        <v>7.4054999999999991</v>
      </c>
      <c r="O52" s="45">
        <v>6.5811666666666664</v>
      </c>
      <c r="P52" s="46">
        <v>2.063166666666667</v>
      </c>
      <c r="Q52" s="45">
        <v>1.6153333333333331</v>
      </c>
      <c r="R52" s="46">
        <v>5.4571666666666676</v>
      </c>
      <c r="S52" s="45">
        <v>5.6278333333333368</v>
      </c>
      <c r="T52" s="46">
        <v>9.6173333333333328</v>
      </c>
      <c r="U52" s="45">
        <v>5.7231666666666676</v>
      </c>
      <c r="V52" s="46">
        <v>0.14766666666666659</v>
      </c>
      <c r="W52" s="45">
        <v>0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46.442666666666668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</v>
      </c>
      <c r="N53" s="46">
        <v>0</v>
      </c>
      <c r="O53" s="45">
        <v>0</v>
      </c>
      <c r="P53" s="46">
        <v>0</v>
      </c>
      <c r="Q53" s="45">
        <v>0</v>
      </c>
      <c r="R53" s="46">
        <v>0</v>
      </c>
      <c r="S53" s="45">
        <v>0</v>
      </c>
      <c r="T53" s="46">
        <v>0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0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0</v>
      </c>
      <c r="N54" s="46">
        <v>0</v>
      </c>
      <c r="O54" s="45">
        <v>0</v>
      </c>
      <c r="P54" s="46">
        <v>0</v>
      </c>
      <c r="Q54" s="45">
        <v>0</v>
      </c>
      <c r="R54" s="46">
        <v>0</v>
      </c>
      <c r="S54" s="45">
        <v>0</v>
      </c>
      <c r="T54" s="46">
        <v>0</v>
      </c>
      <c r="U54" s="45">
        <v>0</v>
      </c>
      <c r="V54" s="46">
        <v>0</v>
      </c>
      <c r="W54" s="45">
        <v>0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0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0</v>
      </c>
      <c r="N55" s="46">
        <v>0</v>
      </c>
      <c r="O55" s="45">
        <v>0</v>
      </c>
      <c r="P55" s="46">
        <v>0</v>
      </c>
      <c r="Q55" s="45">
        <v>0</v>
      </c>
      <c r="R55" s="46">
        <v>0</v>
      </c>
      <c r="S55" s="45">
        <v>0</v>
      </c>
      <c r="T55" s="46">
        <v>0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0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0</v>
      </c>
      <c r="M57" s="45">
        <v>0</v>
      </c>
      <c r="N57" s="46">
        <v>0</v>
      </c>
      <c r="O57" s="45">
        <v>0</v>
      </c>
      <c r="P57" s="46">
        <v>0</v>
      </c>
      <c r="Q57" s="45">
        <v>0</v>
      </c>
      <c r="R57" s="46">
        <v>0</v>
      </c>
      <c r="S57" s="45">
        <v>0</v>
      </c>
      <c r="T57" s="46">
        <v>0</v>
      </c>
      <c r="U57" s="45">
        <v>0</v>
      </c>
      <c r="V57" s="46">
        <v>0</v>
      </c>
      <c r="W57" s="45">
        <v>0</v>
      </c>
      <c r="X57" s="46">
        <v>0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0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0</v>
      </c>
      <c r="M58" s="45">
        <v>0</v>
      </c>
      <c r="N58" s="46">
        <v>0</v>
      </c>
      <c r="O58" s="45">
        <v>0</v>
      </c>
      <c r="P58" s="46">
        <v>0</v>
      </c>
      <c r="Q58" s="45">
        <v>0</v>
      </c>
      <c r="R58" s="46">
        <v>0</v>
      </c>
      <c r="S58" s="45">
        <v>0</v>
      </c>
      <c r="T58" s="46">
        <v>0</v>
      </c>
      <c r="U58" s="45">
        <v>0</v>
      </c>
      <c r="V58" s="46">
        <v>0</v>
      </c>
      <c r="W58" s="45">
        <v>0</v>
      </c>
      <c r="X58" s="46">
        <v>0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0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0</v>
      </c>
      <c r="M59" s="45">
        <v>1.0824999999999998</v>
      </c>
      <c r="N59" s="46">
        <v>3.5650000000000062</v>
      </c>
      <c r="O59" s="45">
        <v>31.910000000000032</v>
      </c>
      <c r="P59" s="46">
        <v>25.444333333333347</v>
      </c>
      <c r="Q59" s="45">
        <v>27.011333333333376</v>
      </c>
      <c r="R59" s="46">
        <v>26.684666666666665</v>
      </c>
      <c r="S59" s="45">
        <v>24.898333333333344</v>
      </c>
      <c r="T59" s="46">
        <v>24.538</v>
      </c>
      <c r="U59" s="45">
        <v>13.092666666666656</v>
      </c>
      <c r="V59" s="46">
        <v>0</v>
      </c>
      <c r="W59" s="45">
        <v>0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178.22683333333342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0</v>
      </c>
      <c r="M60" s="45">
        <v>10.162833333333332</v>
      </c>
      <c r="N60" s="46">
        <v>20.817333333333334</v>
      </c>
      <c r="O60" s="45">
        <v>22.079666666666665</v>
      </c>
      <c r="P60" s="46">
        <v>28.145666666666646</v>
      </c>
      <c r="Q60" s="45">
        <v>31.47450000000001</v>
      </c>
      <c r="R60" s="46">
        <v>31.280833333333351</v>
      </c>
      <c r="S60" s="45">
        <v>23.154999999999994</v>
      </c>
      <c r="T60" s="46">
        <v>11.347666666666663</v>
      </c>
      <c r="U60" s="45">
        <v>0.9014999999999993</v>
      </c>
      <c r="V60" s="46">
        <v>0</v>
      </c>
      <c r="W60" s="45">
        <v>0</v>
      </c>
      <c r="X60" s="46">
        <v>0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179.36500000000001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0</v>
      </c>
      <c r="M61" s="45">
        <v>0</v>
      </c>
      <c r="N61" s="46">
        <v>0</v>
      </c>
      <c r="O61" s="45">
        <v>0</v>
      </c>
      <c r="P61" s="46">
        <v>0</v>
      </c>
      <c r="Q61" s="45">
        <v>0</v>
      </c>
      <c r="R61" s="46">
        <v>0</v>
      </c>
      <c r="S61" s="45">
        <v>0</v>
      </c>
      <c r="T61" s="46">
        <v>0</v>
      </c>
      <c r="U61" s="45">
        <v>0</v>
      </c>
      <c r="V61" s="46">
        <v>0</v>
      </c>
      <c r="W61" s="45">
        <v>0</v>
      </c>
      <c r="X61" s="46">
        <v>0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0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0</v>
      </c>
      <c r="N63" s="46">
        <v>52.061833333333325</v>
      </c>
      <c r="O63" s="45">
        <v>65.759666666666675</v>
      </c>
      <c r="P63" s="46">
        <v>66.038666666666643</v>
      </c>
      <c r="Q63" s="45">
        <v>71.074166666666628</v>
      </c>
      <c r="R63" s="46">
        <v>77.768999999999991</v>
      </c>
      <c r="S63" s="45">
        <v>73.853166666666681</v>
      </c>
      <c r="T63" s="46">
        <v>65.646500000000017</v>
      </c>
      <c r="U63" s="45">
        <v>30.797500000000014</v>
      </c>
      <c r="V63" s="46">
        <v>2.2856666666666663</v>
      </c>
      <c r="W63" s="45">
        <v>0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505.28616666666659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0</v>
      </c>
      <c r="N65" s="46">
        <v>0</v>
      </c>
      <c r="O65" s="45">
        <v>0</v>
      </c>
      <c r="P65" s="46">
        <v>0</v>
      </c>
      <c r="Q65" s="45">
        <v>0</v>
      </c>
      <c r="R65" s="46">
        <v>0</v>
      </c>
      <c r="S65" s="45">
        <v>0</v>
      </c>
      <c r="T65" s="46">
        <v>0</v>
      </c>
      <c r="U65" s="45">
        <v>0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0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0</v>
      </c>
      <c r="N66" s="46">
        <v>0</v>
      </c>
      <c r="O66" s="45">
        <v>0</v>
      </c>
      <c r="P66" s="46">
        <v>0</v>
      </c>
      <c r="Q66" s="45">
        <v>0</v>
      </c>
      <c r="R66" s="46">
        <v>0</v>
      </c>
      <c r="S66" s="45">
        <v>0</v>
      </c>
      <c r="T66" s="46">
        <v>0</v>
      </c>
      <c r="U66" s="45">
        <v>0</v>
      </c>
      <c r="V66" s="46">
        <v>0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0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2.9974999999999996</v>
      </c>
      <c r="N67" s="46">
        <v>14.955666666666671</v>
      </c>
      <c r="O67" s="45">
        <v>13.916666666666659</v>
      </c>
      <c r="P67" s="46">
        <v>14.333500000000003</v>
      </c>
      <c r="Q67" s="45">
        <v>15.042000000000002</v>
      </c>
      <c r="R67" s="46">
        <v>15.991666666666665</v>
      </c>
      <c r="S67" s="45">
        <v>16.484000000000005</v>
      </c>
      <c r="T67" s="46">
        <v>16.404999999999994</v>
      </c>
      <c r="U67" s="45">
        <v>13.987833333333331</v>
      </c>
      <c r="V67" s="46">
        <v>0.54799999999999982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124.66183333333333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0</v>
      </c>
      <c r="M68" s="45">
        <v>5.0786666666666669</v>
      </c>
      <c r="N68" s="46">
        <v>19.94333333333331</v>
      </c>
      <c r="O68" s="45">
        <v>18.044166666666658</v>
      </c>
      <c r="P68" s="46">
        <v>24.924166666666679</v>
      </c>
      <c r="Q68" s="45">
        <v>32.261833333333328</v>
      </c>
      <c r="R68" s="46">
        <v>33.633333333333304</v>
      </c>
      <c r="S68" s="45">
        <v>28.058333333333319</v>
      </c>
      <c r="T68" s="46">
        <v>18.005999999999997</v>
      </c>
      <c r="U68" s="45">
        <v>4.3794999999999984</v>
      </c>
      <c r="V68" s="46">
        <v>0.25466666666666649</v>
      </c>
      <c r="W68" s="45">
        <v>0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184.58399999999995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0</v>
      </c>
      <c r="N69" s="46">
        <v>0</v>
      </c>
      <c r="O69" s="45">
        <v>0</v>
      </c>
      <c r="P69" s="46">
        <v>0</v>
      </c>
      <c r="Q69" s="45">
        <v>0</v>
      </c>
      <c r="R69" s="46">
        <v>0</v>
      </c>
      <c r="S69" s="45">
        <v>0</v>
      </c>
      <c r="T69" s="46">
        <v>0</v>
      </c>
      <c r="U69" s="45">
        <v>0</v>
      </c>
      <c r="V69" s="46">
        <v>0</v>
      </c>
      <c r="W69" s="45">
        <v>0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0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0</v>
      </c>
      <c r="N70" s="46">
        <v>0</v>
      </c>
      <c r="O70" s="45">
        <v>0</v>
      </c>
      <c r="P70" s="46">
        <v>0</v>
      </c>
      <c r="Q70" s="45">
        <v>0</v>
      </c>
      <c r="R70" s="46">
        <v>0</v>
      </c>
      <c r="S70" s="45">
        <v>0</v>
      </c>
      <c r="T70" s="46">
        <v>0</v>
      </c>
      <c r="U70" s="45">
        <v>0</v>
      </c>
      <c r="V70" s="46">
        <v>0</v>
      </c>
      <c r="W70" s="45">
        <v>0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0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76.8095</v>
      </c>
      <c r="N71" s="46">
        <v>104.78516666666674</v>
      </c>
      <c r="O71" s="45">
        <v>79.576499999999982</v>
      </c>
      <c r="P71" s="46">
        <v>84.578666666666649</v>
      </c>
      <c r="Q71" s="45">
        <v>84.715000000000046</v>
      </c>
      <c r="R71" s="46">
        <v>141.85783333333336</v>
      </c>
      <c r="S71" s="45">
        <v>155.46000000000006</v>
      </c>
      <c r="T71" s="46">
        <v>158.82166666666669</v>
      </c>
      <c r="U71" s="45">
        <v>119.11816666666667</v>
      </c>
      <c r="V71" s="46">
        <v>20.702666666666669</v>
      </c>
      <c r="W71" s="45">
        <v>0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1026.4251666666669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0</v>
      </c>
      <c r="N72" s="46">
        <v>0</v>
      </c>
      <c r="O72" s="45">
        <v>0</v>
      </c>
      <c r="P72" s="46">
        <v>0</v>
      </c>
      <c r="Q72" s="45">
        <v>0</v>
      </c>
      <c r="R72" s="46">
        <v>0</v>
      </c>
      <c r="S72" s="45">
        <v>0</v>
      </c>
      <c r="T72" s="46">
        <v>0</v>
      </c>
      <c r="U72" s="45">
        <v>0</v>
      </c>
      <c r="V72" s="46">
        <v>0</v>
      </c>
      <c r="W72" s="45">
        <v>0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0</v>
      </c>
      <c r="AE72" s="58"/>
    </row>
    <row r="73" spans="2:31" x14ac:dyDescent="0.3">
      <c r="B73" s="12" t="s">
        <v>2</v>
      </c>
      <c r="C73" s="12"/>
      <c r="D73" s="12"/>
      <c r="E73" s="13">
        <f t="shared" ref="E73:AB73" si="1">SUM(E8:E72)</f>
        <v>0</v>
      </c>
      <c r="F73" s="13">
        <f t="shared" si="1"/>
        <v>0</v>
      </c>
      <c r="G73" s="13">
        <f t="shared" si="1"/>
        <v>0</v>
      </c>
      <c r="H73" s="13">
        <f t="shared" si="1"/>
        <v>0</v>
      </c>
      <c r="I73" s="13">
        <f t="shared" si="1"/>
        <v>0</v>
      </c>
      <c r="J73" s="13">
        <f t="shared" si="1"/>
        <v>0</v>
      </c>
      <c r="K73" s="13">
        <f t="shared" si="1"/>
        <v>0</v>
      </c>
      <c r="L73" s="13">
        <f t="shared" si="1"/>
        <v>0</v>
      </c>
      <c r="M73" s="13">
        <f t="shared" si="1"/>
        <v>289.59683333333328</v>
      </c>
      <c r="N73" s="13">
        <f t="shared" si="1"/>
        <v>946.23399999999981</v>
      </c>
      <c r="O73" s="13">
        <f t="shared" si="1"/>
        <v>1095.6651666666669</v>
      </c>
      <c r="P73" s="13">
        <f t="shared" si="1"/>
        <v>1138.7249999999999</v>
      </c>
      <c r="Q73" s="13">
        <f t="shared" si="1"/>
        <v>1172.8411666666666</v>
      </c>
      <c r="R73" s="13">
        <f t="shared" si="1"/>
        <v>1254.0556666666662</v>
      </c>
      <c r="S73" s="13">
        <f t="shared" si="1"/>
        <v>1264.8805</v>
      </c>
      <c r="T73" s="13">
        <f t="shared" si="1"/>
        <v>1105.1400000000001</v>
      </c>
      <c r="U73" s="13">
        <f t="shared" si="1"/>
        <v>745.89599999999996</v>
      </c>
      <c r="V73" s="13">
        <f t="shared" si="1"/>
        <v>78.837333333333333</v>
      </c>
      <c r="W73" s="13">
        <f t="shared" si="1"/>
        <v>0</v>
      </c>
      <c r="X73" s="13">
        <f t="shared" si="1"/>
        <v>0</v>
      </c>
      <c r="Y73" s="13">
        <f t="shared" si="1"/>
        <v>0</v>
      </c>
      <c r="Z73" s="13">
        <f t="shared" si="1"/>
        <v>0</v>
      </c>
      <c r="AA73" s="13">
        <f t="shared" si="1"/>
        <v>0</v>
      </c>
      <c r="AB73" s="13">
        <f t="shared" si="1"/>
        <v>0</v>
      </c>
      <c r="AC73" s="109">
        <f>SUM(AC8:AE72)</f>
        <v>9091.871666666666</v>
      </c>
      <c r="AD73" s="109"/>
      <c r="AE73" s="109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14"/>
      <c r="C75" s="15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2:31" x14ac:dyDescent="0.3">
      <c r="B76" s="8">
        <f>'Resumen-Mensual'!$F$24</f>
        <v>45506</v>
      </c>
    </row>
    <row r="77" spans="2:31" x14ac:dyDescent="0.3">
      <c r="B77" s="8"/>
    </row>
    <row r="78" spans="2:31" x14ac:dyDescent="0.3">
      <c r="B78" s="9" t="s">
        <v>81</v>
      </c>
      <c r="C78" s="10"/>
      <c r="D78" s="10"/>
      <c r="E78" s="11">
        <v>1</v>
      </c>
      <c r="F78" s="11">
        <v>2</v>
      </c>
      <c r="G78" s="11">
        <v>3</v>
      </c>
      <c r="H78" s="11">
        <v>4</v>
      </c>
      <c r="I78" s="11">
        <v>5</v>
      </c>
      <c r="J78" s="11">
        <v>6</v>
      </c>
      <c r="K78" s="11">
        <v>7</v>
      </c>
      <c r="L78" s="11">
        <v>8</v>
      </c>
      <c r="M78" s="11">
        <v>9</v>
      </c>
      <c r="N78" s="11">
        <v>10</v>
      </c>
      <c r="O78" s="11">
        <v>11</v>
      </c>
      <c r="P78" s="11">
        <v>12</v>
      </c>
      <c r="Q78" s="11">
        <v>13</v>
      </c>
      <c r="R78" s="11">
        <v>14</v>
      </c>
      <c r="S78" s="11">
        <v>15</v>
      </c>
      <c r="T78" s="11">
        <v>16</v>
      </c>
      <c r="U78" s="11">
        <v>17</v>
      </c>
      <c r="V78" s="11">
        <v>18</v>
      </c>
      <c r="W78" s="11">
        <v>19</v>
      </c>
      <c r="X78" s="11">
        <v>20</v>
      </c>
      <c r="Y78" s="11">
        <v>21</v>
      </c>
      <c r="Z78" s="11">
        <v>22</v>
      </c>
      <c r="AA78" s="11">
        <v>23</v>
      </c>
      <c r="AB78" s="11">
        <v>24</v>
      </c>
      <c r="AC78" s="96" t="s">
        <v>2</v>
      </c>
      <c r="AD78" s="96"/>
      <c r="AE78" s="96"/>
    </row>
    <row r="79" spans="2:31" x14ac:dyDescent="0.3">
      <c r="B79" s="14" t="s">
        <v>37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0</v>
      </c>
      <c r="N79" s="46">
        <v>0</v>
      </c>
      <c r="O79" s="45">
        <v>0</v>
      </c>
      <c r="P79" s="46">
        <v>0</v>
      </c>
      <c r="Q79" s="45">
        <v>0</v>
      </c>
      <c r="R79" s="46">
        <v>0</v>
      </c>
      <c r="S79" s="45">
        <v>0</v>
      </c>
      <c r="T79" s="46">
        <v>0</v>
      </c>
      <c r="U79" s="45">
        <v>0</v>
      </c>
      <c r="V79" s="46">
        <v>0</v>
      </c>
      <c r="W79" s="45">
        <v>0</v>
      </c>
      <c r="X79" s="46">
        <v>0</v>
      </c>
      <c r="Y79" s="45">
        <v>0</v>
      </c>
      <c r="Z79" s="46">
        <v>0</v>
      </c>
      <c r="AA79" s="45">
        <v>0</v>
      </c>
      <c r="AB79" s="46">
        <v>0</v>
      </c>
      <c r="AC79" s="60"/>
      <c r="AD79" s="61">
        <f>SUM(E79:AB79)</f>
        <v>0</v>
      </c>
      <c r="AE79" s="60"/>
    </row>
    <row r="80" spans="2:31" x14ac:dyDescent="0.3">
      <c r="B80" s="14" t="s">
        <v>38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2.7003333333333344</v>
      </c>
      <c r="N80" s="46">
        <v>6.8061666666666651</v>
      </c>
      <c r="O80" s="45">
        <v>5.8918333333333335</v>
      </c>
      <c r="P80" s="46">
        <v>5.0983333333333327</v>
      </c>
      <c r="Q80" s="45">
        <v>4.819666666666671</v>
      </c>
      <c r="R80" s="46">
        <v>4.357166666666668</v>
      </c>
      <c r="S80" s="45">
        <v>4.8438333333333317</v>
      </c>
      <c r="T80" s="46">
        <v>5.2169999999999987</v>
      </c>
      <c r="U80" s="45">
        <v>3.1530000000000009</v>
      </c>
      <c r="V80" s="46">
        <v>0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>SUM(E80:AB80)</f>
        <v>42.887333333333331</v>
      </c>
      <c r="AE80" s="58"/>
    </row>
    <row r="81" spans="2:31" x14ac:dyDescent="0.3">
      <c r="B81" s="14" t="s">
        <v>39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0</v>
      </c>
      <c r="N81" s="46">
        <v>0</v>
      </c>
      <c r="O81" s="45">
        <v>2.900000000000003</v>
      </c>
      <c r="P81" s="46">
        <v>4.5</v>
      </c>
      <c r="Q81" s="45">
        <v>5.0999999999999996</v>
      </c>
      <c r="R81" s="46">
        <v>5</v>
      </c>
      <c r="S81" s="45">
        <v>3.5</v>
      </c>
      <c r="T81" s="46">
        <v>0</v>
      </c>
      <c r="U81" s="45">
        <v>0</v>
      </c>
      <c r="V81" s="46">
        <v>0</v>
      </c>
      <c r="W81" s="45">
        <v>0</v>
      </c>
      <c r="X81" s="46">
        <v>0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ref="AD81:AD142" si="2">SUM(E81:AB81)</f>
        <v>21.000000000000004</v>
      </c>
      <c r="AE81" s="58"/>
    </row>
    <row r="82" spans="2:31" x14ac:dyDescent="0.3">
      <c r="B82" s="14" t="s">
        <v>40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1.325</v>
      </c>
      <c r="M82" s="45">
        <v>94.399999999999935</v>
      </c>
      <c r="N82" s="46">
        <v>111.0734999999999</v>
      </c>
      <c r="O82" s="45">
        <v>108.07883333333331</v>
      </c>
      <c r="P82" s="46">
        <v>106.78849999999996</v>
      </c>
      <c r="Q82" s="45">
        <v>102.08383333333332</v>
      </c>
      <c r="R82" s="46">
        <v>98.67416666666665</v>
      </c>
      <c r="S82" s="45">
        <v>94.168833333333367</v>
      </c>
      <c r="T82" s="46">
        <v>88.463333333333338</v>
      </c>
      <c r="U82" s="45">
        <v>72.197499999999948</v>
      </c>
      <c r="V82" s="46">
        <v>14.781166666666669</v>
      </c>
      <c r="W82" s="45">
        <v>0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892.03466666666645</v>
      </c>
      <c r="AE82" s="58"/>
    </row>
    <row r="83" spans="2:31" x14ac:dyDescent="0.3">
      <c r="B83" s="14" t="s">
        <v>41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9.2938333333333301</v>
      </c>
      <c r="N83" s="46">
        <v>18.900166666666671</v>
      </c>
      <c r="O83" s="45">
        <v>27.551000000000002</v>
      </c>
      <c r="P83" s="46">
        <v>28.066166666666678</v>
      </c>
      <c r="Q83" s="45">
        <v>26.832166666666669</v>
      </c>
      <c r="R83" s="46">
        <v>26.098166666666668</v>
      </c>
      <c r="S83" s="45">
        <v>26.162166666666664</v>
      </c>
      <c r="T83" s="46">
        <v>26.536999999999999</v>
      </c>
      <c r="U83" s="45">
        <v>13.247666666666671</v>
      </c>
      <c r="V83" s="46">
        <v>4.5994999999999999</v>
      </c>
      <c r="W83" s="45">
        <v>0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207.28783333333334</v>
      </c>
      <c r="AE83" s="58"/>
    </row>
    <row r="84" spans="2:31" x14ac:dyDescent="0.3">
      <c r="B84" s="14" t="s">
        <v>42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45.521333333333331</v>
      </c>
      <c r="N84" s="46">
        <v>67.547999999999973</v>
      </c>
      <c r="O84" s="45">
        <v>59.228666666666669</v>
      </c>
      <c r="P84" s="46">
        <v>46.137666666666668</v>
      </c>
      <c r="Q84" s="45">
        <v>50.913500000000013</v>
      </c>
      <c r="R84" s="46">
        <v>54.943166666666684</v>
      </c>
      <c r="S84" s="45">
        <v>55.188333333333318</v>
      </c>
      <c r="T84" s="46">
        <v>55.853000000000002</v>
      </c>
      <c r="U84" s="45">
        <v>42.032833333333322</v>
      </c>
      <c r="V84" s="46">
        <v>7.9188333333333354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485.28533333333331</v>
      </c>
      <c r="AE84" s="58"/>
    </row>
    <row r="85" spans="2:31" x14ac:dyDescent="0.3">
      <c r="B85" s="14" t="s">
        <v>43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5.7200000000000069</v>
      </c>
      <c r="N85" s="46">
        <v>24.019999999999985</v>
      </c>
      <c r="O85" s="45">
        <v>25.420000000000012</v>
      </c>
      <c r="P85" s="46">
        <v>24.319999999999958</v>
      </c>
      <c r="Q85" s="45">
        <v>23.319999999999958</v>
      </c>
      <c r="R85" s="46">
        <v>21.920000000000005</v>
      </c>
      <c r="S85" s="45">
        <v>20.519999999999985</v>
      </c>
      <c r="T85" s="46">
        <v>18.519999999999985</v>
      </c>
      <c r="U85" s="45">
        <v>13.120000000000005</v>
      </c>
      <c r="V85" s="46">
        <v>0</v>
      </c>
      <c r="W85" s="45">
        <v>0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176.87999999999991</v>
      </c>
      <c r="AE85" s="58"/>
    </row>
    <row r="86" spans="2:31" x14ac:dyDescent="0.3">
      <c r="B86" s="14" t="s">
        <v>44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26.633333333333365</v>
      </c>
      <c r="N86" s="46">
        <v>39.627333333333311</v>
      </c>
      <c r="O86" s="45">
        <v>39.330166666666635</v>
      </c>
      <c r="P86" s="46">
        <v>39.405666666666676</v>
      </c>
      <c r="Q86" s="45">
        <v>44.782000000000011</v>
      </c>
      <c r="R86" s="46">
        <v>46.704666666666654</v>
      </c>
      <c r="S86" s="45">
        <v>47.820833333333347</v>
      </c>
      <c r="T86" s="46">
        <v>46.469999999999963</v>
      </c>
      <c r="U86" s="45">
        <v>37.788499999999971</v>
      </c>
      <c r="V86" s="46">
        <v>9.439333333333332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378.0018333333332</v>
      </c>
      <c r="AE86" s="58"/>
    </row>
    <row r="87" spans="2:31" x14ac:dyDescent="0.3">
      <c r="B87" s="14" t="s">
        <v>45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1.8601666666666667</v>
      </c>
      <c r="N87" s="46">
        <v>1.1398333333333328</v>
      </c>
      <c r="O87" s="45">
        <v>0.63383333333333403</v>
      </c>
      <c r="P87" s="46">
        <v>0.12899999999999992</v>
      </c>
      <c r="Q87" s="45">
        <v>25.506166666666655</v>
      </c>
      <c r="R87" s="46">
        <v>24.780499999999993</v>
      </c>
      <c r="S87" s="45">
        <v>21.884166666666662</v>
      </c>
      <c r="T87" s="46">
        <v>15.952666666666667</v>
      </c>
      <c r="U87" s="45">
        <v>4.5136666666666674</v>
      </c>
      <c r="V87" s="46">
        <v>1.0988333333333336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97.498833333333309</v>
      </c>
      <c r="AE87" s="58"/>
    </row>
    <row r="88" spans="2:31" x14ac:dyDescent="0.3">
      <c r="B88" s="14" t="s">
        <v>46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35.7366666666667</v>
      </c>
      <c r="N88" s="46">
        <v>43.757833333333309</v>
      </c>
      <c r="O88" s="45">
        <v>37.440500000000043</v>
      </c>
      <c r="P88" s="46">
        <v>36.669166666666641</v>
      </c>
      <c r="Q88" s="45">
        <v>39.517833333333343</v>
      </c>
      <c r="R88" s="46">
        <v>43.403166666666671</v>
      </c>
      <c r="S88" s="45">
        <v>45.923833333333341</v>
      </c>
      <c r="T88" s="46">
        <v>45.653500000000015</v>
      </c>
      <c r="U88" s="45">
        <v>31.603166666666628</v>
      </c>
      <c r="V88" s="46">
        <v>4.8654999999999999</v>
      </c>
      <c r="W88" s="45">
        <v>0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364.57116666666667</v>
      </c>
      <c r="AE88" s="58"/>
    </row>
    <row r="89" spans="2:31" x14ac:dyDescent="0.3">
      <c r="B89" s="14" t="s">
        <v>47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9.6666666666666665E-2</v>
      </c>
      <c r="M89" s="45">
        <v>0</v>
      </c>
      <c r="N89" s="46">
        <v>8.9400000000000013</v>
      </c>
      <c r="O89" s="45">
        <v>20.3</v>
      </c>
      <c r="P89" s="46">
        <v>20.950000000000003</v>
      </c>
      <c r="Q89" s="45">
        <v>21.91</v>
      </c>
      <c r="R89" s="46">
        <v>22.47</v>
      </c>
      <c r="S89" s="45">
        <v>22.73</v>
      </c>
      <c r="T89" s="46">
        <v>21.5</v>
      </c>
      <c r="U89" s="45">
        <v>14.810000000000002</v>
      </c>
      <c r="V89" s="46">
        <v>7.363999999999991</v>
      </c>
      <c r="W89" s="45">
        <v>0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161.07066666666668</v>
      </c>
      <c r="AE89" s="58"/>
    </row>
    <row r="90" spans="2:31" x14ac:dyDescent="0.3">
      <c r="B90" s="14" t="s">
        <v>48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0</v>
      </c>
      <c r="O90" s="45">
        <v>0</v>
      </c>
      <c r="P90" s="46">
        <v>0</v>
      </c>
      <c r="Q90" s="45">
        <v>0</v>
      </c>
      <c r="R90" s="46">
        <v>0</v>
      </c>
      <c r="S90" s="45">
        <v>0</v>
      </c>
      <c r="T90" s="46">
        <v>0</v>
      </c>
      <c r="U90" s="45">
        <v>0</v>
      </c>
      <c r="V90" s="46">
        <v>0</v>
      </c>
      <c r="W90" s="45">
        <v>0</v>
      </c>
      <c r="X90" s="46">
        <v>0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0</v>
      </c>
      <c r="AE90" s="58"/>
    </row>
    <row r="91" spans="2:31" x14ac:dyDescent="0.3">
      <c r="B91" s="14" t="s">
        <v>49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39.021166666666673</v>
      </c>
      <c r="N91" s="46">
        <v>62.397000000000013</v>
      </c>
      <c r="O91" s="45">
        <v>78.992500000000007</v>
      </c>
      <c r="P91" s="46">
        <v>88.102333333333334</v>
      </c>
      <c r="Q91" s="45">
        <v>88.465833333333336</v>
      </c>
      <c r="R91" s="46">
        <v>100.00833333333334</v>
      </c>
      <c r="S91" s="45">
        <v>100.82299999999999</v>
      </c>
      <c r="T91" s="46">
        <v>94.353500000000011</v>
      </c>
      <c r="U91" s="45">
        <v>59.120333333333335</v>
      </c>
      <c r="V91" s="46">
        <v>20.576333333333334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731.8603333333333</v>
      </c>
      <c r="AE91" s="58"/>
    </row>
    <row r="92" spans="2:31" x14ac:dyDescent="0.3">
      <c r="B92" s="14" t="s">
        <v>50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</v>
      </c>
      <c r="M92" s="45">
        <v>5.2215000000000025</v>
      </c>
      <c r="N92" s="46">
        <v>12.453666666666665</v>
      </c>
      <c r="O92" s="45">
        <v>12.196500000000007</v>
      </c>
      <c r="P92" s="46">
        <v>11.227000000000004</v>
      </c>
      <c r="Q92" s="45">
        <v>9.6596666666666628</v>
      </c>
      <c r="R92" s="46">
        <v>10.270499999999998</v>
      </c>
      <c r="S92" s="45">
        <v>10.630333333333333</v>
      </c>
      <c r="T92" s="46">
        <v>10.990666666666668</v>
      </c>
      <c r="U92" s="45">
        <v>9.2484999999999999</v>
      </c>
      <c r="V92" s="46">
        <v>7.501666666666666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99.4</v>
      </c>
      <c r="AE92" s="58"/>
    </row>
    <row r="93" spans="2:31" x14ac:dyDescent="0.3">
      <c r="B93" s="14" t="s">
        <v>110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22.011166666666671</v>
      </c>
      <c r="N93" s="46">
        <v>25.488</v>
      </c>
      <c r="O93" s="45">
        <v>22.059166666666677</v>
      </c>
      <c r="P93" s="46">
        <v>21.902666666666669</v>
      </c>
      <c r="Q93" s="45">
        <v>22.366500000000006</v>
      </c>
      <c r="R93" s="46">
        <v>24.009666666666654</v>
      </c>
      <c r="S93" s="45">
        <v>25.274999999999984</v>
      </c>
      <c r="T93" s="46">
        <v>24.452833333333345</v>
      </c>
      <c r="U93" s="45">
        <v>20.153833333333328</v>
      </c>
      <c r="V93" s="46">
        <v>0.7666666666666665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208.4855</v>
      </c>
      <c r="AE93" s="58"/>
    </row>
    <row r="94" spans="2:31" x14ac:dyDescent="0.3">
      <c r="B94" s="14" t="s">
        <v>51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22.121999999999996</v>
      </c>
      <c r="N94" s="46">
        <v>93.817500000000024</v>
      </c>
      <c r="O94" s="45">
        <v>91.531833333333353</v>
      </c>
      <c r="P94" s="46">
        <v>87.522999999999954</v>
      </c>
      <c r="Q94" s="45">
        <v>95.170333333333332</v>
      </c>
      <c r="R94" s="46">
        <v>104.07133333333334</v>
      </c>
      <c r="S94" s="45">
        <v>110.66933333333333</v>
      </c>
      <c r="T94" s="46">
        <v>116.02416666666672</v>
      </c>
      <c r="U94" s="45">
        <v>77.564999999999998</v>
      </c>
      <c r="V94" s="46">
        <v>8.9453333333333322</v>
      </c>
      <c r="W94" s="45">
        <v>0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807.43983333333335</v>
      </c>
      <c r="AE94" s="58"/>
    </row>
    <row r="95" spans="2:31" x14ac:dyDescent="0.3">
      <c r="B95" s="14" t="s">
        <v>52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12.604333333333336</v>
      </c>
      <c r="N95" s="46">
        <v>19.492166666666638</v>
      </c>
      <c r="O95" s="45">
        <v>18.589500000000001</v>
      </c>
      <c r="P95" s="46">
        <v>19.751166666666659</v>
      </c>
      <c r="Q95" s="45">
        <v>22.771166666666659</v>
      </c>
      <c r="R95" s="46">
        <v>23.837333333333323</v>
      </c>
      <c r="S95" s="45">
        <v>23.893166666666637</v>
      </c>
      <c r="T95" s="46">
        <v>21.019666666666655</v>
      </c>
      <c r="U95" s="45">
        <v>15.124333333333333</v>
      </c>
      <c r="V95" s="46">
        <v>2.5301666666666667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179.61299999999994</v>
      </c>
      <c r="AE95" s="58"/>
    </row>
    <row r="96" spans="2:31" x14ac:dyDescent="0.3">
      <c r="B96" s="14" t="s">
        <v>53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32.027166666666666</v>
      </c>
      <c r="N96" s="46">
        <v>48.198166666666673</v>
      </c>
      <c r="O96" s="45">
        <v>41.714333333333336</v>
      </c>
      <c r="P96" s="46">
        <v>40.480166666666669</v>
      </c>
      <c r="Q96" s="45">
        <v>41.488666666666674</v>
      </c>
      <c r="R96" s="46">
        <v>46.388333333333328</v>
      </c>
      <c r="S96" s="45">
        <v>48.776666666666664</v>
      </c>
      <c r="T96" s="46">
        <v>46.855000000000011</v>
      </c>
      <c r="U96" s="45">
        <v>35.684833333333344</v>
      </c>
      <c r="V96" s="46">
        <v>4.3105000000000002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385.92383333333333</v>
      </c>
      <c r="AE96" s="58"/>
    </row>
    <row r="97" spans="2:31" x14ac:dyDescent="0.3">
      <c r="B97" s="14" t="s">
        <v>54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</v>
      </c>
      <c r="M97" s="45">
        <v>0</v>
      </c>
      <c r="N97" s="46">
        <v>37.501166666666677</v>
      </c>
      <c r="O97" s="45">
        <v>49.659333333333322</v>
      </c>
      <c r="P97" s="46">
        <v>49.845499999999994</v>
      </c>
      <c r="Q97" s="45">
        <v>51.554333333333332</v>
      </c>
      <c r="R97" s="46">
        <v>53.7</v>
      </c>
      <c r="S97" s="45">
        <v>59.580166666666663</v>
      </c>
      <c r="T97" s="46">
        <v>55.666333333333348</v>
      </c>
      <c r="U97" s="45">
        <v>53.011999999999993</v>
      </c>
      <c r="V97" s="46">
        <v>53.820999999999984</v>
      </c>
      <c r="W97" s="45">
        <v>0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464.33983333333333</v>
      </c>
      <c r="AE97" s="58"/>
    </row>
    <row r="98" spans="2:31" x14ac:dyDescent="0.3">
      <c r="B98" s="4" t="s">
        <v>55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0.8849999999999999</v>
      </c>
      <c r="M98" s="45">
        <v>52.710000000000029</v>
      </c>
      <c r="N98" s="46">
        <v>0.21999999999999886</v>
      </c>
      <c r="O98" s="45">
        <v>0.61999999999999034</v>
      </c>
      <c r="P98" s="46">
        <v>2.3399999999999892</v>
      </c>
      <c r="Q98" s="45">
        <v>3.9699999999999989</v>
      </c>
      <c r="R98" s="46">
        <v>3.5799999999999983</v>
      </c>
      <c r="S98" s="45">
        <v>2.0700000000000074</v>
      </c>
      <c r="T98" s="46">
        <v>3.0900000000000034</v>
      </c>
      <c r="U98" s="45">
        <v>0</v>
      </c>
      <c r="V98" s="46">
        <v>26.329333333333352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95.814333333333366</v>
      </c>
      <c r="AE98" s="58"/>
    </row>
    <row r="99" spans="2:31" x14ac:dyDescent="0.3">
      <c r="B99" s="4" t="s">
        <v>56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11.591333333333335</v>
      </c>
      <c r="N99" s="46">
        <v>31.723833333333342</v>
      </c>
      <c r="O99" s="45">
        <v>34.67000000000003</v>
      </c>
      <c r="P99" s="46">
        <v>35.337166666666654</v>
      </c>
      <c r="Q99" s="45">
        <v>36.475666666666669</v>
      </c>
      <c r="R99" s="46">
        <v>38.336166666666685</v>
      </c>
      <c r="S99" s="45">
        <v>39.046166666666672</v>
      </c>
      <c r="T99" s="46">
        <v>38.329999999999977</v>
      </c>
      <c r="U99" s="45">
        <v>27.735833333333336</v>
      </c>
      <c r="V99" s="46">
        <v>4.6894999999999998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297.93566666666675</v>
      </c>
      <c r="AE99" s="58"/>
    </row>
    <row r="100" spans="2:31" x14ac:dyDescent="0.3">
      <c r="B100" s="4" t="s">
        <v>111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35.217500000000008</v>
      </c>
      <c r="N100" s="46">
        <v>28.482333333333333</v>
      </c>
      <c r="O100" s="45">
        <v>13.368500000000003</v>
      </c>
      <c r="P100" s="46">
        <v>22.555000000000007</v>
      </c>
      <c r="Q100" s="45">
        <v>33.722499999999989</v>
      </c>
      <c r="R100" s="46">
        <v>42.838833333333334</v>
      </c>
      <c r="S100" s="45">
        <v>44.301666666666669</v>
      </c>
      <c r="T100" s="46">
        <v>42.168333333333344</v>
      </c>
      <c r="U100" s="45">
        <v>22.979333333333315</v>
      </c>
      <c r="V100" s="46">
        <v>8.0673333333333321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293.70133333333337</v>
      </c>
      <c r="AE100" s="58"/>
    </row>
    <row r="101" spans="2:31" x14ac:dyDescent="0.3">
      <c r="B101" s="4" t="s">
        <v>57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0</v>
      </c>
      <c r="N101" s="46">
        <v>0</v>
      </c>
      <c r="O101" s="45">
        <v>0</v>
      </c>
      <c r="P101" s="46">
        <v>0</v>
      </c>
      <c r="Q101" s="45">
        <v>0</v>
      </c>
      <c r="R101" s="46">
        <v>0</v>
      </c>
      <c r="S101" s="45">
        <v>0</v>
      </c>
      <c r="T101" s="46">
        <v>0</v>
      </c>
      <c r="U101" s="45">
        <v>0</v>
      </c>
      <c r="V101" s="46">
        <v>0</v>
      </c>
      <c r="W101" s="45">
        <v>0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0</v>
      </c>
      <c r="AE101" s="58"/>
    </row>
    <row r="102" spans="2:31" x14ac:dyDescent="0.3">
      <c r="B102" s="4" t="s">
        <v>58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0</v>
      </c>
      <c r="N102" s="46">
        <v>0</v>
      </c>
      <c r="O102" s="45">
        <v>3.0000000000001137E-2</v>
      </c>
      <c r="P102" s="46">
        <v>3.6700000000000075</v>
      </c>
      <c r="Q102" s="45">
        <v>5.9900000000000073</v>
      </c>
      <c r="R102" s="46">
        <v>7.75</v>
      </c>
      <c r="S102" s="45">
        <v>7.9499999999999895</v>
      </c>
      <c r="T102" s="46">
        <v>7.3500000000000076</v>
      </c>
      <c r="U102" s="45">
        <v>0</v>
      </c>
      <c r="V102" s="46">
        <v>0</v>
      </c>
      <c r="W102" s="45">
        <v>0</v>
      </c>
      <c r="X102" s="46">
        <v>0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32.740000000000009</v>
      </c>
      <c r="AE102" s="58"/>
    </row>
    <row r="103" spans="2:31" x14ac:dyDescent="0.3">
      <c r="B103" s="4" t="s">
        <v>112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34.348666666666659</v>
      </c>
      <c r="N103" s="46">
        <v>60.71399999999997</v>
      </c>
      <c r="O103" s="45">
        <v>54.092166666666664</v>
      </c>
      <c r="P103" s="46">
        <v>52.333666666666673</v>
      </c>
      <c r="Q103" s="45">
        <v>57.244333333333344</v>
      </c>
      <c r="R103" s="46">
        <v>61.736499999999985</v>
      </c>
      <c r="S103" s="45">
        <v>64.82050000000001</v>
      </c>
      <c r="T103" s="46">
        <v>67.592833333333317</v>
      </c>
      <c r="U103" s="45">
        <v>51.757833333333338</v>
      </c>
      <c r="V103" s="46">
        <v>7.7906666666666649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512.43116666666674</v>
      </c>
      <c r="AE103" s="58"/>
    </row>
    <row r="104" spans="2:31" x14ac:dyDescent="0.3">
      <c r="B104" s="4" t="s">
        <v>59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</v>
      </c>
      <c r="M104" s="45">
        <v>4.4136666666666677</v>
      </c>
      <c r="N104" s="46">
        <v>9.3464999999999989</v>
      </c>
      <c r="O104" s="45">
        <v>8.3086666666666638</v>
      </c>
      <c r="P104" s="46">
        <v>7.1913333333333354</v>
      </c>
      <c r="Q104" s="45">
        <v>9.0749999999999993</v>
      </c>
      <c r="R104" s="46">
        <v>11.288499999999996</v>
      </c>
      <c r="S104" s="45">
        <v>12.811999999999996</v>
      </c>
      <c r="T104" s="46">
        <v>13.145333333333332</v>
      </c>
      <c r="U104" s="45">
        <v>3.4146666666666659</v>
      </c>
      <c r="V104" s="46">
        <v>1.3876666666666664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80.383333333333312</v>
      </c>
      <c r="AE104" s="58"/>
    </row>
    <row r="105" spans="2:31" x14ac:dyDescent="0.3">
      <c r="B105" s="4" t="s">
        <v>60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0.19666666666666666</v>
      </c>
      <c r="M105" s="45">
        <v>12.193000000000003</v>
      </c>
      <c r="N105" s="46">
        <v>23.143166666666676</v>
      </c>
      <c r="O105" s="45">
        <v>25.327666666666655</v>
      </c>
      <c r="P105" s="46">
        <v>9.1969999999999938</v>
      </c>
      <c r="Q105" s="45">
        <v>12.789500000000004</v>
      </c>
      <c r="R105" s="46">
        <v>15.09866666666667</v>
      </c>
      <c r="S105" s="45">
        <v>15.713333333333335</v>
      </c>
      <c r="T105" s="46">
        <v>12.722166666666661</v>
      </c>
      <c r="U105" s="45">
        <v>5.1713333333333367</v>
      </c>
      <c r="V105" s="46">
        <v>0.8829999999999999</v>
      </c>
      <c r="W105" s="45">
        <v>0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132.43550000000002</v>
      </c>
      <c r="AE105" s="58"/>
    </row>
    <row r="106" spans="2:31" x14ac:dyDescent="0.3">
      <c r="B106" s="4" t="s">
        <v>61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0.21416666666666667</v>
      </c>
      <c r="M106" s="45">
        <v>19.747666666666671</v>
      </c>
      <c r="N106" s="46">
        <v>42.902166666666673</v>
      </c>
      <c r="O106" s="45">
        <v>35.502666666666677</v>
      </c>
      <c r="P106" s="46">
        <v>36.512166666666658</v>
      </c>
      <c r="Q106" s="45">
        <v>38.954166666666652</v>
      </c>
      <c r="R106" s="46">
        <v>42.384166666666651</v>
      </c>
      <c r="S106" s="45">
        <v>41.565333333333299</v>
      </c>
      <c r="T106" s="46">
        <v>36.513333333333307</v>
      </c>
      <c r="U106" s="45">
        <v>26.486166666666666</v>
      </c>
      <c r="V106" s="46">
        <v>4.0251666666666663</v>
      </c>
      <c r="W106" s="45">
        <v>0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324.80716666666666</v>
      </c>
      <c r="AE106" s="58"/>
    </row>
    <row r="107" spans="2:31" x14ac:dyDescent="0.3">
      <c r="B107" s="4" t="s">
        <v>62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0.11666666666666667</v>
      </c>
      <c r="M107" s="45">
        <v>17.231833333333334</v>
      </c>
      <c r="N107" s="46">
        <v>11.342666666666666</v>
      </c>
      <c r="O107" s="45">
        <v>15.710000000000013</v>
      </c>
      <c r="P107" s="46">
        <v>17.967500000000005</v>
      </c>
      <c r="Q107" s="45">
        <v>19.334666666666671</v>
      </c>
      <c r="R107" s="46">
        <v>21.125</v>
      </c>
      <c r="S107" s="45">
        <v>22.390000000000018</v>
      </c>
      <c r="T107" s="46">
        <v>22.05033333333331</v>
      </c>
      <c r="U107" s="45">
        <v>21.688000000000002</v>
      </c>
      <c r="V107" s="46">
        <v>2.6103333333333341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171.56699999999998</v>
      </c>
      <c r="AE107" s="58"/>
    </row>
    <row r="108" spans="2:31" x14ac:dyDescent="0.3">
      <c r="B108" s="4" t="s">
        <v>63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0.3793333333333333</v>
      </c>
      <c r="M108" s="45">
        <v>71.350666666666669</v>
      </c>
      <c r="N108" s="46">
        <v>37.856333333333325</v>
      </c>
      <c r="O108" s="45">
        <v>69.787333333333351</v>
      </c>
      <c r="P108" s="46">
        <v>72.679499999999919</v>
      </c>
      <c r="Q108" s="45">
        <v>77.493999999999957</v>
      </c>
      <c r="R108" s="46">
        <v>87.2233333333334</v>
      </c>
      <c r="S108" s="45">
        <v>93.760000000000133</v>
      </c>
      <c r="T108" s="46">
        <v>96.460000000000022</v>
      </c>
      <c r="U108" s="45">
        <v>82.184499999999929</v>
      </c>
      <c r="V108" s="46">
        <v>12.941333333333334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702.11633333333339</v>
      </c>
      <c r="AE108" s="58"/>
    </row>
    <row r="109" spans="2:31" x14ac:dyDescent="0.3">
      <c r="B109" s="4" t="s">
        <v>64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14.24766666666668</v>
      </c>
      <c r="N109" s="46">
        <v>22.646000000000001</v>
      </c>
      <c r="O109" s="45">
        <v>16.106500000000008</v>
      </c>
      <c r="P109" s="46">
        <v>16.466000000000008</v>
      </c>
      <c r="Q109" s="45">
        <v>18.865666666666659</v>
      </c>
      <c r="R109" s="46">
        <v>19.686166666666672</v>
      </c>
      <c r="S109" s="45">
        <v>20.779333333333305</v>
      </c>
      <c r="T109" s="46">
        <v>19.944666666666674</v>
      </c>
      <c r="U109" s="45">
        <v>14.59366666666666</v>
      </c>
      <c r="V109" s="46">
        <v>3.8053333333333321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167.14099999999999</v>
      </c>
      <c r="AE109" s="58"/>
    </row>
    <row r="110" spans="2:31" x14ac:dyDescent="0.3">
      <c r="B110" s="4" t="s">
        <v>113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0</v>
      </c>
      <c r="M110" s="45">
        <v>14.311833333333322</v>
      </c>
      <c r="N110" s="46">
        <v>20.603666666666676</v>
      </c>
      <c r="O110" s="45">
        <v>14.917333333333326</v>
      </c>
      <c r="P110" s="46">
        <v>16.859000000000009</v>
      </c>
      <c r="Q110" s="45">
        <v>15.227833333333329</v>
      </c>
      <c r="R110" s="46">
        <v>12.136333333333328</v>
      </c>
      <c r="S110" s="45">
        <v>15.740000000000006</v>
      </c>
      <c r="T110" s="46">
        <v>15.843000000000014</v>
      </c>
      <c r="U110" s="45">
        <v>7.1511666666666684</v>
      </c>
      <c r="V110" s="46">
        <v>0.84350000000000003</v>
      </c>
      <c r="W110" s="45">
        <v>0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133.6336666666667</v>
      </c>
      <c r="AE110" s="58"/>
    </row>
    <row r="111" spans="2:31" x14ac:dyDescent="0.3">
      <c r="B111" s="4" t="s">
        <v>65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0.12333333333333334</v>
      </c>
      <c r="M111" s="45">
        <v>6.9399999999999986</v>
      </c>
      <c r="N111" s="46">
        <v>12.061999999999992</v>
      </c>
      <c r="O111" s="45">
        <v>14.333000000000018</v>
      </c>
      <c r="P111" s="46">
        <v>15.440000000000024</v>
      </c>
      <c r="Q111" s="45">
        <v>16.376500000000018</v>
      </c>
      <c r="R111" s="46">
        <v>19.407833333333336</v>
      </c>
      <c r="S111" s="45">
        <v>20.869999999999983</v>
      </c>
      <c r="T111" s="46">
        <v>16.003166666666662</v>
      </c>
      <c r="U111" s="45">
        <v>10.68766666666667</v>
      </c>
      <c r="V111" s="46">
        <v>4.424000000000003</v>
      </c>
      <c r="W111" s="45">
        <v>0</v>
      </c>
      <c r="X111" s="46">
        <v>0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2"/>
        <v>136.66750000000005</v>
      </c>
      <c r="AE111" s="58"/>
    </row>
    <row r="112" spans="2:31" x14ac:dyDescent="0.3">
      <c r="B112" s="4" t="s">
        <v>66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0</v>
      </c>
      <c r="M112" s="45">
        <v>0</v>
      </c>
      <c r="N112" s="46">
        <v>0</v>
      </c>
      <c r="O112" s="45">
        <v>0</v>
      </c>
      <c r="P112" s="46">
        <v>0</v>
      </c>
      <c r="Q112" s="45">
        <v>0</v>
      </c>
      <c r="R112" s="46">
        <v>0</v>
      </c>
      <c r="S112" s="45">
        <v>0</v>
      </c>
      <c r="T112" s="46">
        <v>0</v>
      </c>
      <c r="U112" s="45">
        <v>0</v>
      </c>
      <c r="V112" s="46">
        <v>0</v>
      </c>
      <c r="W112" s="45">
        <v>0</v>
      </c>
      <c r="X112" s="46">
        <v>0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2"/>
        <v>0</v>
      </c>
      <c r="AE112" s="58"/>
    </row>
    <row r="113" spans="2:31" x14ac:dyDescent="0.3">
      <c r="B113" s="4" t="s">
        <v>67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2.6666666666666668E-2</v>
      </c>
      <c r="M113" s="45">
        <v>3.7599999999999971</v>
      </c>
      <c r="N113" s="46">
        <v>9.6999999999999975</v>
      </c>
      <c r="O113" s="45">
        <v>13.796000000000001</v>
      </c>
      <c r="P113" s="46">
        <v>7.2321666666666671</v>
      </c>
      <c r="Q113" s="45">
        <v>7.1908333333333321</v>
      </c>
      <c r="R113" s="46">
        <v>8.3605000000000018</v>
      </c>
      <c r="S113" s="45">
        <v>7.4003333333333341</v>
      </c>
      <c r="T113" s="46">
        <v>5.9601666666666668</v>
      </c>
      <c r="U113" s="45">
        <v>0.7986666666666673</v>
      </c>
      <c r="V113" s="46">
        <v>0.65833333333333366</v>
      </c>
      <c r="W113" s="45">
        <v>0</v>
      </c>
      <c r="X113" s="46">
        <v>0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2"/>
        <v>64.883666666666656</v>
      </c>
      <c r="AE113" s="58"/>
    </row>
    <row r="114" spans="2:31" x14ac:dyDescent="0.3">
      <c r="B114" s="4" t="s">
        <v>68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0</v>
      </c>
      <c r="M114" s="45">
        <v>51.253499999999988</v>
      </c>
      <c r="N114" s="46">
        <v>89.663833333333315</v>
      </c>
      <c r="O114" s="45">
        <v>92.092833333333289</v>
      </c>
      <c r="P114" s="46">
        <v>69.816833333333321</v>
      </c>
      <c r="Q114" s="45">
        <v>82.783833333333348</v>
      </c>
      <c r="R114" s="46">
        <v>93.571833333333316</v>
      </c>
      <c r="S114" s="45">
        <v>90.655999999999992</v>
      </c>
      <c r="T114" s="46">
        <v>87.545333333333332</v>
      </c>
      <c r="U114" s="45">
        <v>30.690666666666676</v>
      </c>
      <c r="V114" s="46">
        <v>20.559333333333331</v>
      </c>
      <c r="W114" s="45">
        <v>0</v>
      </c>
      <c r="X114" s="46">
        <v>0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2"/>
        <v>708.6339999999999</v>
      </c>
      <c r="AE114" s="58"/>
    </row>
    <row r="115" spans="2:31" x14ac:dyDescent="0.3">
      <c r="B115" s="4" t="s">
        <v>69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0</v>
      </c>
      <c r="M115" s="45">
        <v>10.923666666666664</v>
      </c>
      <c r="N115" s="46">
        <v>8.9919999999999973</v>
      </c>
      <c r="O115" s="45">
        <v>3.111666666666665</v>
      </c>
      <c r="P115" s="46">
        <v>1.9845000000000022</v>
      </c>
      <c r="Q115" s="45">
        <v>3.9925000000000015</v>
      </c>
      <c r="R115" s="46">
        <v>6.6476666666666686</v>
      </c>
      <c r="S115" s="45">
        <v>9.9039999999999964</v>
      </c>
      <c r="T115" s="46">
        <v>13.186833333333333</v>
      </c>
      <c r="U115" s="45">
        <v>1.0083333333333333</v>
      </c>
      <c r="V115" s="46">
        <v>0.27733333333333332</v>
      </c>
      <c r="W115" s="45">
        <v>0</v>
      </c>
      <c r="X115" s="46">
        <v>0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2"/>
        <v>60.028499999999987</v>
      </c>
      <c r="AE115" s="58"/>
    </row>
    <row r="116" spans="2:31" x14ac:dyDescent="0.3">
      <c r="B116" s="4" t="s">
        <v>70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5.1139999999999963</v>
      </c>
      <c r="N116" s="46">
        <v>9.9416666666666664</v>
      </c>
      <c r="O116" s="45">
        <v>9.2063333333333333</v>
      </c>
      <c r="P116" s="46">
        <v>22.261666666666681</v>
      </c>
      <c r="Q116" s="45">
        <v>31.01366666666669</v>
      </c>
      <c r="R116" s="46">
        <v>38.732833333333346</v>
      </c>
      <c r="S116" s="45">
        <v>48.538833333333336</v>
      </c>
      <c r="T116" s="46">
        <v>56.168166666666671</v>
      </c>
      <c r="U116" s="45">
        <v>20.923999999999996</v>
      </c>
      <c r="V116" s="46">
        <v>1.764166666666666</v>
      </c>
      <c r="W116" s="45">
        <v>0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2"/>
        <v>243.66533333333339</v>
      </c>
      <c r="AE116" s="58"/>
    </row>
    <row r="117" spans="2:31" x14ac:dyDescent="0.3">
      <c r="B117" s="4" t="s">
        <v>71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3.9666666666666649E-2</v>
      </c>
      <c r="M117" s="45">
        <v>2.4841666666666664</v>
      </c>
      <c r="N117" s="46">
        <v>2.5631666666666661</v>
      </c>
      <c r="O117" s="45">
        <v>13.206333333333331</v>
      </c>
      <c r="P117" s="46">
        <v>19.444500000000005</v>
      </c>
      <c r="Q117" s="45">
        <v>24.146999999999991</v>
      </c>
      <c r="R117" s="46">
        <v>27.436666666666671</v>
      </c>
      <c r="S117" s="45">
        <v>29.927666666666671</v>
      </c>
      <c r="T117" s="46">
        <v>27.850833333333338</v>
      </c>
      <c r="U117" s="45">
        <v>31.753499999999995</v>
      </c>
      <c r="V117" s="46">
        <v>14.660833333333326</v>
      </c>
      <c r="W117" s="45">
        <v>0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2"/>
        <v>193.51433333333333</v>
      </c>
      <c r="AE117" s="58"/>
    </row>
    <row r="118" spans="2:31" x14ac:dyDescent="0.3">
      <c r="B118" s="4" t="s">
        <v>72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0</v>
      </c>
      <c r="O118" s="45">
        <v>0</v>
      </c>
      <c r="P118" s="46">
        <v>0</v>
      </c>
      <c r="Q118" s="45">
        <v>0</v>
      </c>
      <c r="R118" s="46">
        <v>0</v>
      </c>
      <c r="S118" s="45">
        <v>0</v>
      </c>
      <c r="T118" s="46">
        <v>0</v>
      </c>
      <c r="U118" s="45">
        <v>0</v>
      </c>
      <c r="V118" s="46">
        <v>0</v>
      </c>
      <c r="W118" s="45">
        <v>0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2"/>
        <v>0</v>
      </c>
      <c r="AE118" s="58"/>
    </row>
    <row r="119" spans="2:31" x14ac:dyDescent="0.3">
      <c r="B119" s="4" t="s">
        <v>73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1.5833333333333331E-2</v>
      </c>
      <c r="M119" s="45">
        <v>6.430000000000005</v>
      </c>
      <c r="N119" s="46">
        <v>25.690000000000037</v>
      </c>
      <c r="O119" s="45">
        <v>45.962666666666685</v>
      </c>
      <c r="P119" s="46">
        <v>40.475000000000009</v>
      </c>
      <c r="Q119" s="45">
        <v>27.306333333333335</v>
      </c>
      <c r="R119" s="46">
        <v>7.2809999999999997</v>
      </c>
      <c r="S119" s="45">
        <v>17.241333333333333</v>
      </c>
      <c r="T119" s="46">
        <v>46.642499999999977</v>
      </c>
      <c r="U119" s="45">
        <v>48.44000000000004</v>
      </c>
      <c r="V119" s="46">
        <v>18.788000000000007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"/>
        <v>284.27266666666679</v>
      </c>
      <c r="AE119" s="58"/>
    </row>
    <row r="120" spans="2:31" x14ac:dyDescent="0.3">
      <c r="B120" s="4" t="s">
        <v>74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3.4166666666666665E-2</v>
      </c>
      <c r="M120" s="45">
        <v>1.788333333333334</v>
      </c>
      <c r="N120" s="46">
        <v>9.9021666666666643</v>
      </c>
      <c r="O120" s="45">
        <v>12.313166666666666</v>
      </c>
      <c r="P120" s="46">
        <v>20.166833333333333</v>
      </c>
      <c r="Q120" s="45">
        <v>19.849166666666665</v>
      </c>
      <c r="R120" s="46">
        <v>6.927833333333334</v>
      </c>
      <c r="S120" s="45">
        <v>18.291499999999999</v>
      </c>
      <c r="T120" s="46">
        <v>14.197833333333334</v>
      </c>
      <c r="U120" s="45">
        <v>7.4209999999999958</v>
      </c>
      <c r="V120" s="46">
        <v>0.83366666666666622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"/>
        <v>111.72566666666667</v>
      </c>
      <c r="AE120" s="58"/>
    </row>
    <row r="121" spans="2:31" x14ac:dyDescent="0.3">
      <c r="B121" s="4" t="s">
        <v>75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1.6666666666666666E-2</v>
      </c>
      <c r="M121" s="45">
        <v>5.312666666666666</v>
      </c>
      <c r="N121" s="46">
        <v>13.552166666666663</v>
      </c>
      <c r="O121" s="45">
        <v>20.095000000000006</v>
      </c>
      <c r="P121" s="46">
        <v>23.167500000000004</v>
      </c>
      <c r="Q121" s="45">
        <v>24.098000000000006</v>
      </c>
      <c r="R121" s="46">
        <v>24.514833333333332</v>
      </c>
      <c r="S121" s="45">
        <v>21.904833333333336</v>
      </c>
      <c r="T121" s="46">
        <v>15.533833333333336</v>
      </c>
      <c r="U121" s="45">
        <v>11.320999999999998</v>
      </c>
      <c r="V121" s="46">
        <v>2.8955000000000006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"/>
        <v>162.41200000000003</v>
      </c>
      <c r="AE121" s="58"/>
    </row>
    <row r="122" spans="2:31" x14ac:dyDescent="0.3">
      <c r="B122" s="4" t="s">
        <v>76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0</v>
      </c>
      <c r="N122" s="46">
        <v>4.0121666666666673</v>
      </c>
      <c r="O122" s="45">
        <v>0.73266666666666658</v>
      </c>
      <c r="P122" s="46">
        <v>3.3666666666666671E-2</v>
      </c>
      <c r="Q122" s="45">
        <v>4.3333333333333297E-3</v>
      </c>
      <c r="R122" s="46">
        <v>2.6500000000000058E-2</v>
      </c>
      <c r="S122" s="45">
        <v>0</v>
      </c>
      <c r="T122" s="46">
        <v>0</v>
      </c>
      <c r="U122" s="45">
        <v>0</v>
      </c>
      <c r="V122" s="46">
        <v>0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"/>
        <v>4.8093333333333348</v>
      </c>
      <c r="AE122" s="58"/>
    </row>
    <row r="123" spans="2:31" x14ac:dyDescent="0.3">
      <c r="B123" s="4" t="s">
        <v>77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3.3333333333333335E-3</v>
      </c>
      <c r="M123" s="45">
        <v>1.7424999999999988</v>
      </c>
      <c r="N123" s="46">
        <v>4.5999999999999979</v>
      </c>
      <c r="O123" s="45">
        <v>6.680000000000005</v>
      </c>
      <c r="P123" s="46">
        <v>4.6301666666666641</v>
      </c>
      <c r="Q123" s="45">
        <v>0.22183333333333349</v>
      </c>
      <c r="R123" s="46">
        <v>8.416666666666664E-2</v>
      </c>
      <c r="S123" s="45">
        <v>7.2666666666666616E-2</v>
      </c>
      <c r="T123" s="46">
        <v>0.29866666666666658</v>
      </c>
      <c r="U123" s="45">
        <v>0.33416666666666661</v>
      </c>
      <c r="V123" s="46">
        <v>0.66933333333333322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"/>
        <v>19.336833333333335</v>
      </c>
      <c r="AE123" s="58"/>
    </row>
    <row r="124" spans="2:31" x14ac:dyDescent="0.3">
      <c r="B124" s="4" t="s">
        <v>78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</v>
      </c>
      <c r="M124" s="45">
        <v>0</v>
      </c>
      <c r="N124" s="46">
        <v>0</v>
      </c>
      <c r="O124" s="45">
        <v>0</v>
      </c>
      <c r="P124" s="46">
        <v>0</v>
      </c>
      <c r="Q124" s="45">
        <v>0</v>
      </c>
      <c r="R124" s="46">
        <v>0</v>
      </c>
      <c r="S124" s="45">
        <v>0</v>
      </c>
      <c r="T124" s="46">
        <v>0</v>
      </c>
      <c r="U124" s="45">
        <v>0</v>
      </c>
      <c r="V124" s="46">
        <v>0</v>
      </c>
      <c r="W124" s="45">
        <v>0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"/>
        <v>0</v>
      </c>
      <c r="AE124" s="58"/>
    </row>
    <row r="125" spans="2:31" x14ac:dyDescent="0.3">
      <c r="B125" s="4" t="s">
        <v>79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0</v>
      </c>
      <c r="N125" s="46">
        <v>0</v>
      </c>
      <c r="O125" s="45">
        <v>0</v>
      </c>
      <c r="P125" s="46">
        <v>0</v>
      </c>
      <c r="Q125" s="45">
        <v>0</v>
      </c>
      <c r="R125" s="46">
        <v>0</v>
      </c>
      <c r="S125" s="45">
        <v>0</v>
      </c>
      <c r="T125" s="46">
        <v>0</v>
      </c>
      <c r="U125" s="45">
        <v>0</v>
      </c>
      <c r="V125" s="46">
        <v>0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"/>
        <v>0</v>
      </c>
      <c r="AE125" s="58"/>
    </row>
    <row r="126" spans="2:31" x14ac:dyDescent="0.3">
      <c r="B126" s="4" t="s">
        <v>80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0</v>
      </c>
      <c r="N126" s="46">
        <v>0</v>
      </c>
      <c r="O126" s="45">
        <v>0</v>
      </c>
      <c r="P126" s="46">
        <v>0</v>
      </c>
      <c r="Q126" s="45">
        <v>0</v>
      </c>
      <c r="R126" s="46">
        <v>0</v>
      </c>
      <c r="S126" s="45">
        <v>0</v>
      </c>
      <c r="T126" s="46">
        <v>0</v>
      </c>
      <c r="U126" s="45">
        <v>0</v>
      </c>
      <c r="V126" s="46">
        <v>0</v>
      </c>
      <c r="W126" s="45">
        <v>0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"/>
        <v>0</v>
      </c>
      <c r="AE126" s="58"/>
    </row>
    <row r="127" spans="2:31" x14ac:dyDescent="0.3">
      <c r="B127" s="4" t="s">
        <v>88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"/>
        <v>0</v>
      </c>
      <c r="AE127" s="58"/>
    </row>
    <row r="128" spans="2:31" x14ac:dyDescent="0.3">
      <c r="B128" s="4" t="s">
        <v>97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0</v>
      </c>
      <c r="N128" s="46">
        <v>0</v>
      </c>
      <c r="O128" s="45">
        <v>0</v>
      </c>
      <c r="P128" s="46">
        <v>0</v>
      </c>
      <c r="Q128" s="45">
        <v>0</v>
      </c>
      <c r="R128" s="46">
        <v>0</v>
      </c>
      <c r="S128" s="45">
        <v>0</v>
      </c>
      <c r="T128" s="46">
        <v>0</v>
      </c>
      <c r="U128" s="45">
        <v>0</v>
      </c>
      <c r="V128" s="46">
        <v>0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"/>
        <v>0</v>
      </c>
      <c r="AE128" s="58"/>
    </row>
    <row r="129" spans="2:31" x14ac:dyDescent="0.3">
      <c r="B129" s="4" t="s">
        <v>94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0</v>
      </c>
      <c r="N129" s="46">
        <v>0</v>
      </c>
      <c r="O129" s="45">
        <v>0</v>
      </c>
      <c r="P129" s="46">
        <v>0</v>
      </c>
      <c r="Q129" s="45">
        <v>0</v>
      </c>
      <c r="R129" s="46">
        <v>0</v>
      </c>
      <c r="S129" s="45">
        <v>0</v>
      </c>
      <c r="T129" s="46">
        <v>0</v>
      </c>
      <c r="U129" s="45">
        <v>0</v>
      </c>
      <c r="V129" s="46">
        <v>0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"/>
        <v>0</v>
      </c>
      <c r="AE129" s="58"/>
    </row>
    <row r="130" spans="2:31" x14ac:dyDescent="0.3">
      <c r="B130" s="4" t="s">
        <v>95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48.438166666666682</v>
      </c>
      <c r="N130" s="46">
        <v>26.82033333333338</v>
      </c>
      <c r="O130" s="45">
        <v>46.460000000000022</v>
      </c>
      <c r="P130" s="46">
        <v>45.452000000000012</v>
      </c>
      <c r="Q130" s="45">
        <v>48.895666666666642</v>
      </c>
      <c r="R130" s="46">
        <v>50.319000000000074</v>
      </c>
      <c r="S130" s="45">
        <v>49.710000000000029</v>
      </c>
      <c r="T130" s="46">
        <v>45.08</v>
      </c>
      <c r="U130" s="45">
        <v>30.47349999999998</v>
      </c>
      <c r="V130" s="46">
        <v>0.50450000000000006</v>
      </c>
      <c r="W130" s="45">
        <v>0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"/>
        <v>392.15316666666683</v>
      </c>
      <c r="AE130" s="58"/>
    </row>
    <row r="131" spans="2:31" x14ac:dyDescent="0.3">
      <c r="B131" s="4" t="s">
        <v>96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23.929666666666659</v>
      </c>
      <c r="N131" s="46">
        <v>58.86283333333332</v>
      </c>
      <c r="O131" s="45">
        <v>69.261499999999998</v>
      </c>
      <c r="P131" s="46">
        <v>61.338999999999992</v>
      </c>
      <c r="Q131" s="45">
        <v>51.975666666666676</v>
      </c>
      <c r="R131" s="46">
        <v>39.019999999999975</v>
      </c>
      <c r="S131" s="45">
        <v>24.0075</v>
      </c>
      <c r="T131" s="46">
        <v>42.360166666666672</v>
      </c>
      <c r="U131" s="45">
        <v>23.78316666666667</v>
      </c>
      <c r="V131" s="46">
        <v>11.651500000000009</v>
      </c>
      <c r="W131" s="45">
        <v>0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"/>
        <v>406.19099999999992</v>
      </c>
      <c r="AE131" s="58"/>
    </row>
    <row r="132" spans="2:31" x14ac:dyDescent="0.3">
      <c r="B132" s="4" t="s">
        <v>103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0</v>
      </c>
      <c r="N132" s="46">
        <v>0</v>
      </c>
      <c r="O132" s="45">
        <v>0</v>
      </c>
      <c r="P132" s="46">
        <v>0</v>
      </c>
      <c r="Q132" s="45">
        <v>0</v>
      </c>
      <c r="R132" s="46">
        <v>54.73599999999999</v>
      </c>
      <c r="S132" s="45">
        <v>63.400666666666652</v>
      </c>
      <c r="T132" s="46">
        <v>70.349500000000006</v>
      </c>
      <c r="U132" s="45">
        <v>74.514666666666656</v>
      </c>
      <c r="V132" s="46">
        <v>37.039666666666662</v>
      </c>
      <c r="W132" s="45">
        <v>0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"/>
        <v>300.04049999999995</v>
      </c>
      <c r="AE132" s="58"/>
    </row>
    <row r="133" spans="2:31" x14ac:dyDescent="0.3">
      <c r="B133" s="4" t="s">
        <v>104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0</v>
      </c>
      <c r="N133" s="46">
        <v>0</v>
      </c>
      <c r="O133" s="45">
        <v>0</v>
      </c>
      <c r="P133" s="46">
        <v>0</v>
      </c>
      <c r="Q133" s="45">
        <v>0</v>
      </c>
      <c r="R133" s="46">
        <v>0</v>
      </c>
      <c r="S133" s="45">
        <v>0</v>
      </c>
      <c r="T133" s="46">
        <v>0</v>
      </c>
      <c r="U133" s="45">
        <v>0</v>
      </c>
      <c r="V133" s="46">
        <v>0</v>
      </c>
      <c r="W133" s="45">
        <v>0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"/>
        <v>0</v>
      </c>
      <c r="AE133" s="58"/>
    </row>
    <row r="134" spans="2:31" x14ac:dyDescent="0.3">
      <c r="B134" s="4" t="s">
        <v>105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1.4571666666666667</v>
      </c>
      <c r="M134" s="45">
        <v>103.57799999999996</v>
      </c>
      <c r="N134" s="46">
        <v>112.06516666666668</v>
      </c>
      <c r="O134" s="45">
        <v>83.548333333333332</v>
      </c>
      <c r="P134" s="46">
        <v>90.123666666666637</v>
      </c>
      <c r="Q134" s="45">
        <v>105.90649999999998</v>
      </c>
      <c r="R134" s="46">
        <v>115.07966666666668</v>
      </c>
      <c r="S134" s="45">
        <v>110.34866666666666</v>
      </c>
      <c r="T134" s="46">
        <v>93.646333333333317</v>
      </c>
      <c r="U134" s="45">
        <v>38.628166666666665</v>
      </c>
      <c r="V134" s="46">
        <v>3.8736666666666659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"/>
        <v>858.25533333333317</v>
      </c>
      <c r="AE134" s="58"/>
    </row>
    <row r="135" spans="2:31" x14ac:dyDescent="0.3">
      <c r="B135" s="4" t="s">
        <v>114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</v>
      </c>
      <c r="N135" s="46">
        <v>0</v>
      </c>
      <c r="O135" s="45">
        <v>0</v>
      </c>
      <c r="P135" s="46">
        <v>0</v>
      </c>
      <c r="Q135" s="45">
        <v>0</v>
      </c>
      <c r="R135" s="46">
        <v>0</v>
      </c>
      <c r="S135" s="45">
        <v>0</v>
      </c>
      <c r="T135" s="46">
        <v>0</v>
      </c>
      <c r="U135" s="45">
        <v>0</v>
      </c>
      <c r="V135" s="46">
        <v>0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"/>
        <v>0</v>
      </c>
      <c r="AE135" s="58"/>
    </row>
    <row r="136" spans="2:31" x14ac:dyDescent="0.3">
      <c r="B136" s="4" t="s">
        <v>116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0</v>
      </c>
      <c r="N136" s="46">
        <v>0</v>
      </c>
      <c r="O136" s="45">
        <v>0</v>
      </c>
      <c r="P136" s="46">
        <v>0</v>
      </c>
      <c r="Q136" s="45">
        <v>0</v>
      </c>
      <c r="R136" s="46">
        <v>0</v>
      </c>
      <c r="S136" s="45">
        <v>0</v>
      </c>
      <c r="T136" s="46">
        <v>0</v>
      </c>
      <c r="U136" s="45">
        <v>0</v>
      </c>
      <c r="V136" s="46">
        <v>0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"/>
        <v>0</v>
      </c>
      <c r="AE136" s="58"/>
    </row>
    <row r="137" spans="2:31" x14ac:dyDescent="0.3">
      <c r="B137" s="4" t="s">
        <v>117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0</v>
      </c>
      <c r="N137" s="46">
        <v>0</v>
      </c>
      <c r="O137" s="45">
        <v>0</v>
      </c>
      <c r="P137" s="46">
        <v>0</v>
      </c>
      <c r="Q137" s="45">
        <v>0</v>
      </c>
      <c r="R137" s="46">
        <v>0</v>
      </c>
      <c r="S137" s="45">
        <v>0</v>
      </c>
      <c r="T137" s="46">
        <v>0</v>
      </c>
      <c r="U137" s="45">
        <v>0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"/>
        <v>0</v>
      </c>
      <c r="AE137" s="58"/>
    </row>
    <row r="138" spans="2:31" x14ac:dyDescent="0.3">
      <c r="B138" s="4" t="s">
        <v>118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24.656999999999986</v>
      </c>
      <c r="N138" s="46">
        <v>26.247500000000009</v>
      </c>
      <c r="O138" s="45">
        <v>22.90183333333335</v>
      </c>
      <c r="P138" s="46">
        <v>23.018333333333327</v>
      </c>
      <c r="Q138" s="45">
        <v>24.528166666666685</v>
      </c>
      <c r="R138" s="46">
        <v>27.36816666666666</v>
      </c>
      <c r="S138" s="45">
        <v>28.953166666666675</v>
      </c>
      <c r="T138" s="46">
        <v>28.982499999999998</v>
      </c>
      <c r="U138" s="45">
        <v>35.019666666666666</v>
      </c>
      <c r="V138" s="46">
        <v>16.178333333333327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"/>
        <v>257.85466666666667</v>
      </c>
      <c r="AE138" s="58"/>
    </row>
    <row r="139" spans="2:31" x14ac:dyDescent="0.3">
      <c r="B139" s="4" t="s">
        <v>122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6.9999999999999837E-3</v>
      </c>
      <c r="M139" s="45">
        <v>20.061000000000003</v>
      </c>
      <c r="N139" s="46">
        <v>24.063166666666667</v>
      </c>
      <c r="O139" s="45">
        <v>27.783666666666658</v>
      </c>
      <c r="P139" s="46">
        <v>38.31516666666667</v>
      </c>
      <c r="Q139" s="45">
        <v>46.04933333333333</v>
      </c>
      <c r="R139" s="46">
        <v>47.80749999999999</v>
      </c>
      <c r="S139" s="45">
        <v>44.182500000000019</v>
      </c>
      <c r="T139" s="46">
        <v>35.209833333333336</v>
      </c>
      <c r="U139" s="45">
        <v>13.492666666666668</v>
      </c>
      <c r="V139" s="46">
        <v>3.7483333333333335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"/>
        <v>300.72016666666667</v>
      </c>
      <c r="AE139" s="58"/>
    </row>
    <row r="140" spans="2:31" x14ac:dyDescent="0.3">
      <c r="B140" s="4" t="s">
        <v>123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60.72</v>
      </c>
      <c r="N140" s="46">
        <v>70.75</v>
      </c>
      <c r="O140" s="45">
        <v>47.47999999999999</v>
      </c>
      <c r="P140" s="46">
        <v>43.009999999999991</v>
      </c>
      <c r="Q140" s="45">
        <v>49.199999999999989</v>
      </c>
      <c r="R140" s="46">
        <v>60.129999999999995</v>
      </c>
      <c r="S140" s="45">
        <v>61.200000000000017</v>
      </c>
      <c r="T140" s="46">
        <v>57.64</v>
      </c>
      <c r="U140" s="45">
        <v>32.849999999999994</v>
      </c>
      <c r="V140" s="46">
        <v>15.019999999999996</v>
      </c>
      <c r="W140" s="45">
        <v>0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"/>
        <v>498</v>
      </c>
      <c r="AE140" s="58"/>
    </row>
    <row r="141" spans="2:31" x14ac:dyDescent="0.3">
      <c r="B141" s="4" t="s">
        <v>127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2.0541666666666676</v>
      </c>
      <c r="N141" s="46">
        <v>3.8369999999999993</v>
      </c>
      <c r="O141" s="45">
        <v>3.9743333333333362</v>
      </c>
      <c r="P141" s="46">
        <v>3.448666666666667</v>
      </c>
      <c r="Q141" s="45">
        <v>3.9193333333333333</v>
      </c>
      <c r="R141" s="46">
        <v>4.5816666666666679</v>
      </c>
      <c r="S141" s="45">
        <v>4.8700000000000028</v>
      </c>
      <c r="T141" s="46">
        <v>4.8038333333333272</v>
      </c>
      <c r="U141" s="45">
        <v>2.5111666666666665</v>
      </c>
      <c r="V141" s="46">
        <v>0.72250000000000014</v>
      </c>
      <c r="W141" s="45">
        <v>0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"/>
        <v>34.722666666666669</v>
      </c>
      <c r="AE141" s="58"/>
    </row>
    <row r="142" spans="2:31" x14ac:dyDescent="0.3">
      <c r="B142" s="4" t="s">
        <v>133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</v>
      </c>
      <c r="M142" s="45">
        <v>145.34216666666663</v>
      </c>
      <c r="N142" s="46">
        <v>141.04500000000002</v>
      </c>
      <c r="O142" s="45">
        <v>109.971</v>
      </c>
      <c r="P142" s="46">
        <v>125.08833333333332</v>
      </c>
      <c r="Q142" s="45">
        <v>137.35050000000001</v>
      </c>
      <c r="R142" s="46">
        <v>160.04383333333328</v>
      </c>
      <c r="S142" s="45">
        <v>167.97216666666671</v>
      </c>
      <c r="T142" s="46">
        <v>150.48583333333332</v>
      </c>
      <c r="U142" s="45">
        <v>98.398666666666713</v>
      </c>
      <c r="V142" s="46">
        <v>63.99316666666666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"/>
        <v>1299.6906666666666</v>
      </c>
      <c r="AE142" s="58"/>
    </row>
    <row r="143" spans="2:31" x14ac:dyDescent="0.3">
      <c r="B143" s="4" t="s">
        <v>312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0</v>
      </c>
      <c r="M143" s="45">
        <v>0</v>
      </c>
      <c r="N143" s="46">
        <v>0</v>
      </c>
      <c r="O143" s="45">
        <v>0</v>
      </c>
      <c r="P143" s="46">
        <v>0</v>
      </c>
      <c r="Q143" s="45">
        <v>0</v>
      </c>
      <c r="R143" s="46">
        <v>0</v>
      </c>
      <c r="S143" s="45">
        <v>0</v>
      </c>
      <c r="T143" s="46">
        <v>0</v>
      </c>
      <c r="U143" s="45">
        <v>0</v>
      </c>
      <c r="V143" s="46">
        <v>0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>SUM(E143:AB143)</f>
        <v>0</v>
      </c>
      <c r="AE143" s="58"/>
    </row>
    <row r="144" spans="2:31" x14ac:dyDescent="0.3">
      <c r="B144" s="12" t="s">
        <v>2</v>
      </c>
      <c r="C144" s="12"/>
      <c r="D144" s="12"/>
      <c r="E144" s="13">
        <f>SUM(E79:E143)</f>
        <v>0</v>
      </c>
      <c r="F144" s="13">
        <f t="shared" ref="F144" si="3">SUM(F79:F143)</f>
        <v>0</v>
      </c>
      <c r="G144" s="13">
        <f t="shared" ref="G144" si="4">SUM(G79:G143)</f>
        <v>0</v>
      </c>
      <c r="H144" s="13">
        <f t="shared" ref="H144" si="5">SUM(H79:H143)</f>
        <v>0</v>
      </c>
      <c r="I144" s="13">
        <f t="shared" ref="I144" si="6">SUM(I79:I143)</f>
        <v>0</v>
      </c>
      <c r="J144" s="13">
        <f t="shared" ref="J144" si="7">SUM(J79:J143)</f>
        <v>0</v>
      </c>
      <c r="K144" s="13">
        <f t="shared" ref="K144" si="8">SUM(K79:K143)</f>
        <v>0</v>
      </c>
      <c r="L144" s="13">
        <f t="shared" ref="L144" si="9">SUM(L79:L143)</f>
        <v>4.9373333333333331</v>
      </c>
      <c r="M144" s="13">
        <f t="shared" ref="M144" si="10">SUM(M79:M143)</f>
        <v>1166.7658333333334</v>
      </c>
      <c r="N144" s="13">
        <f t="shared" ref="N144" si="11">SUM(N79:N143)</f>
        <v>1564.5113333333329</v>
      </c>
      <c r="O144" s="13">
        <f t="shared" ref="O144" si="12">SUM(O79:O143)</f>
        <v>1572.8691666666673</v>
      </c>
      <c r="P144" s="13">
        <f t="shared" ref="P144" si="13">SUM(P79:P143)</f>
        <v>1578.4526666666668</v>
      </c>
      <c r="Q144" s="13">
        <f t="shared" ref="Q144" si="14">SUM(Q79:Q143)</f>
        <v>1710.2141666666669</v>
      </c>
      <c r="R144" s="13">
        <f t="shared" ref="R144" si="15">SUM(R79:R143)</f>
        <v>1865.8976666666667</v>
      </c>
      <c r="S144" s="13">
        <f t="shared" ref="S144" si="16">SUM(S79:S143)</f>
        <v>1922.7898333333335</v>
      </c>
      <c r="T144" s="13">
        <f t="shared" ref="T144" si="17">SUM(T79:T143)</f>
        <v>1880.6840000000004</v>
      </c>
      <c r="U144" s="13">
        <f t="shared" ref="U144" si="18">SUM(U79:U143)</f>
        <v>1278.5883333333331</v>
      </c>
      <c r="V144" s="13">
        <f t="shared" ref="V144" si="19">SUM(V79:V143)</f>
        <v>440.1541666666667</v>
      </c>
      <c r="W144" s="13">
        <f t="shared" ref="W144" si="20">SUM(W79:W143)</f>
        <v>0</v>
      </c>
      <c r="X144" s="13">
        <f t="shared" ref="X144" si="21">SUM(X79:X143)</f>
        <v>0</v>
      </c>
      <c r="Y144" s="13">
        <f t="shared" ref="Y144" si="22">SUM(Y79:Y143)</f>
        <v>0</v>
      </c>
      <c r="Z144" s="13">
        <f t="shared" ref="Z144" si="23">SUM(Z79:Z143)</f>
        <v>0</v>
      </c>
      <c r="AA144" s="13">
        <f t="shared" ref="AA144" si="24">SUM(AA79:AA143)</f>
        <v>0</v>
      </c>
      <c r="AB144" s="13">
        <f t="shared" ref="AB144" si="25">SUM(AB79:AB143)</f>
        <v>0</v>
      </c>
      <c r="AC144" s="110">
        <f>SUM(AC79:AE143)</f>
        <v>14985.864499999998</v>
      </c>
      <c r="AD144" s="110"/>
      <c r="AE144" s="110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'Resumen-Mensual'!$G$24</f>
        <v>45507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14" t="s">
        <v>37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0</v>
      </c>
      <c r="J150" s="46">
        <v>0</v>
      </c>
      <c r="K150" s="45">
        <v>0</v>
      </c>
      <c r="L150" s="46">
        <v>0</v>
      </c>
      <c r="M150" s="45">
        <v>0</v>
      </c>
      <c r="N150" s="46">
        <v>0</v>
      </c>
      <c r="O150" s="45">
        <v>0</v>
      </c>
      <c r="P150" s="46">
        <v>0</v>
      </c>
      <c r="Q150" s="45">
        <v>0</v>
      </c>
      <c r="R150" s="46">
        <v>0</v>
      </c>
      <c r="S150" s="45">
        <v>0</v>
      </c>
      <c r="T150" s="46">
        <v>0</v>
      </c>
      <c r="U150" s="45">
        <v>0</v>
      </c>
      <c r="V150" s="46">
        <v>0</v>
      </c>
      <c r="W150" s="45">
        <v>0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60"/>
      <c r="AD150" s="61">
        <f>SUM(E150:AB150)</f>
        <v>0</v>
      </c>
      <c r="AE150" s="60"/>
    </row>
    <row r="151" spans="2:31" x14ac:dyDescent="0.3">
      <c r="B151" s="14" t="s">
        <v>38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0</v>
      </c>
      <c r="J151" s="46">
        <v>0</v>
      </c>
      <c r="K151" s="45">
        <v>0</v>
      </c>
      <c r="L151" s="46">
        <v>5.6999999999999988E-2</v>
      </c>
      <c r="M151" s="45">
        <v>3.3033333333333341</v>
      </c>
      <c r="N151" s="46">
        <v>1.286333333333334</v>
      </c>
      <c r="O151" s="45">
        <v>4.2860000000000005</v>
      </c>
      <c r="P151" s="46">
        <v>4.983500000000002</v>
      </c>
      <c r="Q151" s="45">
        <v>5.2171666666666621</v>
      </c>
      <c r="R151" s="46">
        <v>4.8796666666666644</v>
      </c>
      <c r="S151" s="45">
        <v>4.8144999999999998</v>
      </c>
      <c r="T151" s="46">
        <v>5.4556666666666667</v>
      </c>
      <c r="U151" s="45">
        <v>3.3449999999999984</v>
      </c>
      <c r="V151" s="46">
        <v>0</v>
      </c>
      <c r="W151" s="45">
        <v>0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>SUM(E151:AB151)</f>
        <v>37.628166666666665</v>
      </c>
      <c r="AE151" s="58"/>
    </row>
    <row r="152" spans="2:31" x14ac:dyDescent="0.3">
      <c r="B152" s="14" t="s">
        <v>39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2.8000000000000016</v>
      </c>
      <c r="P152" s="46">
        <v>4.400000000000003</v>
      </c>
      <c r="Q152" s="45">
        <v>5</v>
      </c>
      <c r="R152" s="46">
        <v>4.800000000000006</v>
      </c>
      <c r="S152" s="45">
        <v>3.3000000000000029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ref="AD152:AD213" si="26">SUM(E152:AB152)</f>
        <v>20.300000000000015</v>
      </c>
      <c r="AE152" s="58"/>
    </row>
    <row r="153" spans="2:31" x14ac:dyDescent="0.3">
      <c r="B153" s="14" t="s">
        <v>40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9.5666666666666705E-2</v>
      </c>
      <c r="M153" s="45">
        <v>53.033833333333334</v>
      </c>
      <c r="N153" s="46">
        <v>63.250000000000028</v>
      </c>
      <c r="O153" s="45">
        <v>69.731166666666695</v>
      </c>
      <c r="P153" s="46">
        <v>72.296333333333322</v>
      </c>
      <c r="Q153" s="45">
        <v>77.035666666666643</v>
      </c>
      <c r="R153" s="46">
        <v>73.760833333333267</v>
      </c>
      <c r="S153" s="45">
        <v>72.425833333333316</v>
      </c>
      <c r="T153" s="46">
        <v>68.353999999999985</v>
      </c>
      <c r="U153" s="45">
        <v>53.336166666666678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26"/>
        <v>603.31950000000006</v>
      </c>
      <c r="AE153" s="58"/>
    </row>
    <row r="154" spans="2:31" x14ac:dyDescent="0.3">
      <c r="B154" s="14" t="s">
        <v>41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0</v>
      </c>
      <c r="N154" s="46">
        <v>0</v>
      </c>
      <c r="O154" s="45">
        <v>0</v>
      </c>
      <c r="P154" s="46">
        <v>35.017499999999998</v>
      </c>
      <c r="Q154" s="45">
        <v>48.813166666666667</v>
      </c>
      <c r="R154" s="46">
        <v>47.441166666666668</v>
      </c>
      <c r="S154" s="45">
        <v>48.819333333333333</v>
      </c>
      <c r="T154" s="46">
        <v>49.850499999999997</v>
      </c>
      <c r="U154" s="45">
        <v>37.033999999999992</v>
      </c>
      <c r="V154" s="46">
        <v>4.3913333333333338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26"/>
        <v>271.36699999999996</v>
      </c>
      <c r="AE154" s="58"/>
    </row>
    <row r="155" spans="2:31" x14ac:dyDescent="0.3">
      <c r="B155" s="14" t="s">
        <v>42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</v>
      </c>
      <c r="M155" s="45">
        <v>9.8153333333333315</v>
      </c>
      <c r="N155" s="46">
        <v>16.559999999999977</v>
      </c>
      <c r="O155" s="45">
        <v>28.170000000000019</v>
      </c>
      <c r="P155" s="46">
        <v>28.779999999999976</v>
      </c>
      <c r="Q155" s="45">
        <v>28.22000000000002</v>
      </c>
      <c r="R155" s="46">
        <v>26.789999999999981</v>
      </c>
      <c r="S155" s="45">
        <v>24.299999999999972</v>
      </c>
      <c r="T155" s="46">
        <v>23.650000000000016</v>
      </c>
      <c r="U155" s="45">
        <v>15.879999999999995</v>
      </c>
      <c r="V155" s="46">
        <v>0</v>
      </c>
      <c r="W155" s="45">
        <v>0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202.16533333333331</v>
      </c>
      <c r="AE155" s="58"/>
    </row>
    <row r="156" spans="2:31" x14ac:dyDescent="0.3">
      <c r="B156" s="14" t="s">
        <v>43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0</v>
      </c>
      <c r="N156" s="46">
        <v>0</v>
      </c>
      <c r="O156" s="45">
        <v>0</v>
      </c>
      <c r="P156" s="46">
        <v>18.689999999999994</v>
      </c>
      <c r="Q156" s="45">
        <v>23.819999999999958</v>
      </c>
      <c r="R156" s="46">
        <v>22.420000000000005</v>
      </c>
      <c r="S156" s="45">
        <v>21.019999999999985</v>
      </c>
      <c r="T156" s="46">
        <v>19.019999999999985</v>
      </c>
      <c r="U156" s="45">
        <v>13.419999999999993</v>
      </c>
      <c r="V156" s="46">
        <v>0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118.3899999999999</v>
      </c>
      <c r="AE156" s="58"/>
    </row>
    <row r="157" spans="2:31" x14ac:dyDescent="0.3">
      <c r="B157" s="14" t="s">
        <v>44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3.1963333333333321</v>
      </c>
      <c r="N157" s="46">
        <v>27.066666666666659</v>
      </c>
      <c r="O157" s="45">
        <v>34.106333333333325</v>
      </c>
      <c r="P157" s="46">
        <v>36.950833333333335</v>
      </c>
      <c r="Q157" s="45">
        <v>42.417333333333318</v>
      </c>
      <c r="R157" s="46">
        <v>41.213666666666676</v>
      </c>
      <c r="S157" s="45">
        <v>44.980000000000032</v>
      </c>
      <c r="T157" s="46">
        <v>46.97433333333332</v>
      </c>
      <c r="U157" s="45">
        <v>39.960000000000015</v>
      </c>
      <c r="V157" s="46">
        <v>5.7860000000000023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322.65150000000006</v>
      </c>
      <c r="AE157" s="58"/>
    </row>
    <row r="158" spans="2:31" x14ac:dyDescent="0.3">
      <c r="B158" s="14" t="s">
        <v>45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</v>
      </c>
      <c r="M158" s="45">
        <v>4.8228333333333255</v>
      </c>
      <c r="N158" s="46">
        <v>12.825166666666652</v>
      </c>
      <c r="O158" s="45">
        <v>15.034833333333316</v>
      </c>
      <c r="P158" s="46">
        <v>23.246000000000006</v>
      </c>
      <c r="Q158" s="45">
        <v>28.160000000000018</v>
      </c>
      <c r="R158" s="46">
        <v>25.759999999999994</v>
      </c>
      <c r="S158" s="45">
        <v>23.468833333333318</v>
      </c>
      <c r="T158" s="46">
        <v>17.63</v>
      </c>
      <c r="U158" s="45">
        <v>5.0600000000000014</v>
      </c>
      <c r="V158" s="46">
        <v>0.20033333333333328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156.20799999999997</v>
      </c>
      <c r="AE158" s="58"/>
    </row>
    <row r="159" spans="2:31" x14ac:dyDescent="0.3">
      <c r="B159" s="14" t="s">
        <v>46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0.26683333333333342</v>
      </c>
      <c r="M159" s="45">
        <v>22.761666666666681</v>
      </c>
      <c r="N159" s="46">
        <v>27.375333333333302</v>
      </c>
      <c r="O159" s="45">
        <v>32.712000000000046</v>
      </c>
      <c r="P159" s="46">
        <v>35.266666666666694</v>
      </c>
      <c r="Q159" s="45">
        <v>41.464166666666692</v>
      </c>
      <c r="R159" s="46">
        <v>41.719999999999978</v>
      </c>
      <c r="S159" s="45">
        <v>44.797499999999935</v>
      </c>
      <c r="T159" s="46">
        <v>45.530000000000037</v>
      </c>
      <c r="U159" s="45">
        <v>30.855333333333313</v>
      </c>
      <c r="V159" s="46">
        <v>0.856833333333333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323.60633333333334</v>
      </c>
      <c r="AE159" s="58"/>
    </row>
    <row r="160" spans="2:31" x14ac:dyDescent="0.3">
      <c r="B160" s="14" t="s">
        <v>47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0.28466666666666668</v>
      </c>
      <c r="M160" s="45">
        <v>13.460000000000008</v>
      </c>
      <c r="N160" s="46">
        <v>15.370000000000001</v>
      </c>
      <c r="O160" s="45">
        <v>19.3</v>
      </c>
      <c r="P160" s="46">
        <v>20.340000000000003</v>
      </c>
      <c r="Q160" s="45">
        <v>21.61</v>
      </c>
      <c r="R160" s="46">
        <v>21.91</v>
      </c>
      <c r="S160" s="45">
        <v>22.22</v>
      </c>
      <c r="T160" s="46">
        <v>22.029999999999998</v>
      </c>
      <c r="U160" s="45">
        <v>23.02999999999998</v>
      </c>
      <c r="V160" s="46">
        <v>5.6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185.15466666666663</v>
      </c>
      <c r="AE160" s="58"/>
    </row>
    <row r="161" spans="2:31" x14ac:dyDescent="0.3">
      <c r="B161" s="14" t="s">
        <v>48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0</v>
      </c>
      <c r="AE161" s="58"/>
    </row>
    <row r="162" spans="2:31" x14ac:dyDescent="0.3">
      <c r="B162" s="14" t="s">
        <v>49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0</v>
      </c>
      <c r="N162" s="46">
        <v>0</v>
      </c>
      <c r="O162" s="45">
        <v>0</v>
      </c>
      <c r="P162" s="46">
        <v>64.49766666666666</v>
      </c>
      <c r="Q162" s="45">
        <v>105.69549999999998</v>
      </c>
      <c r="R162" s="46">
        <v>117.95916666666668</v>
      </c>
      <c r="S162" s="45">
        <v>127.98616666666665</v>
      </c>
      <c r="T162" s="46">
        <v>127.49533333333335</v>
      </c>
      <c r="U162" s="45">
        <v>88.957833333333369</v>
      </c>
      <c r="V162" s="46">
        <v>4.0931666666666651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636.68483333333336</v>
      </c>
      <c r="AE162" s="58"/>
    </row>
    <row r="163" spans="2:31" x14ac:dyDescent="0.3">
      <c r="B163" s="14" t="s">
        <v>50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8.5383333333333322</v>
      </c>
      <c r="Q163" s="45">
        <v>8.9426666666666712</v>
      </c>
      <c r="R163" s="46">
        <v>9.301833333333331</v>
      </c>
      <c r="S163" s="45">
        <v>9.8976666666666642</v>
      </c>
      <c r="T163" s="46">
        <v>10.913833333333338</v>
      </c>
      <c r="U163" s="45">
        <v>9.0368333333333339</v>
      </c>
      <c r="V163" s="46">
        <v>2.6528333333333332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59.283999999999999</v>
      </c>
      <c r="AE163" s="58"/>
    </row>
    <row r="164" spans="2:31" x14ac:dyDescent="0.3">
      <c r="B164" s="14" t="s">
        <v>110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0</v>
      </c>
      <c r="M164" s="45">
        <v>21.962833333333325</v>
      </c>
      <c r="N164" s="46">
        <v>23.941833333333307</v>
      </c>
      <c r="O164" s="45">
        <v>21.486833333333344</v>
      </c>
      <c r="P164" s="46">
        <v>20.383499999999991</v>
      </c>
      <c r="Q164" s="45">
        <v>23.147500000000022</v>
      </c>
      <c r="R164" s="46">
        <v>22.776499999999984</v>
      </c>
      <c r="S164" s="45">
        <v>23.816999999999986</v>
      </c>
      <c r="T164" s="46">
        <v>24.100666666666648</v>
      </c>
      <c r="U164" s="45">
        <v>20.9145</v>
      </c>
      <c r="V164" s="46">
        <v>0.27299999999999996</v>
      </c>
      <c r="W164" s="45">
        <v>0</v>
      </c>
      <c r="X164" s="46">
        <v>0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202.80416666666662</v>
      </c>
      <c r="AE164" s="58"/>
    </row>
    <row r="165" spans="2:31" x14ac:dyDescent="0.3">
      <c r="B165" s="14" t="s">
        <v>51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42.225666666666669</v>
      </c>
      <c r="N165" s="46">
        <v>62.040833333333325</v>
      </c>
      <c r="O165" s="45">
        <v>78.184666666666686</v>
      </c>
      <c r="P165" s="46">
        <v>80.889166666666668</v>
      </c>
      <c r="Q165" s="45">
        <v>96.455833333333359</v>
      </c>
      <c r="R165" s="46">
        <v>98.682000000000031</v>
      </c>
      <c r="S165" s="45">
        <v>109.1255</v>
      </c>
      <c r="T165" s="46">
        <v>120.26966666666668</v>
      </c>
      <c r="U165" s="45">
        <v>93.288166666666712</v>
      </c>
      <c r="V165" s="46">
        <v>2.0721666666666692</v>
      </c>
      <c r="W165" s="45">
        <v>0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783.23366666666686</v>
      </c>
      <c r="AE165" s="58"/>
    </row>
    <row r="166" spans="2:31" x14ac:dyDescent="0.3">
      <c r="B166" s="14" t="s">
        <v>52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</v>
      </c>
      <c r="M166" s="45">
        <v>12.438833333333331</v>
      </c>
      <c r="N166" s="46">
        <v>12.393333333333327</v>
      </c>
      <c r="O166" s="45">
        <v>15.295499999999999</v>
      </c>
      <c r="P166" s="46">
        <v>17.699166666666667</v>
      </c>
      <c r="Q166" s="45">
        <v>23.760666666666662</v>
      </c>
      <c r="R166" s="46">
        <v>23.288166666666669</v>
      </c>
      <c r="S166" s="45">
        <v>23.89550000000003</v>
      </c>
      <c r="T166" s="46">
        <v>22.172166666666669</v>
      </c>
      <c r="U166" s="45">
        <v>16.600833333333352</v>
      </c>
      <c r="V166" s="46">
        <v>0.6174999999999996</v>
      </c>
      <c r="W166" s="45">
        <v>0</v>
      </c>
      <c r="X166" s="46">
        <v>0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168.16166666666672</v>
      </c>
      <c r="AE166" s="58"/>
    </row>
    <row r="167" spans="2:31" x14ac:dyDescent="0.3">
      <c r="B167" s="14" t="s">
        <v>53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23.75783333333333</v>
      </c>
      <c r="N167" s="46">
        <v>38.192666666666675</v>
      </c>
      <c r="O167" s="45">
        <v>38.381999999999991</v>
      </c>
      <c r="P167" s="46">
        <v>39.662666666666681</v>
      </c>
      <c r="Q167" s="45">
        <v>46.234833333333341</v>
      </c>
      <c r="R167" s="46">
        <v>47.394833333333331</v>
      </c>
      <c r="S167" s="45">
        <v>53.347333333333331</v>
      </c>
      <c r="T167" s="46">
        <v>54.724500000000006</v>
      </c>
      <c r="U167" s="45">
        <v>41.303000000000004</v>
      </c>
      <c r="V167" s="46">
        <v>1.0763333333333331</v>
      </c>
      <c r="W167" s="45">
        <v>0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384.07600000000002</v>
      </c>
      <c r="AE167" s="58"/>
    </row>
    <row r="168" spans="2:31" x14ac:dyDescent="0.3">
      <c r="B168" s="14" t="s">
        <v>54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0</v>
      </c>
      <c r="M168" s="45">
        <v>0</v>
      </c>
      <c r="N168" s="46">
        <v>21.241333333333323</v>
      </c>
      <c r="O168" s="45">
        <v>45.566999999999986</v>
      </c>
      <c r="P168" s="46">
        <v>47.872999999999983</v>
      </c>
      <c r="Q168" s="45">
        <v>52.381333333333352</v>
      </c>
      <c r="R168" s="46">
        <v>50.821666666666673</v>
      </c>
      <c r="S168" s="45">
        <v>53.946333333333364</v>
      </c>
      <c r="T168" s="46">
        <v>57.491500000000023</v>
      </c>
      <c r="U168" s="45">
        <v>58.300166666666641</v>
      </c>
      <c r="V168" s="46">
        <v>39.137833333333333</v>
      </c>
      <c r="W168" s="45">
        <v>0</v>
      </c>
      <c r="X168" s="46">
        <v>0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26"/>
        <v>426.76016666666669</v>
      </c>
      <c r="AE168" s="58"/>
    </row>
    <row r="169" spans="2:31" x14ac:dyDescent="0.3">
      <c r="B169" s="4" t="s">
        <v>55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2.3029999999999999</v>
      </c>
      <c r="M169" s="45">
        <v>50.44999999999996</v>
      </c>
      <c r="N169" s="46">
        <v>25.58</v>
      </c>
      <c r="O169" s="45">
        <v>32.97</v>
      </c>
      <c r="P169" s="46">
        <v>85.619999999999919</v>
      </c>
      <c r="Q169" s="45">
        <v>85.449999999999903</v>
      </c>
      <c r="R169" s="46">
        <v>84.460000000000022</v>
      </c>
      <c r="S169" s="45">
        <v>84.449999999999903</v>
      </c>
      <c r="T169" s="46">
        <v>85.800000000000097</v>
      </c>
      <c r="U169" s="45">
        <v>71.099999999999952</v>
      </c>
      <c r="V169" s="46">
        <v>18.843999999999994</v>
      </c>
      <c r="W169" s="45">
        <v>0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26"/>
        <v>627.02699999999982</v>
      </c>
      <c r="AE169" s="58"/>
    </row>
    <row r="170" spans="2:31" x14ac:dyDescent="0.3">
      <c r="B170" s="4" t="s">
        <v>56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7.0244999999999873</v>
      </c>
      <c r="N170" s="46">
        <v>29.2805</v>
      </c>
      <c r="O170" s="45">
        <v>34.875166666666651</v>
      </c>
      <c r="P170" s="46">
        <v>36.236999999999995</v>
      </c>
      <c r="Q170" s="45">
        <v>38.050499999999957</v>
      </c>
      <c r="R170" s="46">
        <v>38.088833333333334</v>
      </c>
      <c r="S170" s="45">
        <v>38.748666666666686</v>
      </c>
      <c r="T170" s="46">
        <v>38.902833333333326</v>
      </c>
      <c r="U170" s="45">
        <v>29.605666666666696</v>
      </c>
      <c r="V170" s="46">
        <v>7.2291666666666661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26"/>
        <v>298.04283333333331</v>
      </c>
      <c r="AE170" s="58"/>
    </row>
    <row r="171" spans="2:31" x14ac:dyDescent="0.3">
      <c r="B171" s="4" t="s">
        <v>111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16.134333333333334</v>
      </c>
      <c r="N171" s="46">
        <v>32.602833333333329</v>
      </c>
      <c r="O171" s="45">
        <v>42.470000000000013</v>
      </c>
      <c r="P171" s="46">
        <v>46.397166666666664</v>
      </c>
      <c r="Q171" s="45">
        <v>34.965333333333334</v>
      </c>
      <c r="R171" s="46">
        <v>20.029333333333327</v>
      </c>
      <c r="S171" s="45">
        <v>40.033833333333355</v>
      </c>
      <c r="T171" s="46">
        <v>39.992999999999988</v>
      </c>
      <c r="U171" s="45">
        <v>20.559333333333324</v>
      </c>
      <c r="V171" s="46">
        <v>1.1473333333333329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26"/>
        <v>294.33249999999998</v>
      </c>
      <c r="AE171" s="58"/>
    </row>
    <row r="172" spans="2:31" x14ac:dyDescent="0.3">
      <c r="B172" s="4" t="s">
        <v>57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0.13999999999999999</v>
      </c>
      <c r="M172" s="45">
        <v>7.8000000000000078</v>
      </c>
      <c r="N172" s="46">
        <v>3.7000000000000011</v>
      </c>
      <c r="O172" s="45">
        <v>4.1999999999999993</v>
      </c>
      <c r="P172" s="46">
        <v>5</v>
      </c>
      <c r="Q172" s="45">
        <v>12.899999999999986</v>
      </c>
      <c r="R172" s="46">
        <v>12.5</v>
      </c>
      <c r="S172" s="45">
        <v>12.799999999999988</v>
      </c>
      <c r="T172" s="46">
        <v>12.600000000000014</v>
      </c>
      <c r="U172" s="45">
        <v>11.399999999999988</v>
      </c>
      <c r="V172" s="46">
        <v>3.0800000000000023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26"/>
        <v>86.11999999999999</v>
      </c>
      <c r="AE172" s="58"/>
    </row>
    <row r="173" spans="2:31" x14ac:dyDescent="0.3">
      <c r="B173" s="4" t="s">
        <v>58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0</v>
      </c>
      <c r="O173" s="45">
        <v>0</v>
      </c>
      <c r="P173" s="46">
        <v>0</v>
      </c>
      <c r="Q173" s="45">
        <v>0</v>
      </c>
      <c r="R173" s="46">
        <v>0</v>
      </c>
      <c r="S173" s="45">
        <v>0</v>
      </c>
      <c r="T173" s="46">
        <v>0</v>
      </c>
      <c r="U173" s="45">
        <v>0</v>
      </c>
      <c r="V173" s="46">
        <v>0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26"/>
        <v>0</v>
      </c>
      <c r="AE173" s="58"/>
    </row>
    <row r="174" spans="2:31" x14ac:dyDescent="0.3">
      <c r="B174" s="4" t="s">
        <v>112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11.51683333333334</v>
      </c>
      <c r="N174" s="46">
        <v>41.650999999999996</v>
      </c>
      <c r="O174" s="45">
        <v>48.634666666666675</v>
      </c>
      <c r="P174" s="46">
        <v>47.853333333333332</v>
      </c>
      <c r="Q174" s="45">
        <v>54.352333333333327</v>
      </c>
      <c r="R174" s="46">
        <v>55.701000000000001</v>
      </c>
      <c r="S174" s="45">
        <v>62.478666666666655</v>
      </c>
      <c r="T174" s="46">
        <v>66.448666666666682</v>
      </c>
      <c r="U174" s="45">
        <v>51.907999999999994</v>
      </c>
      <c r="V174" s="46">
        <v>7.5333333333333266E-2</v>
      </c>
      <c r="W174" s="45">
        <v>0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26"/>
        <v>440.6198333333333</v>
      </c>
      <c r="AE174" s="58"/>
    </row>
    <row r="175" spans="2:31" x14ac:dyDescent="0.3">
      <c r="B175" s="4" t="s">
        <v>59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5.3564999999999996</v>
      </c>
      <c r="N175" s="46">
        <v>9.5369999999999973</v>
      </c>
      <c r="O175" s="45">
        <v>3.3814999999999982</v>
      </c>
      <c r="P175" s="46">
        <v>5.4181666666666652</v>
      </c>
      <c r="Q175" s="45">
        <v>7.8668333333333331</v>
      </c>
      <c r="R175" s="46">
        <v>8.1588333333333374</v>
      </c>
      <c r="S175" s="45">
        <v>10.767666666666662</v>
      </c>
      <c r="T175" s="46">
        <v>12.027333333333337</v>
      </c>
      <c r="U175" s="45">
        <v>5.6413333333333382</v>
      </c>
      <c r="V175" s="46">
        <v>9.2166666666666716E-2</v>
      </c>
      <c r="W175" s="45">
        <v>0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26"/>
        <v>68.247333333333344</v>
      </c>
      <c r="AE175" s="58"/>
    </row>
    <row r="176" spans="2:31" x14ac:dyDescent="0.3">
      <c r="B176" s="4" t="s">
        <v>60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0.23883333333333337</v>
      </c>
      <c r="M176" s="45">
        <v>5.6316666666666659</v>
      </c>
      <c r="N176" s="46">
        <v>16.186666666666671</v>
      </c>
      <c r="O176" s="45">
        <v>6.3671666666666633</v>
      </c>
      <c r="P176" s="46">
        <v>10.728666666666664</v>
      </c>
      <c r="Q176" s="45">
        <v>14.590666666666671</v>
      </c>
      <c r="R176" s="46">
        <v>14.719166666666668</v>
      </c>
      <c r="S176" s="45">
        <v>16.116833333333339</v>
      </c>
      <c r="T176" s="46">
        <v>16.228500000000007</v>
      </c>
      <c r="U176" s="45">
        <v>11.327499999999995</v>
      </c>
      <c r="V176" s="46">
        <v>1.9666666666666631E-2</v>
      </c>
      <c r="W176" s="45">
        <v>0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26"/>
        <v>112.15533333333335</v>
      </c>
      <c r="AE176" s="58"/>
    </row>
    <row r="177" spans="2:31" x14ac:dyDescent="0.3">
      <c r="B177" s="4" t="s">
        <v>61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0.22533333333333333</v>
      </c>
      <c r="M177" s="45">
        <v>9.1499999999999986</v>
      </c>
      <c r="N177" s="46">
        <v>47.212666666666657</v>
      </c>
      <c r="O177" s="45">
        <v>35.806500000000007</v>
      </c>
      <c r="P177" s="46">
        <v>31.932666666666659</v>
      </c>
      <c r="Q177" s="45">
        <v>38.402333333333338</v>
      </c>
      <c r="R177" s="46">
        <v>37.910000000000011</v>
      </c>
      <c r="S177" s="45">
        <v>36.98233333333333</v>
      </c>
      <c r="T177" s="46">
        <v>34.62416666666666</v>
      </c>
      <c r="U177" s="45">
        <v>23.007666666666672</v>
      </c>
      <c r="V177" s="46">
        <v>0.89166666666666639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26"/>
        <v>296.14533333333333</v>
      </c>
      <c r="AE177" s="58"/>
    </row>
    <row r="178" spans="2:31" x14ac:dyDescent="0.3">
      <c r="B178" s="4" t="s">
        <v>62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0.34666666666666668</v>
      </c>
      <c r="M178" s="45">
        <v>15.946833333333309</v>
      </c>
      <c r="N178" s="46">
        <v>23.418666666666663</v>
      </c>
      <c r="O178" s="45">
        <v>13.753333333333327</v>
      </c>
      <c r="P178" s="46">
        <v>14.344166666666657</v>
      </c>
      <c r="Q178" s="45">
        <v>20.148333333333337</v>
      </c>
      <c r="R178" s="46">
        <v>16.247000000000007</v>
      </c>
      <c r="S178" s="45">
        <v>18.364833333333319</v>
      </c>
      <c r="T178" s="46">
        <v>19.292666666666648</v>
      </c>
      <c r="U178" s="45">
        <v>17.659833333333321</v>
      </c>
      <c r="V178" s="46">
        <v>0.14349999999999999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26"/>
        <v>159.66583333333324</v>
      </c>
      <c r="AE178" s="58"/>
    </row>
    <row r="179" spans="2:31" x14ac:dyDescent="0.3">
      <c r="B179" s="4" t="s">
        <v>63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60.276166666666697</v>
      </c>
      <c r="N179" s="46">
        <v>92.090000000000074</v>
      </c>
      <c r="O179" s="45">
        <v>44.323333333333352</v>
      </c>
      <c r="P179" s="46">
        <v>53.221500000000006</v>
      </c>
      <c r="Q179" s="45">
        <v>60.527833333333234</v>
      </c>
      <c r="R179" s="46">
        <v>65.19000000000004</v>
      </c>
      <c r="S179" s="45">
        <v>75.866499999999988</v>
      </c>
      <c r="T179" s="46">
        <v>81.590000000000074</v>
      </c>
      <c r="U179" s="45">
        <v>64.452833333333331</v>
      </c>
      <c r="V179" s="46">
        <v>1.5236666666666672</v>
      </c>
      <c r="W179" s="45">
        <v>0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26"/>
        <v>599.06183333333342</v>
      </c>
      <c r="AE179" s="58"/>
    </row>
    <row r="180" spans="2:31" x14ac:dyDescent="0.3">
      <c r="B180" s="4" t="s">
        <v>64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15.105166666666666</v>
      </c>
      <c r="N180" s="46">
        <v>31.945166666666697</v>
      </c>
      <c r="O180" s="45">
        <v>15.60916666666666</v>
      </c>
      <c r="P180" s="46">
        <v>15.904166666666663</v>
      </c>
      <c r="Q180" s="45">
        <v>17.526499999999977</v>
      </c>
      <c r="R180" s="46">
        <v>17.566833333333353</v>
      </c>
      <c r="S180" s="45">
        <v>20.741666666666664</v>
      </c>
      <c r="T180" s="46">
        <v>21.797833333333308</v>
      </c>
      <c r="U180" s="45">
        <v>12.442166666666669</v>
      </c>
      <c r="V180" s="46">
        <v>1.5399999999999996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26"/>
        <v>170.17866666666666</v>
      </c>
      <c r="AE180" s="58"/>
    </row>
    <row r="181" spans="2:31" x14ac:dyDescent="0.3">
      <c r="B181" s="4" t="s">
        <v>113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5.7300000000000013</v>
      </c>
      <c r="N181" s="46">
        <v>22.869333333333323</v>
      </c>
      <c r="O181" s="45">
        <v>13.458000000000002</v>
      </c>
      <c r="P181" s="46">
        <v>16.464666666666659</v>
      </c>
      <c r="Q181" s="45">
        <v>17.438833333333328</v>
      </c>
      <c r="R181" s="46">
        <v>12.035833333333333</v>
      </c>
      <c r="S181" s="45">
        <v>16.694333333333322</v>
      </c>
      <c r="T181" s="46">
        <v>17.341666666666679</v>
      </c>
      <c r="U181" s="45">
        <v>7.1090000000000044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26"/>
        <v>129.14166666666665</v>
      </c>
      <c r="AE181" s="58"/>
    </row>
    <row r="182" spans="2:31" x14ac:dyDescent="0.3">
      <c r="B182" s="4" t="s">
        <v>65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0.33366666666666667</v>
      </c>
      <c r="M182" s="45">
        <v>7.8899999999999899</v>
      </c>
      <c r="N182" s="46">
        <v>16.309999999999974</v>
      </c>
      <c r="O182" s="45">
        <v>15.280833333333334</v>
      </c>
      <c r="P182" s="46">
        <v>15.901833333333316</v>
      </c>
      <c r="Q182" s="45">
        <v>20.527666666666661</v>
      </c>
      <c r="R182" s="46">
        <v>19.39650000000001</v>
      </c>
      <c r="S182" s="45">
        <v>20.752666666666684</v>
      </c>
      <c r="T182" s="46">
        <v>21.820000000000004</v>
      </c>
      <c r="U182" s="45">
        <v>16.230000000000011</v>
      </c>
      <c r="V182" s="46">
        <v>4.5920000000000005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26"/>
        <v>159.03516666666667</v>
      </c>
      <c r="AE182" s="58"/>
    </row>
    <row r="183" spans="2:31" x14ac:dyDescent="0.3">
      <c r="B183" s="4" t="s">
        <v>66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0</v>
      </c>
      <c r="N183" s="46">
        <v>0</v>
      </c>
      <c r="O183" s="45">
        <v>0</v>
      </c>
      <c r="P183" s="46">
        <v>0</v>
      </c>
      <c r="Q183" s="45">
        <v>0</v>
      </c>
      <c r="R183" s="46">
        <v>0</v>
      </c>
      <c r="S183" s="45">
        <v>0</v>
      </c>
      <c r="T183" s="46">
        <v>0</v>
      </c>
      <c r="U183" s="45">
        <v>0</v>
      </c>
      <c r="V183" s="46">
        <v>0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26"/>
        <v>0</v>
      </c>
      <c r="AE183" s="58"/>
    </row>
    <row r="184" spans="2:31" x14ac:dyDescent="0.3">
      <c r="B184" s="4" t="s">
        <v>67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9.5666666666666691E-2</v>
      </c>
      <c r="M184" s="45">
        <v>2.7253333333333338</v>
      </c>
      <c r="N184" s="46">
        <v>7.4123333333333346</v>
      </c>
      <c r="O184" s="45">
        <v>2.781333333333333</v>
      </c>
      <c r="P184" s="46">
        <v>5.1810000000000009</v>
      </c>
      <c r="Q184" s="45">
        <v>7.6543333333333319</v>
      </c>
      <c r="R184" s="46">
        <v>7.6579999999999968</v>
      </c>
      <c r="S184" s="45">
        <v>7.4070000000000009</v>
      </c>
      <c r="T184" s="46">
        <v>5.1816666666666675</v>
      </c>
      <c r="U184" s="45">
        <v>0.15533333333333346</v>
      </c>
      <c r="V184" s="46">
        <v>8.2999999999999977E-2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26"/>
        <v>46.334999999999994</v>
      </c>
      <c r="AE184" s="58"/>
    </row>
    <row r="185" spans="2:31" x14ac:dyDescent="0.3">
      <c r="B185" s="4" t="s">
        <v>68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0.23316666666666658</v>
      </c>
      <c r="M185" s="45">
        <v>69.944666666666677</v>
      </c>
      <c r="N185" s="46">
        <v>87.139666666666656</v>
      </c>
      <c r="O185" s="45">
        <v>90.415999999999983</v>
      </c>
      <c r="P185" s="46">
        <v>95.139333333333312</v>
      </c>
      <c r="Q185" s="45">
        <v>111.87366666666668</v>
      </c>
      <c r="R185" s="46">
        <v>106.49066666666671</v>
      </c>
      <c r="S185" s="45">
        <v>102.126</v>
      </c>
      <c r="T185" s="46">
        <v>91.354499999999987</v>
      </c>
      <c r="U185" s="45">
        <v>51.339500000000001</v>
      </c>
      <c r="V185" s="46">
        <v>1.3166666666666771E-2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26"/>
        <v>806.07033333333334</v>
      </c>
      <c r="AE185" s="58"/>
    </row>
    <row r="186" spans="2:31" x14ac:dyDescent="0.3">
      <c r="B186" s="4" t="s">
        <v>69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5.7000000000000002E-2</v>
      </c>
      <c r="M186" s="45">
        <v>8.9690000000000012</v>
      </c>
      <c r="N186" s="46">
        <v>9.2023333333333337</v>
      </c>
      <c r="O186" s="45">
        <v>15.146833333333328</v>
      </c>
      <c r="P186" s="46">
        <v>11.778166666666662</v>
      </c>
      <c r="Q186" s="45">
        <v>13.302999999999999</v>
      </c>
      <c r="R186" s="46">
        <v>13.786333333333337</v>
      </c>
      <c r="S186" s="45">
        <v>15.006666666666666</v>
      </c>
      <c r="T186" s="46">
        <v>12.766833333333329</v>
      </c>
      <c r="U186" s="45">
        <v>1.7758333333333336</v>
      </c>
      <c r="V186" s="46">
        <v>8.166666666666671E-3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26"/>
        <v>101.80016666666666</v>
      </c>
      <c r="AE186" s="58"/>
    </row>
    <row r="187" spans="2:31" x14ac:dyDescent="0.3">
      <c r="B187" s="4" t="s">
        <v>70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33.072499999999998</v>
      </c>
      <c r="N187" s="46">
        <v>33.543999999999997</v>
      </c>
      <c r="O187" s="45">
        <v>32.227500000000006</v>
      </c>
      <c r="P187" s="46">
        <v>27.372000000000007</v>
      </c>
      <c r="Q187" s="45">
        <v>31.687833333333362</v>
      </c>
      <c r="R187" s="46">
        <v>32.651666666666692</v>
      </c>
      <c r="S187" s="45">
        <v>37.02650000000002</v>
      </c>
      <c r="T187" s="46">
        <v>35.823999999999984</v>
      </c>
      <c r="U187" s="45">
        <v>22.368500000000008</v>
      </c>
      <c r="V187" s="46">
        <v>0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26"/>
        <v>285.77450000000005</v>
      </c>
      <c r="AE187" s="58"/>
    </row>
    <row r="188" spans="2:31" x14ac:dyDescent="0.3">
      <c r="B188" s="4" t="s">
        <v>71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0.18116666666666667</v>
      </c>
      <c r="M188" s="45">
        <v>6.9988333333333319</v>
      </c>
      <c r="N188" s="46">
        <v>9.431166666666666</v>
      </c>
      <c r="O188" s="45">
        <v>11.386833333333335</v>
      </c>
      <c r="P188" s="46">
        <v>15.942666666666664</v>
      </c>
      <c r="Q188" s="45">
        <v>15.73283333333333</v>
      </c>
      <c r="R188" s="46">
        <v>17.159499999999994</v>
      </c>
      <c r="S188" s="45">
        <v>20.127333333333347</v>
      </c>
      <c r="T188" s="46">
        <v>23.545499999999965</v>
      </c>
      <c r="U188" s="45">
        <v>17.077499999999997</v>
      </c>
      <c r="V188" s="46">
        <v>2.6666666666666689E-2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26"/>
        <v>137.60999999999999</v>
      </c>
      <c r="AE188" s="58"/>
    </row>
    <row r="189" spans="2:31" x14ac:dyDescent="0.3">
      <c r="B189" s="4" t="s">
        <v>72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0</v>
      </c>
      <c r="N189" s="46">
        <v>0</v>
      </c>
      <c r="O189" s="45">
        <v>0</v>
      </c>
      <c r="P189" s="46">
        <v>0</v>
      </c>
      <c r="Q189" s="45">
        <v>0</v>
      </c>
      <c r="R189" s="46">
        <v>0</v>
      </c>
      <c r="S189" s="45">
        <v>0</v>
      </c>
      <c r="T189" s="46">
        <v>0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26"/>
        <v>0</v>
      </c>
      <c r="AE189" s="58"/>
    </row>
    <row r="190" spans="2:31" x14ac:dyDescent="0.3">
      <c r="B190" s="4" t="s">
        <v>73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1.003333333333333</v>
      </c>
      <c r="M190" s="45">
        <v>36.491</v>
      </c>
      <c r="N190" s="46">
        <v>71.15999999999994</v>
      </c>
      <c r="O190" s="45">
        <v>27.196999999999971</v>
      </c>
      <c r="P190" s="46">
        <v>22.402333333333349</v>
      </c>
      <c r="Q190" s="45">
        <v>27.728666666666705</v>
      </c>
      <c r="R190" s="46">
        <v>27.493833333333335</v>
      </c>
      <c r="S190" s="45">
        <v>35.106666666666655</v>
      </c>
      <c r="T190" s="46">
        <v>36.508666666666649</v>
      </c>
      <c r="U190" s="45">
        <v>13.863999999999983</v>
      </c>
      <c r="V190" s="46">
        <v>0.24916666666666679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26"/>
        <v>299.20466666666658</v>
      </c>
      <c r="AE190" s="58"/>
    </row>
    <row r="191" spans="2:31" x14ac:dyDescent="0.3">
      <c r="B191" s="4" t="s">
        <v>74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0.17266666666666669</v>
      </c>
      <c r="M191" s="45">
        <v>3.2331666666666661</v>
      </c>
      <c r="N191" s="46">
        <v>2.4486666666666683</v>
      </c>
      <c r="O191" s="45">
        <v>1.1971666666666669</v>
      </c>
      <c r="P191" s="46">
        <v>0.92816666666666636</v>
      </c>
      <c r="Q191" s="45">
        <v>13.251166666666666</v>
      </c>
      <c r="R191" s="46">
        <v>10.156166666666666</v>
      </c>
      <c r="S191" s="45">
        <v>1.992833333333335</v>
      </c>
      <c r="T191" s="46">
        <v>2.8288333333333333</v>
      </c>
      <c r="U191" s="45">
        <v>0</v>
      </c>
      <c r="V191" s="46">
        <v>0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26"/>
        <v>36.208833333333338</v>
      </c>
      <c r="AE191" s="58"/>
    </row>
    <row r="192" spans="2:31" x14ac:dyDescent="0.3">
      <c r="B192" s="4" t="s">
        <v>75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8.7499999999999994E-2</v>
      </c>
      <c r="M192" s="45">
        <v>18.513333333333332</v>
      </c>
      <c r="N192" s="46">
        <v>61.563999999999979</v>
      </c>
      <c r="O192" s="45">
        <v>68.07533333333339</v>
      </c>
      <c r="P192" s="46">
        <v>89.808833333333325</v>
      </c>
      <c r="Q192" s="45">
        <v>93.066333333333304</v>
      </c>
      <c r="R192" s="46">
        <v>74.748499999999979</v>
      </c>
      <c r="S192" s="45">
        <v>57.034166666666664</v>
      </c>
      <c r="T192" s="46">
        <v>23.085833333333323</v>
      </c>
      <c r="U192" s="45">
        <v>16.924166666666665</v>
      </c>
      <c r="V192" s="46">
        <v>4.1343333333333341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26"/>
        <v>507.04233333333337</v>
      </c>
      <c r="AE192" s="58"/>
    </row>
    <row r="193" spans="2:31" x14ac:dyDescent="0.3">
      <c r="B193" s="4" t="s">
        <v>76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10.077499999999999</v>
      </c>
      <c r="N193" s="46">
        <v>34.851333333333329</v>
      </c>
      <c r="O193" s="45">
        <v>25.565166666666684</v>
      </c>
      <c r="P193" s="46">
        <v>21.343666666666667</v>
      </c>
      <c r="Q193" s="45">
        <v>15.853666666666662</v>
      </c>
      <c r="R193" s="46">
        <v>18.975333333333321</v>
      </c>
      <c r="S193" s="45">
        <v>26.68833333333334</v>
      </c>
      <c r="T193" s="46">
        <v>35.847666666666662</v>
      </c>
      <c r="U193" s="45">
        <v>39.758833333333328</v>
      </c>
      <c r="V193" s="46">
        <v>13.494166666666665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26"/>
        <v>242.45566666666667</v>
      </c>
      <c r="AE193" s="58"/>
    </row>
    <row r="194" spans="2:31" x14ac:dyDescent="0.3">
      <c r="B194" s="4" t="s">
        <v>77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0.2053333333333334</v>
      </c>
      <c r="M194" s="45">
        <v>12.659999999999997</v>
      </c>
      <c r="N194" s="46">
        <v>30.230000000000015</v>
      </c>
      <c r="O194" s="45">
        <v>22.005499999999994</v>
      </c>
      <c r="P194" s="46">
        <v>12.657</v>
      </c>
      <c r="Q194" s="45">
        <v>9.5693333333333328</v>
      </c>
      <c r="R194" s="46">
        <v>8.2363333333333291</v>
      </c>
      <c r="S194" s="45">
        <v>8.47366666666667</v>
      </c>
      <c r="T194" s="46">
        <v>11.625000000000004</v>
      </c>
      <c r="U194" s="45">
        <v>12.388500000000001</v>
      </c>
      <c r="V194" s="46">
        <v>2.9341666666666666</v>
      </c>
      <c r="W194" s="45">
        <v>0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26"/>
        <v>130.98483333333334</v>
      </c>
      <c r="AE194" s="58"/>
    </row>
    <row r="195" spans="2:31" x14ac:dyDescent="0.3">
      <c r="B195" s="4" t="s">
        <v>78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0.23333333333333334</v>
      </c>
      <c r="M195" s="45">
        <v>0.82649999999999957</v>
      </c>
      <c r="N195" s="46">
        <v>6.3185000000000082</v>
      </c>
      <c r="O195" s="45">
        <v>7.825499999999999</v>
      </c>
      <c r="P195" s="46">
        <v>10.326499999999992</v>
      </c>
      <c r="Q195" s="45">
        <v>11.590499999999999</v>
      </c>
      <c r="R195" s="46">
        <v>9.6919999999999948</v>
      </c>
      <c r="S195" s="45">
        <v>6.5816666666666643</v>
      </c>
      <c r="T195" s="46">
        <v>0.10349999999999997</v>
      </c>
      <c r="U195" s="45">
        <v>0</v>
      </c>
      <c r="V195" s="46">
        <v>0.24483333333333324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26"/>
        <v>53.742833333333316</v>
      </c>
      <c r="AE195" s="58"/>
    </row>
    <row r="196" spans="2:31" x14ac:dyDescent="0.3">
      <c r="B196" s="4" t="s">
        <v>79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4.180000000000005</v>
      </c>
      <c r="N196" s="46">
        <v>32.460000000000022</v>
      </c>
      <c r="O196" s="45">
        <v>54.599999999999945</v>
      </c>
      <c r="P196" s="46">
        <v>63.239999999999903</v>
      </c>
      <c r="Q196" s="45">
        <v>37.909999999999997</v>
      </c>
      <c r="R196" s="46">
        <v>29.699999999999996</v>
      </c>
      <c r="S196" s="45">
        <v>21.29</v>
      </c>
      <c r="T196" s="46">
        <v>38.089999999999989</v>
      </c>
      <c r="U196" s="45">
        <v>12.259999999999993</v>
      </c>
      <c r="V196" s="46">
        <v>0</v>
      </c>
      <c r="W196" s="45">
        <v>0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26"/>
        <v>293.72999999999985</v>
      </c>
      <c r="AE196" s="58"/>
    </row>
    <row r="197" spans="2:31" x14ac:dyDescent="0.3">
      <c r="B197" s="4" t="s">
        <v>80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2.3333333333333334E-2</v>
      </c>
      <c r="M197" s="45">
        <v>3.2650000000000006</v>
      </c>
      <c r="N197" s="46">
        <v>21.333666666666669</v>
      </c>
      <c r="O197" s="45">
        <v>9.4683333333333319</v>
      </c>
      <c r="P197" s="46">
        <v>8.5583333333333353</v>
      </c>
      <c r="Q197" s="45">
        <v>7.4053333333333313</v>
      </c>
      <c r="R197" s="46">
        <v>6.4466666666666637</v>
      </c>
      <c r="S197" s="45">
        <v>4.3794999999999993</v>
      </c>
      <c r="T197" s="46">
        <v>2.4666666666666677</v>
      </c>
      <c r="U197" s="45">
        <v>3.7715000000000014</v>
      </c>
      <c r="V197" s="46">
        <v>0.9265000000000001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26"/>
        <v>68.044833333333344</v>
      </c>
      <c r="AE197" s="58"/>
    </row>
    <row r="198" spans="2:31" x14ac:dyDescent="0.3">
      <c r="B198" s="4" t="s">
        <v>88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0</v>
      </c>
      <c r="N198" s="46">
        <v>0</v>
      </c>
      <c r="O198" s="45">
        <v>0</v>
      </c>
      <c r="P198" s="46">
        <v>0</v>
      </c>
      <c r="Q198" s="45">
        <v>0</v>
      </c>
      <c r="R198" s="46">
        <v>0</v>
      </c>
      <c r="S198" s="45">
        <v>0</v>
      </c>
      <c r="T198" s="46">
        <v>0</v>
      </c>
      <c r="U198" s="45">
        <v>0</v>
      </c>
      <c r="V198" s="46">
        <v>0</v>
      </c>
      <c r="W198" s="45">
        <v>0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26"/>
        <v>0</v>
      </c>
      <c r="AE198" s="58"/>
    </row>
    <row r="199" spans="2:31" x14ac:dyDescent="0.3">
      <c r="B199" s="4" t="s">
        <v>97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26"/>
        <v>0</v>
      </c>
      <c r="AE199" s="58"/>
    </row>
    <row r="200" spans="2:31" x14ac:dyDescent="0.3">
      <c r="B200" s="4" t="s">
        <v>94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0</v>
      </c>
      <c r="N200" s="46">
        <v>0</v>
      </c>
      <c r="O200" s="45">
        <v>0</v>
      </c>
      <c r="P200" s="46">
        <v>0</v>
      </c>
      <c r="Q200" s="45">
        <v>0</v>
      </c>
      <c r="R200" s="46">
        <v>0</v>
      </c>
      <c r="S200" s="45">
        <v>0</v>
      </c>
      <c r="T200" s="46">
        <v>0</v>
      </c>
      <c r="U200" s="45">
        <v>0</v>
      </c>
      <c r="V200" s="46">
        <v>0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26"/>
        <v>0</v>
      </c>
      <c r="AE200" s="58"/>
    </row>
    <row r="201" spans="2:31" x14ac:dyDescent="0.3">
      <c r="B201" s="4" t="s">
        <v>95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20.874499999999951</v>
      </c>
      <c r="N201" s="46">
        <v>8.8333333333333375</v>
      </c>
      <c r="O201" s="45">
        <v>43.614166666666684</v>
      </c>
      <c r="P201" s="46">
        <v>47.579833333333333</v>
      </c>
      <c r="Q201" s="45">
        <v>47.429999999999971</v>
      </c>
      <c r="R201" s="46">
        <v>46.720999999999982</v>
      </c>
      <c r="S201" s="45">
        <v>46.960999999999991</v>
      </c>
      <c r="T201" s="46">
        <v>44.269999999999989</v>
      </c>
      <c r="U201" s="45">
        <v>23.978666666666662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26"/>
        <v>330.26249999999987</v>
      </c>
      <c r="AE201" s="58"/>
    </row>
    <row r="202" spans="2:31" x14ac:dyDescent="0.3">
      <c r="B202" s="4" t="s">
        <v>96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0.14666666666666664</v>
      </c>
      <c r="M202" s="45">
        <v>37.59633333333332</v>
      </c>
      <c r="N202" s="46">
        <v>59.510500000000029</v>
      </c>
      <c r="O202" s="45">
        <v>34.07350000000001</v>
      </c>
      <c r="P202" s="46">
        <v>28.097499999999989</v>
      </c>
      <c r="Q202" s="45">
        <v>25.57283333333331</v>
      </c>
      <c r="R202" s="46">
        <v>16.672166666666666</v>
      </c>
      <c r="S202" s="45">
        <v>16.807000000000006</v>
      </c>
      <c r="T202" s="46">
        <v>7.5669999999999975</v>
      </c>
      <c r="U202" s="45">
        <v>0</v>
      </c>
      <c r="V202" s="46">
        <v>0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26"/>
        <v>226.04350000000002</v>
      </c>
      <c r="AE202" s="58"/>
    </row>
    <row r="203" spans="2:31" x14ac:dyDescent="0.3">
      <c r="B203" s="4" t="s">
        <v>103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0.74116666666666675</v>
      </c>
      <c r="M203" s="45">
        <v>47.380166666666668</v>
      </c>
      <c r="N203" s="46">
        <v>44.925000000000026</v>
      </c>
      <c r="O203" s="45">
        <v>49.988499999999995</v>
      </c>
      <c r="P203" s="46">
        <v>51.401166666666647</v>
      </c>
      <c r="Q203" s="45">
        <v>57.123666666666672</v>
      </c>
      <c r="R203" s="46">
        <v>57.056166666666677</v>
      </c>
      <c r="S203" s="45">
        <v>63.497833333333325</v>
      </c>
      <c r="T203" s="46">
        <v>72.545333333333303</v>
      </c>
      <c r="U203" s="45">
        <v>63.48749999999999</v>
      </c>
      <c r="V203" s="46">
        <v>20.888833333333334</v>
      </c>
      <c r="W203" s="45">
        <v>0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26"/>
        <v>529.03533333333337</v>
      </c>
      <c r="AE203" s="58"/>
    </row>
    <row r="204" spans="2:31" x14ac:dyDescent="0.3">
      <c r="B204" s="4" t="s">
        <v>104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0</v>
      </c>
      <c r="N204" s="46">
        <v>0</v>
      </c>
      <c r="O204" s="45">
        <v>0</v>
      </c>
      <c r="P204" s="46">
        <v>0</v>
      </c>
      <c r="Q204" s="45">
        <v>0</v>
      </c>
      <c r="R204" s="46">
        <v>0</v>
      </c>
      <c r="S204" s="45">
        <v>0</v>
      </c>
      <c r="T204" s="46">
        <v>0</v>
      </c>
      <c r="U204" s="45">
        <v>0</v>
      </c>
      <c r="V204" s="46">
        <v>0</v>
      </c>
      <c r="W204" s="45">
        <v>0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26"/>
        <v>0</v>
      </c>
      <c r="AE204" s="58"/>
    </row>
    <row r="205" spans="2:31" x14ac:dyDescent="0.3">
      <c r="B205" s="4" t="s">
        <v>105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0.19166666666666679</v>
      </c>
      <c r="M205" s="45">
        <v>85.007333333333335</v>
      </c>
      <c r="N205" s="46">
        <v>155.24800000000005</v>
      </c>
      <c r="O205" s="45">
        <v>80.625999999999962</v>
      </c>
      <c r="P205" s="46">
        <v>83.444999999999979</v>
      </c>
      <c r="Q205" s="45">
        <v>101.31349999999999</v>
      </c>
      <c r="R205" s="46">
        <v>104.17683333333328</v>
      </c>
      <c r="S205" s="45">
        <v>111.68283333333333</v>
      </c>
      <c r="T205" s="46">
        <v>108.41783333333335</v>
      </c>
      <c r="U205" s="45">
        <v>72.623999999999995</v>
      </c>
      <c r="V205" s="46">
        <v>0</v>
      </c>
      <c r="W205" s="45">
        <v>0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26"/>
        <v>902.73299999999995</v>
      </c>
      <c r="AE205" s="58"/>
    </row>
    <row r="206" spans="2:31" x14ac:dyDescent="0.3">
      <c r="B206" s="4" t="s">
        <v>114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26"/>
        <v>0</v>
      </c>
      <c r="AE206" s="58"/>
    </row>
    <row r="207" spans="2:31" x14ac:dyDescent="0.3">
      <c r="B207" s="4" t="s">
        <v>116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0.24016666666666672</v>
      </c>
      <c r="M207" s="45">
        <v>6.5961666666666661</v>
      </c>
      <c r="N207" s="46">
        <v>31.549999999999969</v>
      </c>
      <c r="O207" s="45">
        <v>13.192166666666685</v>
      </c>
      <c r="P207" s="46">
        <v>19.307166666666664</v>
      </c>
      <c r="Q207" s="45">
        <v>20.27999999999998</v>
      </c>
      <c r="R207" s="46">
        <v>17.350000000000016</v>
      </c>
      <c r="S207" s="45">
        <v>12.569999999999974</v>
      </c>
      <c r="T207" s="46">
        <v>5.0164999999999926</v>
      </c>
      <c r="U207" s="45">
        <v>5.5926666666666653</v>
      </c>
      <c r="V207" s="46">
        <v>0.91233333333333344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26"/>
        <v>132.60716666666661</v>
      </c>
      <c r="AE207" s="58"/>
    </row>
    <row r="208" spans="2:31" x14ac:dyDescent="0.3">
      <c r="B208" s="4" t="s">
        <v>117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2.016666666666667E-2</v>
      </c>
      <c r="M208" s="45">
        <v>1.2364999999999997</v>
      </c>
      <c r="N208" s="46">
        <v>0</v>
      </c>
      <c r="O208" s="45">
        <v>0</v>
      </c>
      <c r="P208" s="46">
        <v>7.0499999999999952E-2</v>
      </c>
      <c r="Q208" s="45">
        <v>3.5289999999999964</v>
      </c>
      <c r="R208" s="46">
        <v>0.37466666666666698</v>
      </c>
      <c r="S208" s="45">
        <v>0</v>
      </c>
      <c r="T208" s="46">
        <v>0</v>
      </c>
      <c r="U208" s="45">
        <v>0.26033333333333325</v>
      </c>
      <c r="V208" s="46">
        <v>1.0000000000000009E-3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26"/>
        <v>5.4921666666666642</v>
      </c>
      <c r="AE208" s="58"/>
    </row>
    <row r="209" spans="2:31" x14ac:dyDescent="0.3">
      <c r="B209" s="4" t="s">
        <v>118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16.473666666666677</v>
      </c>
      <c r="N209" s="46">
        <v>17.643999999999998</v>
      </c>
      <c r="O209" s="45">
        <v>20.974499999999988</v>
      </c>
      <c r="P209" s="46">
        <v>22.374666666666666</v>
      </c>
      <c r="Q209" s="45">
        <v>25.777499999999986</v>
      </c>
      <c r="R209" s="46">
        <v>25.969166666666688</v>
      </c>
      <c r="S209" s="45">
        <v>27.948166666666644</v>
      </c>
      <c r="T209" s="46">
        <v>28.647000000000006</v>
      </c>
      <c r="U209" s="45">
        <v>25.535000000000021</v>
      </c>
      <c r="V209" s="46">
        <v>2.7666666666666662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26"/>
        <v>214.11033333333339</v>
      </c>
      <c r="AE209" s="58"/>
    </row>
    <row r="210" spans="2:31" x14ac:dyDescent="0.3">
      <c r="B210" s="4" t="s">
        <v>122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0.25750000000000001</v>
      </c>
      <c r="M210" s="45">
        <v>11.469833333333334</v>
      </c>
      <c r="N210" s="46">
        <v>36.937166666666698</v>
      </c>
      <c r="O210" s="45">
        <v>31.720666666666681</v>
      </c>
      <c r="P210" s="46">
        <v>36.601666666666674</v>
      </c>
      <c r="Q210" s="45">
        <v>42.285666666666657</v>
      </c>
      <c r="R210" s="46">
        <v>42.206166666666682</v>
      </c>
      <c r="S210" s="45">
        <v>42.819666666666656</v>
      </c>
      <c r="T210" s="46">
        <v>37.456333333333355</v>
      </c>
      <c r="U210" s="45">
        <v>18.287166666666653</v>
      </c>
      <c r="V210" s="46">
        <v>0.92466666666666697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26"/>
        <v>300.96650000000005</v>
      </c>
      <c r="AE210" s="58"/>
    </row>
    <row r="211" spans="2:31" x14ac:dyDescent="0.3">
      <c r="B211" s="4" t="s">
        <v>123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0.35583333333333367</v>
      </c>
      <c r="M211" s="45">
        <v>57.38</v>
      </c>
      <c r="N211" s="46">
        <v>47.019999999999996</v>
      </c>
      <c r="O211" s="45">
        <v>40.109999999999985</v>
      </c>
      <c r="P211" s="46">
        <v>41.329999999999984</v>
      </c>
      <c r="Q211" s="45">
        <v>54.14</v>
      </c>
      <c r="R211" s="46">
        <v>56.209999999999994</v>
      </c>
      <c r="S211" s="45">
        <v>56.379999999999981</v>
      </c>
      <c r="T211" s="46">
        <v>57.86</v>
      </c>
      <c r="U211" s="45">
        <v>43.649999999999991</v>
      </c>
      <c r="V211" s="46">
        <v>8.6874999999999982</v>
      </c>
      <c r="W211" s="45">
        <v>0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26"/>
        <v>463.12333333333328</v>
      </c>
      <c r="AE211" s="58"/>
    </row>
    <row r="212" spans="2:31" x14ac:dyDescent="0.3">
      <c r="B212" s="4" t="s">
        <v>127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1.882833333333334</v>
      </c>
      <c r="N212" s="46">
        <v>3.9058333333333315</v>
      </c>
      <c r="O212" s="45">
        <v>2.0721666666666669</v>
      </c>
      <c r="P212" s="46">
        <v>3.1698333333333322</v>
      </c>
      <c r="Q212" s="45">
        <v>3.5891666666666677</v>
      </c>
      <c r="R212" s="46">
        <v>3.8411666666666653</v>
      </c>
      <c r="S212" s="45">
        <v>4.4633333333333329</v>
      </c>
      <c r="T212" s="46">
        <v>4.7929999999999975</v>
      </c>
      <c r="U212" s="45">
        <v>3.2874999999999996</v>
      </c>
      <c r="V212" s="46">
        <v>0.19600000000000004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26"/>
        <v>31.200833333333332</v>
      </c>
      <c r="AE212" s="58"/>
    </row>
    <row r="213" spans="2:31" x14ac:dyDescent="0.3">
      <c r="B213" s="4" t="s">
        <v>133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83.665166666666693</v>
      </c>
      <c r="N213" s="46">
        <v>99.863000000000014</v>
      </c>
      <c r="O213" s="45">
        <v>137.52250000000004</v>
      </c>
      <c r="P213" s="46">
        <v>135.62633333333332</v>
      </c>
      <c r="Q213" s="45">
        <v>137.52816666666669</v>
      </c>
      <c r="R213" s="46">
        <v>165.05799999999999</v>
      </c>
      <c r="S213" s="45">
        <v>180.19583333333335</v>
      </c>
      <c r="T213" s="46">
        <v>180.84049999999996</v>
      </c>
      <c r="U213" s="45">
        <v>123.84566666666669</v>
      </c>
      <c r="V213" s="46">
        <v>27.816666666666663</v>
      </c>
      <c r="W213" s="45">
        <v>0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26"/>
        <v>1271.9618333333333</v>
      </c>
      <c r="AE213" s="58"/>
    </row>
    <row r="214" spans="2:31" x14ac:dyDescent="0.3">
      <c r="B214" s="4" t="s">
        <v>312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15.100000000000016</v>
      </c>
      <c r="N214" s="46">
        <v>21.251833333333334</v>
      </c>
      <c r="O214" s="45">
        <v>22.797166666666648</v>
      </c>
      <c r="P214" s="46">
        <v>17.606166666666681</v>
      </c>
      <c r="Q214" s="45">
        <v>21.816333333333322</v>
      </c>
      <c r="R214" s="46">
        <v>25.816166666666643</v>
      </c>
      <c r="S214" s="45">
        <v>25.610999999999986</v>
      </c>
      <c r="T214" s="46">
        <v>24.523666666666653</v>
      </c>
      <c r="U214" s="45">
        <v>20.012999999999991</v>
      </c>
      <c r="V214" s="46">
        <v>0.97999999999999932</v>
      </c>
      <c r="W214" s="45">
        <v>0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>SUM(E214:AB214)</f>
        <v>195.51533333333325</v>
      </c>
      <c r="AE214" s="58"/>
    </row>
    <row r="215" spans="2:31" x14ac:dyDescent="0.3">
      <c r="B215" s="12" t="s">
        <v>2</v>
      </c>
      <c r="C215" s="12"/>
      <c r="D215" s="12"/>
      <c r="E215" s="13">
        <f>SUM(E150:E214)</f>
        <v>0</v>
      </c>
      <c r="F215" s="13">
        <f t="shared" ref="F215" si="27">SUM(F150:F214)</f>
        <v>0</v>
      </c>
      <c r="G215" s="13">
        <f t="shared" ref="G215" si="28">SUM(G150:G214)</f>
        <v>0</v>
      </c>
      <c r="H215" s="13">
        <f t="shared" ref="H215" si="29">SUM(H150:H214)</f>
        <v>0</v>
      </c>
      <c r="I215" s="13">
        <f t="shared" ref="I215" si="30">SUM(I150:I214)</f>
        <v>0</v>
      </c>
      <c r="J215" s="13">
        <f t="shared" ref="J215" si="31">SUM(J150:J214)</f>
        <v>0</v>
      </c>
      <c r="K215" s="13">
        <f t="shared" ref="K215" si="32">SUM(K150:K214)</f>
        <v>0</v>
      </c>
      <c r="L215" s="13">
        <f t="shared" ref="L215" si="33">SUM(L150:L214)</f>
        <v>8.5373333333333328</v>
      </c>
      <c r="M215" s="13">
        <f t="shared" ref="M215" si="34">SUM(M150:M214)</f>
        <v>1024.4098333333329</v>
      </c>
      <c r="N215" s="13">
        <f t="shared" ref="N215" si="35">SUM(N150:N214)</f>
        <v>1647.7116666666664</v>
      </c>
      <c r="O215" s="13">
        <f t="shared" ref="O215" si="36">SUM(O150:O214)</f>
        <v>1560.7698333333333</v>
      </c>
      <c r="P215" s="13">
        <f t="shared" ref="P215" si="37">SUM(P150:P214)</f>
        <v>1815.8254999999995</v>
      </c>
      <c r="Q215" s="13">
        <f t="shared" ref="Q215" si="38">SUM(Q150:Q214)</f>
        <v>2038.1355000000001</v>
      </c>
      <c r="R215" s="13">
        <f t="shared" ref="R215" si="39">SUM(R150:R214)</f>
        <v>2007.5693333333331</v>
      </c>
      <c r="S215" s="13">
        <f t="shared" ref="S215" si="40">SUM(S150:S214)</f>
        <v>2099.1364999999996</v>
      </c>
      <c r="T215" s="13">
        <f t="shared" ref="T215" si="41">SUM(T150:T214)</f>
        <v>2075.2946666666658</v>
      </c>
      <c r="U215" s="13">
        <f t="shared" ref="U215" si="42">SUM(U150:U214)</f>
        <v>1485.0103333333336</v>
      </c>
      <c r="V215" s="13">
        <f t="shared" ref="V215" si="43">SUM(V150:V214)</f>
        <v>191.22366666666667</v>
      </c>
      <c r="W215" s="13">
        <f t="shared" ref="W215" si="44">SUM(W150:W214)</f>
        <v>0</v>
      </c>
      <c r="X215" s="13">
        <f t="shared" ref="X215" si="45">SUM(X150:X214)</f>
        <v>0</v>
      </c>
      <c r="Y215" s="13">
        <f t="shared" ref="Y215" si="46">SUM(Y150:Y214)</f>
        <v>0</v>
      </c>
      <c r="Z215" s="13">
        <f t="shared" ref="Z215" si="47">SUM(Z150:Z214)</f>
        <v>0</v>
      </c>
      <c r="AA215" s="13">
        <f t="shared" ref="AA215" si="48">SUM(AA150:AA214)</f>
        <v>0</v>
      </c>
      <c r="AB215" s="13">
        <f t="shared" ref="AB215" si="49">SUM(AB150:AB214)</f>
        <v>0</v>
      </c>
      <c r="AC215" s="109">
        <f>SUM(AC150:AE214)</f>
        <v>15953.624166666666</v>
      </c>
      <c r="AD215" s="109"/>
      <c r="AE215" s="109"/>
    </row>
    <row r="216" spans="2:31" x14ac:dyDescent="0.3">
      <c r="B216" s="14"/>
      <c r="C216" s="15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2:31" x14ac:dyDescent="0.3">
      <c r="B217" s="14"/>
      <c r="C217" s="15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2:31" x14ac:dyDescent="0.3">
      <c r="B218" s="8">
        <f>'Resumen-Mensual'!$H$24</f>
        <v>45508</v>
      </c>
    </row>
    <row r="219" spans="2:31" x14ac:dyDescent="0.3">
      <c r="B219" s="8"/>
    </row>
    <row r="220" spans="2:31" x14ac:dyDescent="0.3">
      <c r="B220" s="9" t="s">
        <v>81</v>
      </c>
      <c r="C220" s="10"/>
      <c r="D220" s="10"/>
      <c r="E220" s="11">
        <v>1</v>
      </c>
      <c r="F220" s="11">
        <v>2</v>
      </c>
      <c r="G220" s="11">
        <v>3</v>
      </c>
      <c r="H220" s="11">
        <v>4</v>
      </c>
      <c r="I220" s="11">
        <v>5</v>
      </c>
      <c r="J220" s="11">
        <v>6</v>
      </c>
      <c r="K220" s="11">
        <v>7</v>
      </c>
      <c r="L220" s="11">
        <v>8</v>
      </c>
      <c r="M220" s="11">
        <v>9</v>
      </c>
      <c r="N220" s="11">
        <v>10</v>
      </c>
      <c r="O220" s="11">
        <v>11</v>
      </c>
      <c r="P220" s="11">
        <v>12</v>
      </c>
      <c r="Q220" s="11">
        <v>13</v>
      </c>
      <c r="R220" s="11">
        <v>14</v>
      </c>
      <c r="S220" s="11">
        <v>15</v>
      </c>
      <c r="T220" s="11">
        <v>16</v>
      </c>
      <c r="U220" s="11">
        <v>17</v>
      </c>
      <c r="V220" s="11">
        <v>18</v>
      </c>
      <c r="W220" s="11">
        <v>19</v>
      </c>
      <c r="X220" s="11">
        <v>20</v>
      </c>
      <c r="Y220" s="11">
        <v>21</v>
      </c>
      <c r="Z220" s="11">
        <v>22</v>
      </c>
      <c r="AA220" s="11">
        <v>23</v>
      </c>
      <c r="AB220" s="11">
        <v>24</v>
      </c>
      <c r="AC220" s="96" t="s">
        <v>2</v>
      </c>
      <c r="AD220" s="96"/>
      <c r="AE220" s="96"/>
    </row>
    <row r="221" spans="2:31" x14ac:dyDescent="0.3">
      <c r="B221" s="14" t="s">
        <v>37</v>
      </c>
      <c r="C221" s="4"/>
      <c r="D221" s="4"/>
      <c r="E221" s="45">
        <v>0</v>
      </c>
      <c r="F221" s="46">
        <v>0</v>
      </c>
      <c r="G221" s="45">
        <v>0</v>
      </c>
      <c r="H221" s="46">
        <v>0</v>
      </c>
      <c r="I221" s="45">
        <v>0</v>
      </c>
      <c r="J221" s="46">
        <v>0</v>
      </c>
      <c r="K221" s="45">
        <v>0</v>
      </c>
      <c r="L221" s="46">
        <v>0</v>
      </c>
      <c r="M221" s="45">
        <v>0</v>
      </c>
      <c r="N221" s="46">
        <v>0</v>
      </c>
      <c r="O221" s="45">
        <v>0</v>
      </c>
      <c r="P221" s="46">
        <v>0</v>
      </c>
      <c r="Q221" s="45">
        <v>0</v>
      </c>
      <c r="R221" s="46">
        <v>0</v>
      </c>
      <c r="S221" s="45">
        <v>0</v>
      </c>
      <c r="T221" s="46">
        <v>0</v>
      </c>
      <c r="U221" s="45">
        <v>0</v>
      </c>
      <c r="V221" s="46">
        <v>0</v>
      </c>
      <c r="W221" s="45">
        <v>0</v>
      </c>
      <c r="X221" s="46">
        <v>0</v>
      </c>
      <c r="Y221" s="45">
        <v>0</v>
      </c>
      <c r="Z221" s="46">
        <v>0</v>
      </c>
      <c r="AA221" s="45">
        <v>0</v>
      </c>
      <c r="AB221" s="46">
        <v>0</v>
      </c>
      <c r="AC221" s="60"/>
      <c r="AD221" s="61">
        <f>SUM(E221:AB221)</f>
        <v>0</v>
      </c>
      <c r="AE221" s="60"/>
    </row>
    <row r="222" spans="2:31" x14ac:dyDescent="0.3">
      <c r="B222" s="14" t="s">
        <v>38</v>
      </c>
      <c r="C222" s="4"/>
      <c r="D222" s="4"/>
      <c r="E222" s="45">
        <v>0</v>
      </c>
      <c r="F222" s="46">
        <v>0</v>
      </c>
      <c r="G222" s="45">
        <v>0</v>
      </c>
      <c r="H222" s="46">
        <v>0</v>
      </c>
      <c r="I222" s="45">
        <v>0</v>
      </c>
      <c r="J222" s="46">
        <v>0</v>
      </c>
      <c r="K222" s="45">
        <v>0</v>
      </c>
      <c r="L222" s="46">
        <v>0</v>
      </c>
      <c r="M222" s="45">
        <v>0</v>
      </c>
      <c r="N222" s="46">
        <v>0</v>
      </c>
      <c r="O222" s="45">
        <v>0</v>
      </c>
      <c r="P222" s="46">
        <v>0</v>
      </c>
      <c r="Q222" s="45">
        <v>0</v>
      </c>
      <c r="R222" s="46">
        <v>0</v>
      </c>
      <c r="S222" s="45">
        <v>0</v>
      </c>
      <c r="T222" s="46">
        <v>0</v>
      </c>
      <c r="U222" s="45">
        <v>0</v>
      </c>
      <c r="V222" s="46">
        <v>0</v>
      </c>
      <c r="W222" s="45">
        <v>0</v>
      </c>
      <c r="X222" s="46">
        <v>0</v>
      </c>
      <c r="Y222" s="45">
        <v>0</v>
      </c>
      <c r="Z222" s="46">
        <v>0</v>
      </c>
      <c r="AA222" s="45">
        <v>0</v>
      </c>
      <c r="AB222" s="46">
        <v>0</v>
      </c>
      <c r="AC222" s="58"/>
      <c r="AD222" s="59">
        <f>SUM(E222:AB222)</f>
        <v>0</v>
      </c>
      <c r="AE222" s="58"/>
    </row>
    <row r="223" spans="2:31" x14ac:dyDescent="0.3">
      <c r="B223" s="14" t="s">
        <v>39</v>
      </c>
      <c r="C223" s="4"/>
      <c r="D223" s="4"/>
      <c r="E223" s="45">
        <v>0</v>
      </c>
      <c r="F223" s="46">
        <v>0</v>
      </c>
      <c r="G223" s="45">
        <v>0</v>
      </c>
      <c r="H223" s="46">
        <v>0</v>
      </c>
      <c r="I223" s="45">
        <v>0</v>
      </c>
      <c r="J223" s="46">
        <v>0</v>
      </c>
      <c r="K223" s="45">
        <v>0</v>
      </c>
      <c r="L223" s="46">
        <v>0</v>
      </c>
      <c r="M223" s="45">
        <v>0</v>
      </c>
      <c r="N223" s="46">
        <v>0</v>
      </c>
      <c r="O223" s="45">
        <v>0</v>
      </c>
      <c r="P223" s="46">
        <v>0</v>
      </c>
      <c r="Q223" s="45">
        <v>0</v>
      </c>
      <c r="R223" s="46">
        <v>0</v>
      </c>
      <c r="S223" s="45">
        <v>0</v>
      </c>
      <c r="T223" s="46">
        <v>0</v>
      </c>
      <c r="U223" s="45">
        <v>0</v>
      </c>
      <c r="V223" s="46">
        <v>0</v>
      </c>
      <c r="W223" s="45">
        <v>0</v>
      </c>
      <c r="X223" s="46">
        <v>0</v>
      </c>
      <c r="Y223" s="45">
        <v>0</v>
      </c>
      <c r="Z223" s="46">
        <v>0</v>
      </c>
      <c r="AA223" s="45">
        <v>0</v>
      </c>
      <c r="AB223" s="46">
        <v>0</v>
      </c>
      <c r="AC223" s="58"/>
      <c r="AD223" s="59">
        <f t="shared" ref="AD223:AD283" si="50">SUM(E223:AB223)</f>
        <v>0</v>
      </c>
      <c r="AE223" s="58"/>
    </row>
    <row r="224" spans="2:31" x14ac:dyDescent="0.3">
      <c r="B224" s="14" t="s">
        <v>40</v>
      </c>
      <c r="C224" s="4"/>
      <c r="D224" s="4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1.7333333333333378E-2</v>
      </c>
      <c r="M224" s="45">
        <v>65.433166666666665</v>
      </c>
      <c r="N224" s="46">
        <v>76.104666666666645</v>
      </c>
      <c r="O224" s="45">
        <v>79.186666666666667</v>
      </c>
      <c r="P224" s="46">
        <v>77.782333333333355</v>
      </c>
      <c r="Q224" s="45">
        <v>74.128</v>
      </c>
      <c r="R224" s="46">
        <v>71.017500000000027</v>
      </c>
      <c r="S224" s="45">
        <v>66.080833333333317</v>
      </c>
      <c r="T224" s="46">
        <v>56.773666666666692</v>
      </c>
      <c r="U224" s="45">
        <v>42.356666666666655</v>
      </c>
      <c r="V224" s="46">
        <v>1.9114999999999995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58"/>
      <c r="AD224" s="59">
        <f t="shared" si="50"/>
        <v>610.79233333333343</v>
      </c>
      <c r="AE224" s="58"/>
    </row>
    <row r="225" spans="2:31" x14ac:dyDescent="0.3">
      <c r="B225" s="14" t="s">
        <v>41</v>
      </c>
      <c r="C225" s="4"/>
      <c r="D225" s="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8.7528333333333315</v>
      </c>
      <c r="N225" s="46">
        <v>19.062500000000004</v>
      </c>
      <c r="O225" s="45">
        <v>21.80200000000001</v>
      </c>
      <c r="P225" s="46">
        <v>21.574999999999992</v>
      </c>
      <c r="Q225" s="45">
        <v>20.450666666666663</v>
      </c>
      <c r="R225" s="46">
        <v>23.193999999999992</v>
      </c>
      <c r="S225" s="45">
        <v>22.242333333333342</v>
      </c>
      <c r="T225" s="46">
        <v>21.87299999999999</v>
      </c>
      <c r="U225" s="45">
        <v>12.774999999999997</v>
      </c>
      <c r="V225" s="46">
        <v>0.44783333333333319</v>
      </c>
      <c r="W225" s="45">
        <v>0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 t="shared" si="50"/>
        <v>172.17516666666666</v>
      </c>
      <c r="AE225" s="58"/>
    </row>
    <row r="226" spans="2:31" x14ac:dyDescent="0.3">
      <c r="B226" s="14" t="s">
        <v>42</v>
      </c>
      <c r="C226" s="4"/>
      <c r="D226" s="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4.2228333333333357</v>
      </c>
      <c r="N226" s="46">
        <v>18.808499999999999</v>
      </c>
      <c r="O226" s="45">
        <v>32.599166666666655</v>
      </c>
      <c r="P226" s="46">
        <v>28.4</v>
      </c>
      <c r="Q226" s="45">
        <v>26.051333333333325</v>
      </c>
      <c r="R226" s="46">
        <v>30.885166666666681</v>
      </c>
      <c r="S226" s="45">
        <v>25.689000000000007</v>
      </c>
      <c r="T226" s="46">
        <v>25.600833333333334</v>
      </c>
      <c r="U226" s="45">
        <v>24.051833333333338</v>
      </c>
      <c r="V226" s="46">
        <v>0.21616666666666676</v>
      </c>
      <c r="W226" s="45">
        <v>0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si="50"/>
        <v>216.52483333333336</v>
      </c>
      <c r="AE226" s="58"/>
    </row>
    <row r="227" spans="2:31" x14ac:dyDescent="0.3">
      <c r="B227" s="14" t="s">
        <v>43</v>
      </c>
      <c r="C227" s="4"/>
      <c r="D227" s="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0</v>
      </c>
      <c r="O227" s="45">
        <v>0</v>
      </c>
      <c r="P227" s="46">
        <v>0</v>
      </c>
      <c r="Q227" s="45">
        <v>0</v>
      </c>
      <c r="R227" s="46">
        <v>0</v>
      </c>
      <c r="S227" s="45">
        <v>0</v>
      </c>
      <c r="T227" s="46">
        <v>0</v>
      </c>
      <c r="U227" s="45">
        <v>0</v>
      </c>
      <c r="V227" s="46">
        <v>0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50"/>
        <v>0</v>
      </c>
      <c r="AE227" s="58"/>
    </row>
    <row r="228" spans="2:31" x14ac:dyDescent="0.3">
      <c r="B228" s="14" t="s">
        <v>44</v>
      </c>
      <c r="C228" s="4"/>
      <c r="D228" s="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26.808333333333334</v>
      </c>
      <c r="N228" s="46">
        <v>36.72816666666666</v>
      </c>
      <c r="O228" s="45">
        <v>39.475333333333353</v>
      </c>
      <c r="P228" s="46">
        <v>35.188499999999991</v>
      </c>
      <c r="Q228" s="45">
        <v>35.379833333333373</v>
      </c>
      <c r="R228" s="46">
        <v>34.443833333333345</v>
      </c>
      <c r="S228" s="45">
        <v>34.688999999999986</v>
      </c>
      <c r="T228" s="46">
        <v>31.840333333333312</v>
      </c>
      <c r="U228" s="45">
        <v>26.623333333333324</v>
      </c>
      <c r="V228" s="46">
        <v>0.18416666666666662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50"/>
        <v>301.36083333333335</v>
      </c>
      <c r="AE228" s="58"/>
    </row>
    <row r="229" spans="2:31" x14ac:dyDescent="0.3">
      <c r="B229" s="14" t="s">
        <v>45</v>
      </c>
      <c r="C229" s="4"/>
      <c r="D229" s="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2.4184999999999994</v>
      </c>
      <c r="N229" s="46">
        <v>10.420499999999993</v>
      </c>
      <c r="O229" s="45">
        <v>3.019999999999996</v>
      </c>
      <c r="P229" s="46">
        <v>16.940166666666645</v>
      </c>
      <c r="Q229" s="45">
        <v>16.005166666666682</v>
      </c>
      <c r="R229" s="46">
        <v>19.61849999999998</v>
      </c>
      <c r="S229" s="45">
        <v>17.396166666666669</v>
      </c>
      <c r="T229" s="46">
        <v>11.299999999999994</v>
      </c>
      <c r="U229" s="45">
        <v>0.8211666666666676</v>
      </c>
      <c r="V229" s="46">
        <v>1.6333333333333342E-2</v>
      </c>
      <c r="W229" s="45">
        <v>0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50"/>
        <v>97.956499999999977</v>
      </c>
      <c r="AE229" s="58"/>
    </row>
    <row r="230" spans="2:31" x14ac:dyDescent="0.3">
      <c r="B230" s="14" t="s">
        <v>46</v>
      </c>
      <c r="C230" s="4"/>
      <c r="D230" s="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29.158833333333359</v>
      </c>
      <c r="N230" s="46">
        <v>17.540833333333339</v>
      </c>
      <c r="O230" s="45">
        <v>32.86333333333333</v>
      </c>
      <c r="P230" s="46">
        <v>32.696166666666677</v>
      </c>
      <c r="Q230" s="45">
        <v>30.919666666666693</v>
      </c>
      <c r="R230" s="46">
        <v>34.132833333333373</v>
      </c>
      <c r="S230" s="45">
        <v>31.666666666666632</v>
      </c>
      <c r="T230" s="46">
        <v>31.673666666666694</v>
      </c>
      <c r="U230" s="45">
        <v>20.545666666666637</v>
      </c>
      <c r="V230" s="46">
        <v>0.34399999999999992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50"/>
        <v>261.54166666666674</v>
      </c>
      <c r="AE230" s="58"/>
    </row>
    <row r="231" spans="2:31" x14ac:dyDescent="0.3">
      <c r="B231" s="14" t="s">
        <v>47</v>
      </c>
      <c r="C231" s="4"/>
      <c r="D231" s="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</v>
      </c>
      <c r="M231" s="45">
        <v>0</v>
      </c>
      <c r="N231" s="46">
        <v>0</v>
      </c>
      <c r="O231" s="45">
        <v>0</v>
      </c>
      <c r="P231" s="46">
        <v>0</v>
      </c>
      <c r="Q231" s="45">
        <v>0</v>
      </c>
      <c r="R231" s="46">
        <v>0</v>
      </c>
      <c r="S231" s="45">
        <v>0</v>
      </c>
      <c r="T231" s="46">
        <v>0</v>
      </c>
      <c r="U231" s="45">
        <v>0</v>
      </c>
      <c r="V231" s="46">
        <v>0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50"/>
        <v>0</v>
      </c>
      <c r="AE231" s="58"/>
    </row>
    <row r="232" spans="2:31" x14ac:dyDescent="0.3">
      <c r="B232" s="14" t="s">
        <v>48</v>
      </c>
      <c r="C232" s="4"/>
      <c r="D232" s="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0</v>
      </c>
      <c r="N232" s="46">
        <v>0</v>
      </c>
      <c r="O232" s="45">
        <v>0</v>
      </c>
      <c r="P232" s="46">
        <v>0</v>
      </c>
      <c r="Q232" s="45">
        <v>0</v>
      </c>
      <c r="R232" s="46">
        <v>0</v>
      </c>
      <c r="S232" s="45">
        <v>0</v>
      </c>
      <c r="T232" s="46">
        <v>0</v>
      </c>
      <c r="U232" s="45">
        <v>0</v>
      </c>
      <c r="V232" s="46">
        <v>0</v>
      </c>
      <c r="W232" s="45">
        <v>0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50"/>
        <v>0</v>
      </c>
      <c r="AE232" s="58"/>
    </row>
    <row r="233" spans="2:31" x14ac:dyDescent="0.3">
      <c r="B233" s="14" t="s">
        <v>49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67.003999999999991</v>
      </c>
      <c r="N233" s="46">
        <v>76.219999999999985</v>
      </c>
      <c r="O233" s="45">
        <v>88.192666666666668</v>
      </c>
      <c r="P233" s="46">
        <v>84.801499999999976</v>
      </c>
      <c r="Q233" s="45">
        <v>83.780666666666647</v>
      </c>
      <c r="R233" s="46">
        <v>103.03550000000001</v>
      </c>
      <c r="S233" s="45">
        <v>102.52600000000004</v>
      </c>
      <c r="T233" s="46">
        <v>98.077999999999989</v>
      </c>
      <c r="U233" s="45">
        <v>66.908999999999978</v>
      </c>
      <c r="V233" s="46">
        <v>1.1640000000000001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50"/>
        <v>771.7113333333333</v>
      </c>
      <c r="AE233" s="58"/>
    </row>
    <row r="234" spans="2:31" x14ac:dyDescent="0.3">
      <c r="B234" s="14" t="s">
        <v>50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6.1190000000000015</v>
      </c>
      <c r="N234" s="46">
        <v>11.614000000000011</v>
      </c>
      <c r="O234" s="45">
        <v>9.3205000000000009</v>
      </c>
      <c r="P234" s="46">
        <v>6.9416666666666709</v>
      </c>
      <c r="Q234" s="45">
        <v>5.0608333333333357</v>
      </c>
      <c r="R234" s="46">
        <v>5.09</v>
      </c>
      <c r="S234" s="45">
        <v>4.8120000000000003</v>
      </c>
      <c r="T234" s="46">
        <v>1.8800000000000006</v>
      </c>
      <c r="U234" s="45">
        <v>0.5638333333333333</v>
      </c>
      <c r="V234" s="46">
        <v>1.5026666666666662</v>
      </c>
      <c r="W234" s="45">
        <v>0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50"/>
        <v>52.904500000000013</v>
      </c>
      <c r="AE234" s="58"/>
    </row>
    <row r="235" spans="2:31" x14ac:dyDescent="0.3">
      <c r="B235" s="14" t="s">
        <v>110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22.576333333333331</v>
      </c>
      <c r="N235" s="46">
        <v>22.567166666666662</v>
      </c>
      <c r="O235" s="45">
        <v>22.676166666666678</v>
      </c>
      <c r="P235" s="46">
        <v>20.022166666666667</v>
      </c>
      <c r="Q235" s="45">
        <v>18.398833333333325</v>
      </c>
      <c r="R235" s="46">
        <v>19.231666666666669</v>
      </c>
      <c r="S235" s="45">
        <v>17.983166666666687</v>
      </c>
      <c r="T235" s="46">
        <v>17.729000000000003</v>
      </c>
      <c r="U235" s="45">
        <v>16.109499999999993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50"/>
        <v>177.29400000000001</v>
      </c>
      <c r="AE235" s="58"/>
    </row>
    <row r="236" spans="2:31" x14ac:dyDescent="0.3">
      <c r="B236" s="14" t="s">
        <v>51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41.855499999999985</v>
      </c>
      <c r="N236" s="46">
        <v>78.324833333333331</v>
      </c>
      <c r="O236" s="45">
        <v>88.54033333333328</v>
      </c>
      <c r="P236" s="46">
        <v>74.571333333333328</v>
      </c>
      <c r="Q236" s="45">
        <v>69.964166666666671</v>
      </c>
      <c r="R236" s="46">
        <v>79.65049999999998</v>
      </c>
      <c r="S236" s="45">
        <v>79.693999999999988</v>
      </c>
      <c r="T236" s="46">
        <v>85.903000000000006</v>
      </c>
      <c r="U236" s="45">
        <v>69.982666666666674</v>
      </c>
      <c r="V236" s="46">
        <v>0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50"/>
        <v>668.48633333333316</v>
      </c>
      <c r="AE236" s="58"/>
    </row>
    <row r="237" spans="2:31" x14ac:dyDescent="0.3">
      <c r="B237" s="14" t="s">
        <v>52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11.395833333333332</v>
      </c>
      <c r="N237" s="46">
        <v>16.384333333333334</v>
      </c>
      <c r="O237" s="45">
        <v>17.128833333333322</v>
      </c>
      <c r="P237" s="46">
        <v>15.417166666666665</v>
      </c>
      <c r="Q237" s="45">
        <v>15.629999999999997</v>
      </c>
      <c r="R237" s="46">
        <v>16.588833333333319</v>
      </c>
      <c r="S237" s="45">
        <v>14.814500000000015</v>
      </c>
      <c r="T237" s="46">
        <v>12.20000000000001</v>
      </c>
      <c r="U237" s="45">
        <v>8.5436666666666667</v>
      </c>
      <c r="V237" s="46">
        <v>9.3333333333333116E-3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50"/>
        <v>128.11250000000001</v>
      </c>
      <c r="AE237" s="58"/>
    </row>
    <row r="238" spans="2:31" x14ac:dyDescent="0.3">
      <c r="B238" s="14" t="s">
        <v>53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35.495500000000007</v>
      </c>
      <c r="N238" s="46">
        <v>43.868500000000012</v>
      </c>
      <c r="O238" s="45">
        <v>42.460666666666675</v>
      </c>
      <c r="P238" s="46">
        <v>36.071166666666656</v>
      </c>
      <c r="Q238" s="45">
        <v>33.821333333333349</v>
      </c>
      <c r="R238" s="46">
        <v>40.401333333333334</v>
      </c>
      <c r="S238" s="45">
        <v>40.891499999999994</v>
      </c>
      <c r="T238" s="46">
        <v>40.183833333333347</v>
      </c>
      <c r="U238" s="45">
        <v>31.513833333333341</v>
      </c>
      <c r="V238" s="46">
        <v>0.23150000000000001</v>
      </c>
      <c r="W238" s="45">
        <v>0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50"/>
        <v>344.93916666666672</v>
      </c>
      <c r="AE238" s="58"/>
    </row>
    <row r="239" spans="2:31" x14ac:dyDescent="0.3">
      <c r="B239" s="14" t="s">
        <v>54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0</v>
      </c>
      <c r="N239" s="46">
        <v>17.593500000000002</v>
      </c>
      <c r="O239" s="45">
        <v>34.492500000000014</v>
      </c>
      <c r="P239" s="46">
        <v>28.472833333333323</v>
      </c>
      <c r="Q239" s="45">
        <v>21.658166666666666</v>
      </c>
      <c r="R239" s="46">
        <v>2.8951666666666664</v>
      </c>
      <c r="S239" s="45">
        <v>8.8695000000000039</v>
      </c>
      <c r="T239" s="46">
        <v>0</v>
      </c>
      <c r="U239" s="45">
        <v>0</v>
      </c>
      <c r="V239" s="46">
        <v>8.2331666666666674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50"/>
        <v>122.21483333333335</v>
      </c>
      <c r="AE239" s="58"/>
    </row>
    <row r="240" spans="2:31" x14ac:dyDescent="0.3">
      <c r="B240" s="4" t="s">
        <v>55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1.6400000000000003</v>
      </c>
      <c r="M240" s="45">
        <v>41.390000000000015</v>
      </c>
      <c r="N240" s="46">
        <v>69.30999999999996</v>
      </c>
      <c r="O240" s="45">
        <v>74.86</v>
      </c>
      <c r="P240" s="46">
        <v>78.710000000000022</v>
      </c>
      <c r="Q240" s="45">
        <v>82.07</v>
      </c>
      <c r="R240" s="46">
        <v>82.32</v>
      </c>
      <c r="S240" s="45">
        <v>81.819999999999993</v>
      </c>
      <c r="T240" s="46">
        <v>82.409999999999926</v>
      </c>
      <c r="U240" s="45">
        <v>69.820000000000036</v>
      </c>
      <c r="V240" s="46">
        <v>17.137166666666658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50"/>
        <v>681.48716666666667</v>
      </c>
      <c r="AE240" s="58"/>
    </row>
    <row r="241" spans="2:31" x14ac:dyDescent="0.3">
      <c r="B241" s="4" t="s">
        <v>56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2.2313333333333341</v>
      </c>
      <c r="N241" s="46">
        <v>30.057333333333336</v>
      </c>
      <c r="O241" s="45">
        <v>35.971499999999999</v>
      </c>
      <c r="P241" s="46">
        <v>35.721333333333355</v>
      </c>
      <c r="Q241" s="45">
        <v>33.978666666666662</v>
      </c>
      <c r="R241" s="46">
        <v>33.802333333333337</v>
      </c>
      <c r="S241" s="45">
        <v>33.092666666666666</v>
      </c>
      <c r="T241" s="46">
        <v>32.645999999999994</v>
      </c>
      <c r="U241" s="45">
        <v>25.984499999999986</v>
      </c>
      <c r="V241" s="46">
        <v>0.58300000000000007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50"/>
        <v>264.06866666666667</v>
      </c>
      <c r="AE241" s="58"/>
    </row>
    <row r="242" spans="2:31" x14ac:dyDescent="0.3">
      <c r="B242" s="4" t="s">
        <v>111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35.638666666666687</v>
      </c>
      <c r="N242" s="46">
        <v>67.723166666666685</v>
      </c>
      <c r="O242" s="45">
        <v>69.685166666666674</v>
      </c>
      <c r="P242" s="46">
        <v>11.292666666666669</v>
      </c>
      <c r="Q242" s="45">
        <v>11.989000000000004</v>
      </c>
      <c r="R242" s="46">
        <v>20.451333333333324</v>
      </c>
      <c r="S242" s="45">
        <v>22.323499999999992</v>
      </c>
      <c r="T242" s="46">
        <v>17.775833333333331</v>
      </c>
      <c r="U242" s="45">
        <v>4.6068333333333298</v>
      </c>
      <c r="V242" s="46">
        <v>1.2966666666666669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50"/>
        <v>262.78283333333337</v>
      </c>
      <c r="AE242" s="58"/>
    </row>
    <row r="243" spans="2:31" x14ac:dyDescent="0.3">
      <c r="B243" s="4" t="s">
        <v>57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0.11999999999999997</v>
      </c>
      <c r="M243" s="45">
        <v>7.6999999999999922</v>
      </c>
      <c r="N243" s="46">
        <v>4.3000000000000007</v>
      </c>
      <c r="O243" s="45">
        <v>5</v>
      </c>
      <c r="P243" s="46">
        <v>4.1999999999999993</v>
      </c>
      <c r="Q243" s="45">
        <v>2.9000000000000004</v>
      </c>
      <c r="R243" s="46">
        <v>3.2999999999999989</v>
      </c>
      <c r="S243" s="45">
        <v>2.8000000000000007</v>
      </c>
      <c r="T243" s="46">
        <v>2.9000000000000004</v>
      </c>
      <c r="U243" s="45">
        <v>11.5</v>
      </c>
      <c r="V243" s="46">
        <v>2.3433333333333328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50"/>
        <v>47.063333333333325</v>
      </c>
      <c r="AE243" s="58"/>
    </row>
    <row r="244" spans="2:31" x14ac:dyDescent="0.3">
      <c r="B244" s="4" t="s">
        <v>58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</v>
      </c>
      <c r="M244" s="45">
        <v>0</v>
      </c>
      <c r="N244" s="46">
        <v>0</v>
      </c>
      <c r="O244" s="45">
        <v>0</v>
      </c>
      <c r="P244" s="46">
        <v>0</v>
      </c>
      <c r="Q244" s="45">
        <v>0</v>
      </c>
      <c r="R244" s="46">
        <v>0</v>
      </c>
      <c r="S244" s="45">
        <v>0</v>
      </c>
      <c r="T244" s="46">
        <v>0</v>
      </c>
      <c r="U244" s="45">
        <v>0</v>
      </c>
      <c r="V244" s="46">
        <v>0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50"/>
        <v>0</v>
      </c>
      <c r="AE244" s="58"/>
    </row>
    <row r="245" spans="2:31" x14ac:dyDescent="0.3">
      <c r="B245" s="4" t="s">
        <v>112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32.256</v>
      </c>
      <c r="N245" s="46">
        <v>50.394666666666673</v>
      </c>
      <c r="O245" s="45">
        <v>52.152499999999996</v>
      </c>
      <c r="P245" s="46">
        <v>42.320000000000007</v>
      </c>
      <c r="Q245" s="45">
        <v>38.337499999999991</v>
      </c>
      <c r="R245" s="46">
        <v>43.72616666666665</v>
      </c>
      <c r="S245" s="45">
        <v>57.378833333333347</v>
      </c>
      <c r="T245" s="46">
        <v>61.048666666666676</v>
      </c>
      <c r="U245" s="45">
        <v>44.865166666666667</v>
      </c>
      <c r="V245" s="46">
        <v>6.4166666666666691E-2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50"/>
        <v>422.54366666666664</v>
      </c>
      <c r="AE245" s="58"/>
    </row>
    <row r="246" spans="2:31" x14ac:dyDescent="0.3">
      <c r="B246" s="4" t="s">
        <v>59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5.2864999999999993</v>
      </c>
      <c r="N246" s="46">
        <v>11.170666666666666</v>
      </c>
      <c r="O246" s="45">
        <v>8.7529999999999983</v>
      </c>
      <c r="P246" s="46">
        <v>4.0531666666666677</v>
      </c>
      <c r="Q246" s="45">
        <v>3.0256666666666678</v>
      </c>
      <c r="R246" s="46">
        <v>5.2704999999999993</v>
      </c>
      <c r="S246" s="45">
        <v>5.1583333333333377</v>
      </c>
      <c r="T246" s="46">
        <v>5.7583333333333293</v>
      </c>
      <c r="U246" s="45">
        <v>0.74816666666666454</v>
      </c>
      <c r="V246" s="46">
        <v>1.5333333333333332E-2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50"/>
        <v>49.239666666666665</v>
      </c>
      <c r="AE246" s="58"/>
    </row>
    <row r="247" spans="2:31" x14ac:dyDescent="0.3">
      <c r="B247" s="4" t="s">
        <v>60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0.59399999999999986</v>
      </c>
      <c r="M247" s="45">
        <v>8.5361666666666665</v>
      </c>
      <c r="N247" s="46">
        <v>4.2013333333333343</v>
      </c>
      <c r="O247" s="45">
        <v>8.6776666666666653</v>
      </c>
      <c r="P247" s="46">
        <v>8.004999999999999</v>
      </c>
      <c r="Q247" s="45">
        <v>7.9933333333333341</v>
      </c>
      <c r="R247" s="46">
        <v>10.381666666666668</v>
      </c>
      <c r="S247" s="45">
        <v>8.829500000000003</v>
      </c>
      <c r="T247" s="46">
        <v>7.7455000000000016</v>
      </c>
      <c r="U247" s="45">
        <v>4.6718333333333355</v>
      </c>
      <c r="V247" s="46">
        <v>0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50"/>
        <v>69.63600000000001</v>
      </c>
      <c r="AE247" s="58"/>
    </row>
    <row r="248" spans="2:31" x14ac:dyDescent="0.3">
      <c r="B248" s="4" t="s">
        <v>61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9.5078333333333394</v>
      </c>
      <c r="N248" s="46">
        <v>27.399000000000022</v>
      </c>
      <c r="O248" s="45">
        <v>36.934999999999981</v>
      </c>
      <c r="P248" s="46">
        <v>33.641833333333331</v>
      </c>
      <c r="Q248" s="45">
        <v>30.954666666666689</v>
      </c>
      <c r="R248" s="46">
        <v>34.418500000000002</v>
      </c>
      <c r="S248" s="45">
        <v>29.936333333333312</v>
      </c>
      <c r="T248" s="46">
        <v>26.407833333333357</v>
      </c>
      <c r="U248" s="45">
        <v>22.015000000000004</v>
      </c>
      <c r="V248" s="46">
        <v>0.62249999999999994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50"/>
        <v>251.83850000000004</v>
      </c>
      <c r="AE248" s="58"/>
    </row>
    <row r="249" spans="2:31" x14ac:dyDescent="0.3">
      <c r="B249" s="4" t="s">
        <v>62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9.8606666666666776</v>
      </c>
      <c r="N249" s="46">
        <v>15.463833333333355</v>
      </c>
      <c r="O249" s="45">
        <v>20.492833333333337</v>
      </c>
      <c r="P249" s="46">
        <v>1.6220000000000003</v>
      </c>
      <c r="Q249" s="45">
        <v>0</v>
      </c>
      <c r="R249" s="46">
        <v>0</v>
      </c>
      <c r="S249" s="45">
        <v>14.683000000000014</v>
      </c>
      <c r="T249" s="46">
        <v>0.621</v>
      </c>
      <c r="U249" s="45">
        <v>0.53783333333333361</v>
      </c>
      <c r="V249" s="46">
        <v>7.9833333333333326E-2</v>
      </c>
      <c r="W249" s="45">
        <v>0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50"/>
        <v>63.361000000000047</v>
      </c>
      <c r="AE249" s="58"/>
    </row>
    <row r="250" spans="2:31" x14ac:dyDescent="0.3">
      <c r="B250" s="4" t="s">
        <v>63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33.865166666666696</v>
      </c>
      <c r="N250" s="46">
        <v>45.55999999999996</v>
      </c>
      <c r="O250" s="45">
        <v>2.8536666666666668</v>
      </c>
      <c r="P250" s="46">
        <v>0</v>
      </c>
      <c r="Q250" s="45">
        <v>0</v>
      </c>
      <c r="R250" s="46">
        <v>0</v>
      </c>
      <c r="S250" s="45">
        <v>7.333333333333295E-3</v>
      </c>
      <c r="T250" s="46">
        <v>3.7166666666666494E-2</v>
      </c>
      <c r="U250" s="45">
        <v>1.7679999999999889</v>
      </c>
      <c r="V250" s="46">
        <v>1.1949999999999998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50"/>
        <v>85.286333333333303</v>
      </c>
      <c r="AE250" s="58"/>
    </row>
    <row r="251" spans="2:31" x14ac:dyDescent="0.3">
      <c r="B251" s="4" t="s">
        <v>64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9.5440000000000023</v>
      </c>
      <c r="N251" s="46">
        <v>18.806833333333323</v>
      </c>
      <c r="O251" s="45">
        <v>17.576833333333333</v>
      </c>
      <c r="P251" s="46">
        <v>14.900333333333345</v>
      </c>
      <c r="Q251" s="45">
        <v>13.396999999999984</v>
      </c>
      <c r="R251" s="46">
        <v>14.679999999999986</v>
      </c>
      <c r="S251" s="45">
        <v>15.477166666666696</v>
      </c>
      <c r="T251" s="46">
        <v>15.952166666666669</v>
      </c>
      <c r="U251" s="45">
        <v>15.612666666666668</v>
      </c>
      <c r="V251" s="46">
        <v>1.5485000000000002</v>
      </c>
      <c r="W251" s="45">
        <v>0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50"/>
        <v>137.49549999999999</v>
      </c>
      <c r="AE251" s="58"/>
    </row>
    <row r="252" spans="2:31" x14ac:dyDescent="0.3">
      <c r="B252" s="4" t="s">
        <v>113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7.7651666666666648</v>
      </c>
      <c r="N252" s="46">
        <v>10.517499999999997</v>
      </c>
      <c r="O252" s="45">
        <v>13.992833333333348</v>
      </c>
      <c r="P252" s="46">
        <v>12.303333333333338</v>
      </c>
      <c r="Q252" s="45">
        <v>6.3000000000000007</v>
      </c>
      <c r="R252" s="46">
        <v>4.2278333333333329</v>
      </c>
      <c r="S252" s="45">
        <v>5.7544999999999957</v>
      </c>
      <c r="T252" s="46">
        <v>7.0033333333333294</v>
      </c>
      <c r="U252" s="45">
        <v>0.91283333333333494</v>
      </c>
      <c r="V252" s="46">
        <v>0</v>
      </c>
      <c r="W252" s="45">
        <v>0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50"/>
        <v>68.777333333333345</v>
      </c>
      <c r="AE252" s="58"/>
    </row>
    <row r="253" spans="2:31" x14ac:dyDescent="0.3">
      <c r="B253" s="4" t="s">
        <v>65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0.34600000000000003</v>
      </c>
      <c r="M253" s="45">
        <v>8.7699999999999925</v>
      </c>
      <c r="N253" s="46">
        <v>17.990000000000006</v>
      </c>
      <c r="O253" s="45">
        <v>18.373166666666673</v>
      </c>
      <c r="P253" s="46">
        <v>17.082999999999974</v>
      </c>
      <c r="Q253" s="45">
        <v>16.924999999999997</v>
      </c>
      <c r="R253" s="46">
        <v>16.912500000000005</v>
      </c>
      <c r="S253" s="45">
        <v>17.782499999999992</v>
      </c>
      <c r="T253" s="46">
        <v>17.909999999999993</v>
      </c>
      <c r="U253" s="45">
        <v>12.784999999999995</v>
      </c>
      <c r="V253" s="46">
        <v>4.0891666666666655</v>
      </c>
      <c r="W253" s="45">
        <v>0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50"/>
        <v>148.9663333333333</v>
      </c>
      <c r="AE253" s="58"/>
    </row>
    <row r="254" spans="2:31" x14ac:dyDescent="0.3">
      <c r="B254" s="4" t="s">
        <v>66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0</v>
      </c>
      <c r="N254" s="46">
        <v>0</v>
      </c>
      <c r="O254" s="45">
        <v>0</v>
      </c>
      <c r="P254" s="46">
        <v>0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50"/>
        <v>0</v>
      </c>
      <c r="AE254" s="58"/>
    </row>
    <row r="255" spans="2:31" x14ac:dyDescent="0.3">
      <c r="B255" s="4" t="s">
        <v>67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5.6000000000000001E-2</v>
      </c>
      <c r="M255" s="45">
        <v>2.8199999999999994</v>
      </c>
      <c r="N255" s="46">
        <v>3.4131666666666667</v>
      </c>
      <c r="O255" s="45">
        <v>3.9966666666666648</v>
      </c>
      <c r="P255" s="46">
        <v>4.3591666666666677</v>
      </c>
      <c r="Q255" s="45">
        <v>4.9480000000000013</v>
      </c>
      <c r="R255" s="46">
        <v>5.5480000000000018</v>
      </c>
      <c r="S255" s="45">
        <v>3.8898333333333341</v>
      </c>
      <c r="T255" s="46">
        <v>1.2413333333333334</v>
      </c>
      <c r="U255" s="45">
        <v>0.16066666666666657</v>
      </c>
      <c r="V255" s="46">
        <v>1.0499999999999999E-2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50"/>
        <v>30.443333333333339</v>
      </c>
      <c r="AE255" s="58"/>
    </row>
    <row r="256" spans="2:31" x14ac:dyDescent="0.3">
      <c r="B256" s="4" t="s">
        <v>68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66.434833333333316</v>
      </c>
      <c r="N256" s="46">
        <v>153.25900000000001</v>
      </c>
      <c r="O256" s="45">
        <v>191.69450000000001</v>
      </c>
      <c r="P256" s="46">
        <v>136.26583333333329</v>
      </c>
      <c r="Q256" s="45">
        <v>104.58716666666668</v>
      </c>
      <c r="R256" s="46">
        <v>126.39400000000002</v>
      </c>
      <c r="S256" s="45">
        <v>127.89900000000002</v>
      </c>
      <c r="T256" s="46">
        <v>144.51833333333332</v>
      </c>
      <c r="U256" s="45">
        <v>126.14349999999997</v>
      </c>
      <c r="V256" s="46">
        <v>1.8598333333333341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50"/>
        <v>1179.0559999999998</v>
      </c>
      <c r="AE256" s="58"/>
    </row>
    <row r="257" spans="2:31" x14ac:dyDescent="0.3">
      <c r="B257" s="4" t="s">
        <v>69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0.26833333333333331</v>
      </c>
      <c r="M257" s="45">
        <v>11.550666666666661</v>
      </c>
      <c r="N257" s="46">
        <v>1.7131666666666641</v>
      </c>
      <c r="O257" s="45">
        <v>8.2780000000000058</v>
      </c>
      <c r="P257" s="46">
        <v>5.4676666666666707</v>
      </c>
      <c r="Q257" s="45">
        <v>4.7258333333333296</v>
      </c>
      <c r="R257" s="46">
        <v>8.2823333333333284</v>
      </c>
      <c r="S257" s="45">
        <v>5.5691666666666633</v>
      </c>
      <c r="T257" s="46">
        <v>3.5380000000000011</v>
      </c>
      <c r="U257" s="45">
        <v>0</v>
      </c>
      <c r="V257" s="46">
        <v>8.5333333333333344E-2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50"/>
        <v>49.478499999999983</v>
      </c>
      <c r="AE257" s="58"/>
    </row>
    <row r="258" spans="2:31" x14ac:dyDescent="0.3">
      <c r="B258" s="4" t="s">
        <v>70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39.484333333333325</v>
      </c>
      <c r="N258" s="46">
        <v>44.253333333333337</v>
      </c>
      <c r="O258" s="45">
        <v>45.922500000000035</v>
      </c>
      <c r="P258" s="46">
        <v>36.333666666666673</v>
      </c>
      <c r="Q258" s="45">
        <v>29.161833333333348</v>
      </c>
      <c r="R258" s="46">
        <v>36.512500000000003</v>
      </c>
      <c r="S258" s="45">
        <v>40.812500000000021</v>
      </c>
      <c r="T258" s="46">
        <v>42.351666666666695</v>
      </c>
      <c r="U258" s="45">
        <v>39.244666666666674</v>
      </c>
      <c r="V258" s="46">
        <v>2.0945000000000014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50"/>
        <v>356.17150000000004</v>
      </c>
      <c r="AE258" s="58"/>
    </row>
    <row r="259" spans="2:31" x14ac:dyDescent="0.3">
      <c r="B259" s="4" t="s">
        <v>71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0.13899999999999998</v>
      </c>
      <c r="M259" s="45">
        <v>9.9205000000000041</v>
      </c>
      <c r="N259" s="46">
        <v>10.17783333333333</v>
      </c>
      <c r="O259" s="45">
        <v>26.581833333333339</v>
      </c>
      <c r="P259" s="46">
        <v>17.936166666666672</v>
      </c>
      <c r="Q259" s="45">
        <v>14.122499999999995</v>
      </c>
      <c r="R259" s="46">
        <v>18.636166666666661</v>
      </c>
      <c r="S259" s="45">
        <v>17.325499999999995</v>
      </c>
      <c r="T259" s="46">
        <v>18.357500000000002</v>
      </c>
      <c r="U259" s="45">
        <v>15.048999999999998</v>
      </c>
      <c r="V259" s="46">
        <v>0.3686666666666667</v>
      </c>
      <c r="W259" s="45">
        <v>0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50"/>
        <v>148.61466666666666</v>
      </c>
      <c r="AE259" s="58"/>
    </row>
    <row r="260" spans="2:31" x14ac:dyDescent="0.3">
      <c r="B260" s="4" t="s">
        <v>72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50"/>
        <v>0</v>
      </c>
      <c r="AE260" s="58"/>
    </row>
    <row r="261" spans="2:31" x14ac:dyDescent="0.3">
      <c r="B261" s="4" t="s">
        <v>73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0.90399999999999969</v>
      </c>
      <c r="M261" s="45">
        <v>40.63933333333334</v>
      </c>
      <c r="N261" s="46">
        <v>60.90566666666669</v>
      </c>
      <c r="O261" s="45">
        <v>46.04883333333332</v>
      </c>
      <c r="P261" s="46">
        <v>21.289666666666676</v>
      </c>
      <c r="Q261" s="45">
        <v>20.29116666666663</v>
      </c>
      <c r="R261" s="46">
        <v>22.657166666666683</v>
      </c>
      <c r="S261" s="45">
        <v>27.383666666666638</v>
      </c>
      <c r="T261" s="46">
        <v>27.586666666666645</v>
      </c>
      <c r="U261" s="45">
        <v>30.185499999999966</v>
      </c>
      <c r="V261" s="46">
        <v>13.589666666666663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50"/>
        <v>311.48133333333328</v>
      </c>
      <c r="AE261" s="58"/>
    </row>
    <row r="262" spans="2:31" x14ac:dyDescent="0.3">
      <c r="B262" s="4" t="s">
        <v>74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0</v>
      </c>
      <c r="P262" s="46">
        <v>0</v>
      </c>
      <c r="Q262" s="45">
        <v>0</v>
      </c>
      <c r="R262" s="46">
        <v>38.931833333333309</v>
      </c>
      <c r="S262" s="45">
        <v>1.0514999999999992</v>
      </c>
      <c r="T262" s="46">
        <v>0.38316666666666654</v>
      </c>
      <c r="U262" s="45">
        <v>9.8500000000000004E-2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50"/>
        <v>40.464999999999975</v>
      </c>
      <c r="AE262" s="58"/>
    </row>
    <row r="263" spans="2:31" x14ac:dyDescent="0.3">
      <c r="B263" s="4" t="s">
        <v>75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14.090833333333325</v>
      </c>
      <c r="N263" s="46">
        <v>52.389999999999986</v>
      </c>
      <c r="O263" s="45">
        <v>42.903666666666687</v>
      </c>
      <c r="P263" s="46">
        <v>54.860666666666674</v>
      </c>
      <c r="Q263" s="45">
        <v>71.699999999999918</v>
      </c>
      <c r="R263" s="46">
        <v>69.77249999999998</v>
      </c>
      <c r="S263" s="45">
        <v>54.678333333333256</v>
      </c>
      <c r="T263" s="46">
        <v>24.068999999999996</v>
      </c>
      <c r="U263" s="45">
        <v>3.2035000000000013</v>
      </c>
      <c r="V263" s="46">
        <v>5.9166666666666617E-2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50"/>
        <v>387.72766666666655</v>
      </c>
      <c r="AE263" s="58"/>
    </row>
    <row r="264" spans="2:31" x14ac:dyDescent="0.3">
      <c r="B264" s="4" t="s">
        <v>76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7.7741666666666642</v>
      </c>
      <c r="N264" s="46">
        <v>41.719999999999992</v>
      </c>
      <c r="O264" s="45">
        <v>26.808833333333322</v>
      </c>
      <c r="P264" s="46">
        <v>13.164500000000002</v>
      </c>
      <c r="Q264" s="45">
        <v>11.823166666666683</v>
      </c>
      <c r="R264" s="46">
        <v>19.955666666666666</v>
      </c>
      <c r="S264" s="45">
        <v>19.761833333333335</v>
      </c>
      <c r="T264" s="46">
        <v>19.883833333333317</v>
      </c>
      <c r="U264" s="45">
        <v>15.974833333333347</v>
      </c>
      <c r="V264" s="46">
        <v>0.25166666666666682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50"/>
        <v>177.11849999999998</v>
      </c>
      <c r="AE264" s="58"/>
    </row>
    <row r="265" spans="2:31" x14ac:dyDescent="0.3">
      <c r="B265" s="4" t="s">
        <v>77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9.8000000000000032E-2</v>
      </c>
      <c r="M265" s="45">
        <v>8.1976666666666596</v>
      </c>
      <c r="N265" s="46">
        <v>20.200000000000024</v>
      </c>
      <c r="O265" s="45">
        <v>5.5068333333333328</v>
      </c>
      <c r="P265" s="46">
        <v>0.80716666666666681</v>
      </c>
      <c r="Q265" s="45">
        <v>5.0265000000000084</v>
      </c>
      <c r="R265" s="46">
        <v>10.357166666666663</v>
      </c>
      <c r="S265" s="45">
        <v>9.4185000000000052</v>
      </c>
      <c r="T265" s="46">
        <v>7.5021666666666684</v>
      </c>
      <c r="U265" s="45">
        <v>1.9833333333333297E-2</v>
      </c>
      <c r="V265" s="46">
        <v>0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50"/>
        <v>67.133833333333371</v>
      </c>
      <c r="AE265" s="58"/>
    </row>
    <row r="266" spans="2:31" x14ac:dyDescent="0.3">
      <c r="B266" s="4" t="s">
        <v>78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0.2</v>
      </c>
      <c r="M266" s="45">
        <v>1.0149999999999997</v>
      </c>
      <c r="N266" s="46">
        <v>1.3499999999999994</v>
      </c>
      <c r="O266" s="45">
        <v>2.1325000000000007</v>
      </c>
      <c r="P266" s="46">
        <v>1.3196666666666665</v>
      </c>
      <c r="Q266" s="45">
        <v>0.78150000000000019</v>
      </c>
      <c r="R266" s="46">
        <v>6.6666666666666576E-3</v>
      </c>
      <c r="S266" s="45">
        <v>2.4999999999999909E-3</v>
      </c>
      <c r="T266" s="46">
        <v>0</v>
      </c>
      <c r="U266" s="45">
        <v>0</v>
      </c>
      <c r="V266" s="46">
        <v>3.2666666666666663E-2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50"/>
        <v>6.8405000000000005</v>
      </c>
      <c r="AE266" s="58"/>
    </row>
    <row r="267" spans="2:31" x14ac:dyDescent="0.3">
      <c r="B267" s="4" t="s">
        <v>79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0.96000000000000074</v>
      </c>
      <c r="N267" s="46">
        <v>16.87</v>
      </c>
      <c r="O267" s="45">
        <v>24.769999999999985</v>
      </c>
      <c r="P267" s="46">
        <v>35.640000000000036</v>
      </c>
      <c r="Q267" s="45">
        <v>35.599999999999959</v>
      </c>
      <c r="R267" s="46">
        <v>36.539999999999978</v>
      </c>
      <c r="S267" s="45">
        <v>29.940000000000037</v>
      </c>
      <c r="T267" s="46">
        <v>20.320000000000007</v>
      </c>
      <c r="U267" s="45">
        <v>6.4700000000000095</v>
      </c>
      <c r="V267" s="46">
        <v>0</v>
      </c>
      <c r="W267" s="45">
        <v>0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50"/>
        <v>207.10999999999999</v>
      </c>
      <c r="AE267" s="58"/>
    </row>
    <row r="268" spans="2:31" x14ac:dyDescent="0.3">
      <c r="B268" s="4" t="s">
        <v>80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0.02</v>
      </c>
      <c r="M268" s="45">
        <v>3.0490000000000004</v>
      </c>
      <c r="N268" s="46">
        <v>12.400166666666669</v>
      </c>
      <c r="O268" s="45">
        <v>6.0321666666666687</v>
      </c>
      <c r="P268" s="46">
        <v>2.9829999999999983</v>
      </c>
      <c r="Q268" s="45">
        <v>1.7268333333333323</v>
      </c>
      <c r="R268" s="46">
        <v>2.3095000000000021</v>
      </c>
      <c r="S268" s="45">
        <v>1.785666666666667</v>
      </c>
      <c r="T268" s="46">
        <v>8.4184999999999981</v>
      </c>
      <c r="U268" s="45">
        <v>6.1981666666666673</v>
      </c>
      <c r="V268" s="46">
        <v>1.1013333333333335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50"/>
        <v>46.024333333333338</v>
      </c>
      <c r="AE268" s="58"/>
    </row>
    <row r="269" spans="2:31" x14ac:dyDescent="0.3">
      <c r="B269" s="4" t="s">
        <v>88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</v>
      </c>
      <c r="N269" s="46">
        <v>0</v>
      </c>
      <c r="O269" s="45">
        <v>0</v>
      </c>
      <c r="P269" s="46">
        <v>0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50"/>
        <v>0</v>
      </c>
      <c r="AE269" s="58"/>
    </row>
    <row r="270" spans="2:31" x14ac:dyDescent="0.3">
      <c r="B270" s="4" t="s">
        <v>97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0</v>
      </c>
      <c r="P270" s="46">
        <v>0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0</v>
      </c>
      <c r="W270" s="45">
        <v>0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50"/>
        <v>0</v>
      </c>
      <c r="AE270" s="58"/>
    </row>
    <row r="271" spans="2:31" x14ac:dyDescent="0.3">
      <c r="B271" s="4" t="s">
        <v>94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</v>
      </c>
      <c r="N271" s="46">
        <v>0</v>
      </c>
      <c r="O271" s="45">
        <v>0</v>
      </c>
      <c r="P271" s="46">
        <v>0</v>
      </c>
      <c r="Q271" s="45">
        <v>0</v>
      </c>
      <c r="R271" s="46">
        <v>0</v>
      </c>
      <c r="S271" s="45">
        <v>0</v>
      </c>
      <c r="T271" s="46">
        <v>0</v>
      </c>
      <c r="U271" s="45">
        <v>0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50"/>
        <v>0</v>
      </c>
      <c r="AE271" s="58"/>
    </row>
    <row r="272" spans="2:31" x14ac:dyDescent="0.3">
      <c r="B272" s="4" t="s">
        <v>95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24.117333333333374</v>
      </c>
      <c r="N272" s="46">
        <v>15.858333333333322</v>
      </c>
      <c r="O272" s="45">
        <v>46.284999999999982</v>
      </c>
      <c r="P272" s="46">
        <v>39.423166666666667</v>
      </c>
      <c r="Q272" s="45">
        <v>37.95000000000001</v>
      </c>
      <c r="R272" s="46">
        <v>39.755999999999958</v>
      </c>
      <c r="S272" s="45">
        <v>36.3215</v>
      </c>
      <c r="T272" s="46">
        <v>35.903666666666666</v>
      </c>
      <c r="U272" s="45">
        <v>27.730000000000015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50"/>
        <v>303.34500000000003</v>
      </c>
      <c r="AE272" s="58"/>
    </row>
    <row r="273" spans="2:31" x14ac:dyDescent="0.3">
      <c r="B273" s="4" t="s">
        <v>96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0.2</v>
      </c>
      <c r="M273" s="45">
        <v>26.700000000000028</v>
      </c>
      <c r="N273" s="46">
        <v>52.800000000000047</v>
      </c>
      <c r="O273" s="45">
        <v>33.239999999999995</v>
      </c>
      <c r="P273" s="46">
        <v>45.779833333333322</v>
      </c>
      <c r="Q273" s="45">
        <v>37.792666666666655</v>
      </c>
      <c r="R273" s="46">
        <v>38.353833333333355</v>
      </c>
      <c r="S273" s="45">
        <v>33.659666666666645</v>
      </c>
      <c r="T273" s="46">
        <v>30.296000000000006</v>
      </c>
      <c r="U273" s="45">
        <v>22.301999999999985</v>
      </c>
      <c r="V273" s="46">
        <v>0</v>
      </c>
      <c r="W273" s="45">
        <v>0</v>
      </c>
      <c r="X273" s="46">
        <v>0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50"/>
        <v>321.12399999999997</v>
      </c>
      <c r="AE273" s="58"/>
    </row>
    <row r="274" spans="2:31" x14ac:dyDescent="0.3">
      <c r="B274" s="4" t="s">
        <v>103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0.90416666666666656</v>
      </c>
      <c r="M274" s="45">
        <v>49.486499999999992</v>
      </c>
      <c r="N274" s="46">
        <v>54.257666666666672</v>
      </c>
      <c r="O274" s="45">
        <v>53.235666666666681</v>
      </c>
      <c r="P274" s="46">
        <v>43.336166666666671</v>
      </c>
      <c r="Q274" s="45">
        <v>38.523499999999991</v>
      </c>
      <c r="R274" s="46">
        <v>45.069833333333335</v>
      </c>
      <c r="S274" s="45">
        <v>47.228000000000016</v>
      </c>
      <c r="T274" s="46">
        <v>51.814333333333316</v>
      </c>
      <c r="U274" s="45">
        <v>52.422833333333315</v>
      </c>
      <c r="V274" s="46">
        <v>5.9171666666666658</v>
      </c>
      <c r="W274" s="45">
        <v>0</v>
      </c>
      <c r="X274" s="46">
        <v>0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50"/>
        <v>442.19583333333327</v>
      </c>
      <c r="AE274" s="58"/>
    </row>
    <row r="275" spans="2:31" x14ac:dyDescent="0.3">
      <c r="B275" s="4" t="s">
        <v>104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</v>
      </c>
      <c r="M275" s="45">
        <v>0</v>
      </c>
      <c r="N275" s="46">
        <v>0</v>
      </c>
      <c r="O275" s="45">
        <v>0</v>
      </c>
      <c r="P275" s="46">
        <v>0</v>
      </c>
      <c r="Q275" s="45">
        <v>0</v>
      </c>
      <c r="R275" s="46">
        <v>0</v>
      </c>
      <c r="S275" s="45">
        <v>0</v>
      </c>
      <c r="T275" s="46">
        <v>0</v>
      </c>
      <c r="U275" s="45">
        <v>0</v>
      </c>
      <c r="V275" s="46">
        <v>0</v>
      </c>
      <c r="W275" s="45">
        <v>0</v>
      </c>
      <c r="X275" s="46">
        <v>0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50"/>
        <v>0</v>
      </c>
      <c r="AE275" s="58"/>
    </row>
    <row r="276" spans="2:31" x14ac:dyDescent="0.3">
      <c r="B276" s="4" t="s">
        <v>105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</v>
      </c>
      <c r="M276" s="45">
        <v>92.55149999999999</v>
      </c>
      <c r="N276" s="46">
        <v>164.85483333333332</v>
      </c>
      <c r="O276" s="45">
        <v>141.2858333333333</v>
      </c>
      <c r="P276" s="46">
        <v>106.94999999999997</v>
      </c>
      <c r="Q276" s="45">
        <v>99.47233333333331</v>
      </c>
      <c r="R276" s="46">
        <v>111.5445</v>
      </c>
      <c r="S276" s="45">
        <v>109.093</v>
      </c>
      <c r="T276" s="46">
        <v>122.1185</v>
      </c>
      <c r="U276" s="45">
        <v>104.61899999999999</v>
      </c>
      <c r="V276" s="46">
        <v>0.37500000000000022</v>
      </c>
      <c r="W276" s="45">
        <v>0</v>
      </c>
      <c r="X276" s="46">
        <v>0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50"/>
        <v>1052.8644999999999</v>
      </c>
      <c r="AE276" s="58"/>
    </row>
    <row r="277" spans="2:31" x14ac:dyDescent="0.3">
      <c r="B277" s="4" t="s">
        <v>114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0</v>
      </c>
      <c r="N277" s="46">
        <v>0</v>
      </c>
      <c r="O277" s="45">
        <v>0</v>
      </c>
      <c r="P277" s="46">
        <v>0</v>
      </c>
      <c r="Q277" s="45">
        <v>0</v>
      </c>
      <c r="R277" s="46">
        <v>0</v>
      </c>
      <c r="S277" s="45">
        <v>0</v>
      </c>
      <c r="T277" s="46">
        <v>0</v>
      </c>
      <c r="U277" s="45">
        <v>0</v>
      </c>
      <c r="V277" s="46">
        <v>0</v>
      </c>
      <c r="W277" s="45">
        <v>0</v>
      </c>
      <c r="X277" s="46">
        <v>0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50"/>
        <v>0</v>
      </c>
      <c r="AE277" s="58"/>
    </row>
    <row r="278" spans="2:31" x14ac:dyDescent="0.3">
      <c r="B278" s="4" t="s">
        <v>116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0.25716666666666665</v>
      </c>
      <c r="M278" s="45">
        <v>8.2053333333333338</v>
      </c>
      <c r="N278" s="46">
        <v>24.391666666666673</v>
      </c>
      <c r="O278" s="45">
        <v>13.568833333333336</v>
      </c>
      <c r="P278" s="46">
        <v>0</v>
      </c>
      <c r="Q278" s="45">
        <v>0.22099999999999997</v>
      </c>
      <c r="R278" s="46">
        <v>2.0901666666666654</v>
      </c>
      <c r="S278" s="45">
        <v>6.9703333333333335</v>
      </c>
      <c r="T278" s="46">
        <v>15.763000000000002</v>
      </c>
      <c r="U278" s="45">
        <v>6.2171666666666665</v>
      </c>
      <c r="V278" s="46">
        <v>0.73749999999999993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50"/>
        <v>78.422166666666683</v>
      </c>
      <c r="AE278" s="58"/>
    </row>
    <row r="279" spans="2:31" x14ac:dyDescent="0.3">
      <c r="B279" s="4" t="s">
        <v>117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2.4000000000000007E-2</v>
      </c>
      <c r="M279" s="45">
        <v>3.95</v>
      </c>
      <c r="N279" s="46">
        <v>2.1106666666666665</v>
      </c>
      <c r="O279" s="45">
        <v>14.902999999999997</v>
      </c>
      <c r="P279" s="46">
        <v>8.958833333333331</v>
      </c>
      <c r="Q279" s="45">
        <v>1.0688333333333342</v>
      </c>
      <c r="R279" s="46">
        <v>0.68566666666666631</v>
      </c>
      <c r="S279" s="45">
        <v>1.7724999999999995</v>
      </c>
      <c r="T279" s="46">
        <v>3.034333333333334</v>
      </c>
      <c r="U279" s="45">
        <v>0.5621666666666667</v>
      </c>
      <c r="V279" s="46">
        <v>6.6666666666666654E-3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50"/>
        <v>37.076666666666668</v>
      </c>
      <c r="AE279" s="58"/>
    </row>
    <row r="280" spans="2:31" x14ac:dyDescent="0.3">
      <c r="B280" s="4" t="s">
        <v>118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19.232666666666674</v>
      </c>
      <c r="N280" s="46">
        <v>20.704166666666676</v>
      </c>
      <c r="O280" s="45">
        <v>22.940333333333328</v>
      </c>
      <c r="P280" s="46">
        <v>20.164500000000007</v>
      </c>
      <c r="Q280" s="45">
        <v>18.738833333333339</v>
      </c>
      <c r="R280" s="46">
        <v>21.225999999999992</v>
      </c>
      <c r="S280" s="45">
        <v>19.698666666666675</v>
      </c>
      <c r="T280" s="46">
        <v>20.557666666666659</v>
      </c>
      <c r="U280" s="45">
        <v>19.717666666666677</v>
      </c>
      <c r="V280" s="46">
        <v>0.8148333333333333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50"/>
        <v>183.79533333333333</v>
      </c>
      <c r="AE280" s="58"/>
    </row>
    <row r="281" spans="2:31" x14ac:dyDescent="0.3">
      <c r="B281" s="4" t="s">
        <v>122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7.5361666666666691</v>
      </c>
      <c r="N281" s="46">
        <v>14.324</v>
      </c>
      <c r="O281" s="45">
        <v>27.993166666666678</v>
      </c>
      <c r="P281" s="46">
        <v>30.97183333333334</v>
      </c>
      <c r="Q281" s="45">
        <v>32.909999999999997</v>
      </c>
      <c r="R281" s="46">
        <v>33.646666666666682</v>
      </c>
      <c r="S281" s="45">
        <v>32.260333333333357</v>
      </c>
      <c r="T281" s="46">
        <v>23.837333333333323</v>
      </c>
      <c r="U281" s="45">
        <v>7.5079999999999973</v>
      </c>
      <c r="V281" s="46">
        <v>0.44616666666666693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50"/>
        <v>211.43366666666674</v>
      </c>
      <c r="AE281" s="58"/>
    </row>
    <row r="282" spans="2:31" x14ac:dyDescent="0.3">
      <c r="B282" s="4" t="s">
        <v>123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9.7333333333333397E-2</v>
      </c>
      <c r="M282" s="45">
        <v>48.69</v>
      </c>
      <c r="N282" s="46">
        <v>51.589999999999989</v>
      </c>
      <c r="O282" s="45">
        <v>49.739999999999995</v>
      </c>
      <c r="P282" s="46">
        <v>33.900000000000006</v>
      </c>
      <c r="Q282" s="45">
        <v>29.840000000000003</v>
      </c>
      <c r="R282" s="46">
        <v>40.63000000000001</v>
      </c>
      <c r="S282" s="45">
        <v>32.840000000000018</v>
      </c>
      <c r="T282" s="46">
        <v>29.789999999999992</v>
      </c>
      <c r="U282" s="45">
        <v>23.739999999999995</v>
      </c>
      <c r="V282" s="46">
        <v>3.653166666666666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50"/>
        <v>344.51050000000004</v>
      </c>
      <c r="AE282" s="58"/>
    </row>
    <row r="283" spans="2:31" x14ac:dyDescent="0.3">
      <c r="B283" s="4" t="s">
        <v>127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0</v>
      </c>
      <c r="N283" s="46">
        <v>0</v>
      </c>
      <c r="O283" s="45">
        <v>0</v>
      </c>
      <c r="P283" s="46">
        <v>0</v>
      </c>
      <c r="Q283" s="45">
        <v>0</v>
      </c>
      <c r="R283" s="46">
        <v>0</v>
      </c>
      <c r="S283" s="45">
        <v>0</v>
      </c>
      <c r="T283" s="46">
        <v>0</v>
      </c>
      <c r="U283" s="45">
        <v>0</v>
      </c>
      <c r="V283" s="46">
        <v>0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50"/>
        <v>0</v>
      </c>
      <c r="AE283" s="58"/>
    </row>
    <row r="284" spans="2:31" x14ac:dyDescent="0.3">
      <c r="B284" s="4" t="s">
        <v>133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122.90233333333339</v>
      </c>
      <c r="N284" s="46">
        <v>132.68900000000008</v>
      </c>
      <c r="O284" s="45">
        <v>126.46949999999998</v>
      </c>
      <c r="P284" s="46">
        <v>112.03183333333331</v>
      </c>
      <c r="Q284" s="45">
        <v>109.60433333333332</v>
      </c>
      <c r="R284" s="46">
        <v>139.78150000000002</v>
      </c>
      <c r="S284" s="45">
        <v>136.84683333333336</v>
      </c>
      <c r="T284" s="46">
        <v>131.53833333333338</v>
      </c>
      <c r="U284" s="45">
        <v>99.616333333333344</v>
      </c>
      <c r="V284" s="46">
        <v>24.048000000000009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>SUM(E284:AB284)</f>
        <v>1135.5280000000002</v>
      </c>
      <c r="AE284" s="58"/>
    </row>
    <row r="285" spans="2:31" x14ac:dyDescent="0.3">
      <c r="B285" s="4" t="s">
        <v>312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0</v>
      </c>
      <c r="N285" s="46">
        <v>0</v>
      </c>
      <c r="O285" s="45">
        <v>0</v>
      </c>
      <c r="P285" s="46">
        <v>0</v>
      </c>
      <c r="Q285" s="45">
        <v>0</v>
      </c>
      <c r="R285" s="46">
        <v>0</v>
      </c>
      <c r="S285" s="45">
        <v>0</v>
      </c>
      <c r="T285" s="46">
        <v>0</v>
      </c>
      <c r="U285" s="45">
        <v>0</v>
      </c>
      <c r="V285" s="46">
        <v>0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>SUM(E285:AB285)</f>
        <v>0</v>
      </c>
      <c r="AE285" s="58"/>
    </row>
    <row r="286" spans="2:31" x14ac:dyDescent="0.3">
      <c r="B286" s="12" t="s">
        <v>2</v>
      </c>
      <c r="C286" s="12"/>
      <c r="D286" s="12"/>
      <c r="E286" s="13">
        <f>SUM(E221:E285)</f>
        <v>0</v>
      </c>
      <c r="F286" s="13">
        <f t="shared" ref="F286" si="51">SUM(F221:F285)</f>
        <v>0</v>
      </c>
      <c r="G286" s="13">
        <f t="shared" ref="G286" si="52">SUM(G221:G285)</f>
        <v>0</v>
      </c>
      <c r="H286" s="13">
        <f t="shared" ref="H286" si="53">SUM(H221:H285)</f>
        <v>0</v>
      </c>
      <c r="I286" s="13">
        <f t="shared" ref="I286" si="54">SUM(I221:I285)</f>
        <v>0</v>
      </c>
      <c r="J286" s="13">
        <f t="shared" ref="J286" si="55">SUM(J221:J285)</f>
        <v>0</v>
      </c>
      <c r="K286" s="13">
        <f t="shared" ref="K286" si="56">SUM(K221:K285)</f>
        <v>0</v>
      </c>
      <c r="L286" s="13">
        <f t="shared" ref="L286" si="57">SUM(L221:L285)</f>
        <v>5.8853333333333326</v>
      </c>
      <c r="M286" s="13">
        <f t="shared" ref="M286" si="58">SUM(M221:M285)</f>
        <v>1142.9003333333337</v>
      </c>
      <c r="N286" s="13">
        <f t="shared" ref="N286" si="59">SUM(N221:N285)</f>
        <v>1770.3644999999999</v>
      </c>
      <c r="O286" s="13">
        <f t="shared" ref="O286" si="60">SUM(O221:O285)</f>
        <v>1837.4199999999998</v>
      </c>
      <c r="P286" s="13">
        <f t="shared" ref="P286" si="61">SUM(P221:P285)</f>
        <v>1514.6760000000004</v>
      </c>
      <c r="Q286" s="13">
        <f t="shared" ref="Q286" si="62">SUM(Q221:Q285)</f>
        <v>1409.7354999999998</v>
      </c>
      <c r="R286" s="13">
        <f t="shared" ref="R286" si="63">SUM(R221:R285)</f>
        <v>1618.3633333333335</v>
      </c>
      <c r="S286" s="13">
        <f t="shared" ref="S286" si="64">SUM(S221:S285)</f>
        <v>1558.6071666666669</v>
      </c>
      <c r="T286" s="13">
        <f t="shared" ref="T286" si="65">SUM(T221:T285)</f>
        <v>1496.0744999999995</v>
      </c>
      <c r="U286" s="13">
        <f t="shared" ref="U286" si="66">SUM(U221:U285)</f>
        <v>1143.8073333333332</v>
      </c>
      <c r="V286" s="13">
        <f t="shared" ref="V286" si="67">SUM(V221:V285)</f>
        <v>98.687166666666656</v>
      </c>
      <c r="W286" s="13">
        <f t="shared" ref="W286" si="68">SUM(W221:W285)</f>
        <v>0</v>
      </c>
      <c r="X286" s="13">
        <f t="shared" ref="X286" si="69">SUM(X221:X285)</f>
        <v>0</v>
      </c>
      <c r="Y286" s="13">
        <f t="shared" ref="Y286" si="70">SUM(Y221:Y285)</f>
        <v>0</v>
      </c>
      <c r="Z286" s="13">
        <f t="shared" ref="Z286" si="71">SUM(Z221:Z285)</f>
        <v>0</v>
      </c>
      <c r="AA286" s="13">
        <f t="shared" ref="AA286" si="72">SUM(AA221:AA285)</f>
        <v>0</v>
      </c>
      <c r="AB286" s="13">
        <f t="shared" ref="AB286" si="73">SUM(AB221:AB285)</f>
        <v>0</v>
      </c>
      <c r="AC286" s="109">
        <f>SUM(AC221:AE285)</f>
        <v>13596.521166666667</v>
      </c>
      <c r="AD286" s="109"/>
      <c r="AE286" s="109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'Resumen-Mensual'!$I$24</f>
        <v>45509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14" t="s">
        <v>37</v>
      </c>
      <c r="C292" s="4"/>
      <c r="D292" s="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0</v>
      </c>
      <c r="N292" s="46">
        <v>0</v>
      </c>
      <c r="O292" s="45">
        <v>0</v>
      </c>
      <c r="P292" s="46">
        <v>0</v>
      </c>
      <c r="Q292" s="45">
        <v>0</v>
      </c>
      <c r="R292" s="46">
        <v>0</v>
      </c>
      <c r="S292" s="45">
        <v>0</v>
      </c>
      <c r="T292" s="46">
        <v>0</v>
      </c>
      <c r="U292" s="45">
        <v>0</v>
      </c>
      <c r="V292" s="46">
        <v>0</v>
      </c>
      <c r="W292" s="45">
        <v>0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60"/>
      <c r="AD292" s="61">
        <f>SUM(E292:AB292)</f>
        <v>0</v>
      </c>
      <c r="AE292" s="60"/>
    </row>
    <row r="293" spans="2:31" x14ac:dyDescent="0.3">
      <c r="B293" s="14" t="s">
        <v>38</v>
      </c>
      <c r="C293" s="4"/>
      <c r="D293" s="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0</v>
      </c>
      <c r="N293" s="46">
        <v>0</v>
      </c>
      <c r="O293" s="45">
        <v>0</v>
      </c>
      <c r="P293" s="46">
        <v>0</v>
      </c>
      <c r="Q293" s="45">
        <v>0</v>
      </c>
      <c r="R293" s="46">
        <v>0</v>
      </c>
      <c r="S293" s="45">
        <v>0.27850000000000003</v>
      </c>
      <c r="T293" s="46">
        <v>4.2500000000000454E-2</v>
      </c>
      <c r="U293" s="45">
        <v>0</v>
      </c>
      <c r="V293" s="46">
        <v>0</v>
      </c>
      <c r="W293" s="45">
        <v>0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>SUM(E293:AB293)</f>
        <v>0.32100000000000051</v>
      </c>
      <c r="AE293" s="58"/>
    </row>
    <row r="294" spans="2:31" x14ac:dyDescent="0.3">
      <c r="B294" s="14" t="s">
        <v>39</v>
      </c>
      <c r="C294" s="4"/>
      <c r="D294" s="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0</v>
      </c>
      <c r="N294" s="46">
        <v>0</v>
      </c>
      <c r="O294" s="45">
        <v>0</v>
      </c>
      <c r="P294" s="46">
        <v>0</v>
      </c>
      <c r="Q294" s="45">
        <v>0</v>
      </c>
      <c r="R294" s="46">
        <v>0</v>
      </c>
      <c r="S294" s="45">
        <v>0</v>
      </c>
      <c r="T294" s="46">
        <v>0</v>
      </c>
      <c r="U294" s="45">
        <v>0</v>
      </c>
      <c r="V294" s="46">
        <v>0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ref="AD294:AD354" si="74">SUM(E294:AB294)</f>
        <v>0</v>
      </c>
      <c r="AE294" s="58"/>
    </row>
    <row r="295" spans="2:31" x14ac:dyDescent="0.3">
      <c r="B295" s="14" t="s">
        <v>40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18.018666666666665</v>
      </c>
      <c r="N295" s="46">
        <v>47.365333333333304</v>
      </c>
      <c r="O295" s="45">
        <v>54.085500000000017</v>
      </c>
      <c r="P295" s="46">
        <v>55.476666666666681</v>
      </c>
      <c r="Q295" s="45">
        <v>48.3065</v>
      </c>
      <c r="R295" s="46">
        <v>43.92200000000004</v>
      </c>
      <c r="S295" s="45">
        <v>39.265166666666659</v>
      </c>
      <c r="T295" s="46">
        <v>30.635499999999993</v>
      </c>
      <c r="U295" s="45">
        <v>15.974833333333335</v>
      </c>
      <c r="V295" s="46">
        <v>0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74"/>
        <v>353.05016666666666</v>
      </c>
      <c r="AE295" s="58"/>
    </row>
    <row r="296" spans="2:31" x14ac:dyDescent="0.3">
      <c r="B296" s="14" t="s">
        <v>41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18.862833333333331</v>
      </c>
      <c r="O296" s="45">
        <v>28.797999999999995</v>
      </c>
      <c r="P296" s="46">
        <v>8.9431666666666771</v>
      </c>
      <c r="Q296" s="45">
        <v>5.7058333333333344</v>
      </c>
      <c r="R296" s="46">
        <v>4.075333333333333</v>
      </c>
      <c r="S296" s="45">
        <v>4.1246666666666645</v>
      </c>
      <c r="T296" s="46">
        <v>4.410000000000001</v>
      </c>
      <c r="U296" s="45">
        <v>0.99716666666666609</v>
      </c>
      <c r="V296" s="46">
        <v>0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74"/>
        <v>75.917000000000016</v>
      </c>
      <c r="AE296" s="58"/>
    </row>
    <row r="297" spans="2:31" x14ac:dyDescent="0.3">
      <c r="B297" s="14" t="s">
        <v>42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</v>
      </c>
      <c r="N297" s="46">
        <v>0</v>
      </c>
      <c r="O297" s="45">
        <v>10.41383333333334</v>
      </c>
      <c r="P297" s="46">
        <v>4.5033333333333285</v>
      </c>
      <c r="Q297" s="45">
        <v>0.45066666666666605</v>
      </c>
      <c r="R297" s="46">
        <v>0</v>
      </c>
      <c r="S297" s="45">
        <v>1.6893333333333347</v>
      </c>
      <c r="T297" s="46">
        <v>0.57233333333333292</v>
      </c>
      <c r="U297" s="45">
        <v>0</v>
      </c>
      <c r="V297" s="46">
        <v>0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74"/>
        <v>17.629500000000004</v>
      </c>
      <c r="AE297" s="58"/>
    </row>
    <row r="298" spans="2:31" x14ac:dyDescent="0.3">
      <c r="B298" s="14" t="s">
        <v>43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5.2539999999999925</v>
      </c>
      <c r="N298" s="46">
        <v>24.819999999999954</v>
      </c>
      <c r="O298" s="45">
        <v>26.420000000000016</v>
      </c>
      <c r="P298" s="46">
        <v>25.319999999999954</v>
      </c>
      <c r="Q298" s="45">
        <v>24.319999999999958</v>
      </c>
      <c r="R298" s="46">
        <v>22.920000000000009</v>
      </c>
      <c r="S298" s="45">
        <v>21.420000000000005</v>
      </c>
      <c r="T298" s="46">
        <v>19.519999999999985</v>
      </c>
      <c r="U298" s="45">
        <v>12.943333333333337</v>
      </c>
      <c r="V298" s="46">
        <v>0</v>
      </c>
      <c r="W298" s="45">
        <v>0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74"/>
        <v>182.93733333333321</v>
      </c>
      <c r="AE298" s="58"/>
    </row>
    <row r="299" spans="2:31" x14ac:dyDescent="0.3">
      <c r="B299" s="14" t="s">
        <v>44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0</v>
      </c>
      <c r="N299" s="46">
        <v>3.6688333333333363</v>
      </c>
      <c r="O299" s="45">
        <v>14.332166666666664</v>
      </c>
      <c r="P299" s="46">
        <v>13.223333333333338</v>
      </c>
      <c r="Q299" s="45">
        <v>11.606833333333331</v>
      </c>
      <c r="R299" s="46">
        <v>10.017500000000009</v>
      </c>
      <c r="S299" s="45">
        <v>11.671166666666659</v>
      </c>
      <c r="T299" s="46">
        <v>8.5158333333333367</v>
      </c>
      <c r="U299" s="45">
        <v>1.675499999999998</v>
      </c>
      <c r="V299" s="46">
        <v>0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74"/>
        <v>74.711166666666685</v>
      </c>
      <c r="AE299" s="58"/>
    </row>
    <row r="300" spans="2:31" x14ac:dyDescent="0.3">
      <c r="B300" s="14" t="s">
        <v>45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0.55649999999999999</v>
      </c>
      <c r="N300" s="46">
        <v>9.2158333333333253</v>
      </c>
      <c r="O300" s="45">
        <v>10.402499999999998</v>
      </c>
      <c r="P300" s="46">
        <v>12.121333333333322</v>
      </c>
      <c r="Q300" s="45">
        <v>11.862666666666684</v>
      </c>
      <c r="R300" s="46">
        <v>9.8700000000000028</v>
      </c>
      <c r="S300" s="45">
        <v>6.100000000000005</v>
      </c>
      <c r="T300" s="46">
        <v>1.3826666666666683</v>
      </c>
      <c r="U300" s="45">
        <v>0.47916666666666646</v>
      </c>
      <c r="V300" s="46">
        <v>0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74"/>
        <v>61.990666666666677</v>
      </c>
      <c r="AE300" s="58"/>
    </row>
    <row r="301" spans="2:31" x14ac:dyDescent="0.3">
      <c r="B301" s="14" t="s">
        <v>46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3.8349999999999982</v>
      </c>
      <c r="N301" s="46">
        <v>23.879499999999997</v>
      </c>
      <c r="O301" s="45">
        <v>21.162833333333314</v>
      </c>
      <c r="P301" s="46">
        <v>12.557166666666676</v>
      </c>
      <c r="Q301" s="45">
        <v>9.0893333333333359</v>
      </c>
      <c r="R301" s="46">
        <v>8.4031666666666762</v>
      </c>
      <c r="S301" s="45">
        <v>13.491500000000011</v>
      </c>
      <c r="T301" s="46">
        <v>10.898166666666659</v>
      </c>
      <c r="U301" s="45">
        <v>2.2238333333333347</v>
      </c>
      <c r="V301" s="46">
        <v>0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74"/>
        <v>105.54050000000001</v>
      </c>
      <c r="AE301" s="58"/>
    </row>
    <row r="302" spans="2:31" x14ac:dyDescent="0.3">
      <c r="B302" s="14" t="s">
        <v>47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0</v>
      </c>
      <c r="P302" s="46">
        <v>0</v>
      </c>
      <c r="Q302" s="45">
        <v>0</v>
      </c>
      <c r="R302" s="46">
        <v>0</v>
      </c>
      <c r="S302" s="45">
        <v>0</v>
      </c>
      <c r="T302" s="46">
        <v>0</v>
      </c>
      <c r="U302" s="45">
        <v>0</v>
      </c>
      <c r="V302" s="46">
        <v>0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74"/>
        <v>0</v>
      </c>
      <c r="AE302" s="58"/>
    </row>
    <row r="303" spans="2:31" x14ac:dyDescent="0.3">
      <c r="B303" s="14" t="s">
        <v>48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74"/>
        <v>0</v>
      </c>
      <c r="AE303" s="58"/>
    </row>
    <row r="304" spans="2:31" x14ac:dyDescent="0.3">
      <c r="B304" s="14" t="s">
        <v>49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10.451499999999987</v>
      </c>
      <c r="O304" s="45">
        <v>41.512499999999982</v>
      </c>
      <c r="P304" s="46">
        <v>39.443166666666684</v>
      </c>
      <c r="Q304" s="45">
        <v>35.454499999999989</v>
      </c>
      <c r="R304" s="46">
        <v>44.805166666666665</v>
      </c>
      <c r="S304" s="45">
        <v>47.336999999999996</v>
      </c>
      <c r="T304" s="46">
        <v>41.746999999999993</v>
      </c>
      <c r="U304" s="45">
        <v>9.2156666666666833</v>
      </c>
      <c r="V304" s="46">
        <v>0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74"/>
        <v>269.9665</v>
      </c>
      <c r="AE304" s="58"/>
    </row>
    <row r="305" spans="2:31" x14ac:dyDescent="0.3">
      <c r="B305" s="14" t="s">
        <v>50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0</v>
      </c>
      <c r="N305" s="46">
        <v>0</v>
      </c>
      <c r="O305" s="45">
        <v>0</v>
      </c>
      <c r="P305" s="46">
        <v>0</v>
      </c>
      <c r="Q305" s="45">
        <v>0</v>
      </c>
      <c r="R305" s="46">
        <v>0</v>
      </c>
      <c r="S305" s="45">
        <v>0</v>
      </c>
      <c r="T305" s="46">
        <v>0</v>
      </c>
      <c r="U305" s="45">
        <v>0</v>
      </c>
      <c r="V305" s="46">
        <v>0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74"/>
        <v>0</v>
      </c>
      <c r="AE305" s="58"/>
    </row>
    <row r="306" spans="2:31" x14ac:dyDescent="0.3">
      <c r="B306" s="14" t="s">
        <v>110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3.2350000000000012</v>
      </c>
      <c r="N306" s="46">
        <v>8.4435000000000056</v>
      </c>
      <c r="O306" s="45">
        <v>11.687666666666656</v>
      </c>
      <c r="P306" s="46">
        <v>9.857333333333326</v>
      </c>
      <c r="Q306" s="45">
        <v>6.408166666666661</v>
      </c>
      <c r="R306" s="46">
        <v>5.5328333333333353</v>
      </c>
      <c r="S306" s="45">
        <v>7.8453333333333282</v>
      </c>
      <c r="T306" s="46">
        <v>7.021500000000005</v>
      </c>
      <c r="U306" s="45">
        <v>2.6684999999999963</v>
      </c>
      <c r="V306" s="46">
        <v>0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74"/>
        <v>62.699833333333309</v>
      </c>
      <c r="AE306" s="58"/>
    </row>
    <row r="307" spans="2:31" x14ac:dyDescent="0.3">
      <c r="B307" s="14" t="s">
        <v>51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13.754833333333327</v>
      </c>
      <c r="O307" s="45">
        <v>38.29399999999999</v>
      </c>
      <c r="P307" s="46">
        <v>27.597833333333334</v>
      </c>
      <c r="Q307" s="45">
        <v>19.499666666666663</v>
      </c>
      <c r="R307" s="46">
        <v>19.617333333333317</v>
      </c>
      <c r="S307" s="45">
        <v>34.755333333333326</v>
      </c>
      <c r="T307" s="46">
        <v>32.44400000000001</v>
      </c>
      <c r="U307" s="45">
        <v>7.2603333333333451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74"/>
        <v>193.2233333333333</v>
      </c>
      <c r="AE307" s="58"/>
    </row>
    <row r="308" spans="2:31" x14ac:dyDescent="0.3">
      <c r="B308" s="14" t="s">
        <v>52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3.2198333333333324</v>
      </c>
      <c r="P308" s="46">
        <v>2.343500000000005</v>
      </c>
      <c r="Q308" s="45">
        <v>1.5218333333333354</v>
      </c>
      <c r="R308" s="46">
        <v>7.9999999999994745E-3</v>
      </c>
      <c r="S308" s="45">
        <v>1.0358333333333347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74"/>
        <v>8.1290000000000067</v>
      </c>
      <c r="AE308" s="58"/>
    </row>
    <row r="309" spans="2:31" x14ac:dyDescent="0.3">
      <c r="B309" s="14" t="s">
        <v>53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1.3816666666666684</v>
      </c>
      <c r="N309" s="46">
        <v>18.680166666666665</v>
      </c>
      <c r="O309" s="45">
        <v>20.750166666666669</v>
      </c>
      <c r="P309" s="46">
        <v>14.530333333333342</v>
      </c>
      <c r="Q309" s="45">
        <v>9.8956666666666653</v>
      </c>
      <c r="R309" s="46">
        <v>11.177666666666665</v>
      </c>
      <c r="S309" s="45">
        <v>19.476499999999998</v>
      </c>
      <c r="T309" s="46">
        <v>16.22216666666667</v>
      </c>
      <c r="U309" s="45">
        <v>2.885166666666668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74"/>
        <v>114.99950000000001</v>
      </c>
      <c r="AE309" s="58"/>
    </row>
    <row r="310" spans="2:31" x14ac:dyDescent="0.3">
      <c r="B310" s="14" t="s">
        <v>54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0</v>
      </c>
      <c r="N310" s="46">
        <v>2.3850000000000042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74"/>
        <v>2.3850000000000042</v>
      </c>
      <c r="AE310" s="58"/>
    </row>
    <row r="311" spans="2:31" x14ac:dyDescent="0.3">
      <c r="B311" s="4" t="s">
        <v>55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33.429500000000012</v>
      </c>
      <c r="N311" s="46">
        <v>6.7299999999999898</v>
      </c>
      <c r="O311" s="45">
        <v>18.570000000000007</v>
      </c>
      <c r="P311" s="46">
        <v>16.370000000000005</v>
      </c>
      <c r="Q311" s="45">
        <v>12.780000000000001</v>
      </c>
      <c r="R311" s="46">
        <v>11.329999999999998</v>
      </c>
      <c r="S311" s="45">
        <v>15.760000000000005</v>
      </c>
      <c r="T311" s="46">
        <v>13.509999999999991</v>
      </c>
      <c r="U311" s="45">
        <v>0.56999999999999318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74"/>
        <v>129.04949999999999</v>
      </c>
      <c r="AE311" s="58"/>
    </row>
    <row r="312" spans="2:31" x14ac:dyDescent="0.3">
      <c r="B312" s="4" t="s">
        <v>56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19.600000000000001</v>
      </c>
      <c r="O312" s="45">
        <v>28.758833333333339</v>
      </c>
      <c r="P312" s="46">
        <v>27.513166666666663</v>
      </c>
      <c r="Q312" s="45">
        <v>28.386666666666713</v>
      </c>
      <c r="R312" s="46">
        <v>15.512333333333345</v>
      </c>
      <c r="S312" s="45">
        <v>0</v>
      </c>
      <c r="T312" s="46">
        <v>0</v>
      </c>
      <c r="U312" s="45">
        <v>0</v>
      </c>
      <c r="V312" s="46">
        <v>0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74"/>
        <v>119.77100000000006</v>
      </c>
      <c r="AE312" s="58"/>
    </row>
    <row r="313" spans="2:31" x14ac:dyDescent="0.3">
      <c r="B313" s="4" t="s">
        <v>111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0.87949999999999939</v>
      </c>
      <c r="N313" s="46">
        <v>28.004500000000014</v>
      </c>
      <c r="O313" s="45">
        <v>37.312833333333337</v>
      </c>
      <c r="P313" s="46">
        <v>39.732500000000002</v>
      </c>
      <c r="Q313" s="45">
        <v>20.545500000000004</v>
      </c>
      <c r="R313" s="46">
        <v>7.3436666666666648</v>
      </c>
      <c r="S313" s="45">
        <v>6.3238333333333374</v>
      </c>
      <c r="T313" s="46">
        <v>3.5730000000000053</v>
      </c>
      <c r="U313" s="45">
        <v>0</v>
      </c>
      <c r="V313" s="46">
        <v>0</v>
      </c>
      <c r="W313" s="45">
        <v>0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74"/>
        <v>143.71533333333338</v>
      </c>
      <c r="AE313" s="58"/>
    </row>
    <row r="314" spans="2:31" x14ac:dyDescent="0.3">
      <c r="B314" s="4" t="s">
        <v>57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4.625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74"/>
        <v>4.625</v>
      </c>
      <c r="AE314" s="58"/>
    </row>
    <row r="315" spans="2:31" x14ac:dyDescent="0.3">
      <c r="B315" s="4" t="s">
        <v>58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74"/>
        <v>0</v>
      </c>
      <c r="AE315" s="58"/>
    </row>
    <row r="316" spans="2:31" x14ac:dyDescent="0.3">
      <c r="B316" s="4" t="s">
        <v>112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14.97483333333334</v>
      </c>
      <c r="O316" s="45">
        <v>27.837666666666678</v>
      </c>
      <c r="P316" s="46">
        <v>22.143333333333327</v>
      </c>
      <c r="Q316" s="45">
        <v>16.82416666666667</v>
      </c>
      <c r="R316" s="46">
        <v>15.690333333333339</v>
      </c>
      <c r="S316" s="45">
        <v>23.781499999999991</v>
      </c>
      <c r="T316" s="46">
        <v>28.936166666666676</v>
      </c>
      <c r="U316" s="45">
        <v>15.749666666666672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74"/>
        <v>165.9376666666667</v>
      </c>
      <c r="AE316" s="58"/>
    </row>
    <row r="317" spans="2:31" x14ac:dyDescent="0.3">
      <c r="B317" s="4" t="s">
        <v>59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0</v>
      </c>
      <c r="N317" s="46">
        <v>0</v>
      </c>
      <c r="O317" s="45">
        <v>0.4734999999999997</v>
      </c>
      <c r="P317" s="46">
        <v>0</v>
      </c>
      <c r="Q317" s="45">
        <v>0</v>
      </c>
      <c r="R317" s="46">
        <v>0</v>
      </c>
      <c r="S317" s="45">
        <v>0</v>
      </c>
      <c r="T317" s="46">
        <v>0</v>
      </c>
      <c r="U317" s="45">
        <v>0</v>
      </c>
      <c r="V317" s="46">
        <v>0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74"/>
        <v>0.4734999999999997</v>
      </c>
      <c r="AE317" s="58"/>
    </row>
    <row r="318" spans="2:31" x14ac:dyDescent="0.3">
      <c r="B318" s="4" t="s">
        <v>60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0</v>
      </c>
      <c r="N318" s="46">
        <v>0</v>
      </c>
      <c r="O318" s="45">
        <v>1.2694999999999994</v>
      </c>
      <c r="P318" s="46">
        <v>0</v>
      </c>
      <c r="Q318" s="45">
        <v>0</v>
      </c>
      <c r="R318" s="46">
        <v>0</v>
      </c>
      <c r="S318" s="45">
        <v>0</v>
      </c>
      <c r="T318" s="46">
        <v>0</v>
      </c>
      <c r="U318" s="45">
        <v>0</v>
      </c>
      <c r="V318" s="46">
        <v>0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74"/>
        <v>1.2694999999999994</v>
      </c>
      <c r="AE318" s="58"/>
    </row>
    <row r="319" spans="2:31" x14ac:dyDescent="0.3">
      <c r="B319" s="4" t="s">
        <v>61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0</v>
      </c>
      <c r="N319" s="46">
        <v>16.430833333333361</v>
      </c>
      <c r="O319" s="45">
        <v>20.764833333333328</v>
      </c>
      <c r="P319" s="46">
        <v>13.574666666666662</v>
      </c>
      <c r="Q319" s="45">
        <v>9.3695000000000004</v>
      </c>
      <c r="R319" s="46">
        <v>8.3461666666666599</v>
      </c>
      <c r="S319" s="45">
        <v>10.805499999999995</v>
      </c>
      <c r="T319" s="46">
        <v>4.0091666666666681</v>
      </c>
      <c r="U319" s="45">
        <v>1.3141666666666678</v>
      </c>
      <c r="V319" s="46">
        <v>0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74"/>
        <v>84.614833333333351</v>
      </c>
      <c r="AE319" s="58"/>
    </row>
    <row r="320" spans="2:31" x14ac:dyDescent="0.3">
      <c r="B320" s="4" t="s">
        <v>62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0.28883333333333322</v>
      </c>
      <c r="N320" s="46">
        <v>4.8000000000000096</v>
      </c>
      <c r="O320" s="45">
        <v>8.2753333333333323</v>
      </c>
      <c r="P320" s="46">
        <v>4.6940000000000017</v>
      </c>
      <c r="Q320" s="45">
        <v>2.4690000000000003</v>
      </c>
      <c r="R320" s="46">
        <v>1.8941666666666692</v>
      </c>
      <c r="S320" s="45">
        <v>5.1834999999999969</v>
      </c>
      <c r="T320" s="46">
        <v>3.0078333333333327</v>
      </c>
      <c r="U320" s="45">
        <v>1.737166666666667</v>
      </c>
      <c r="V320" s="46">
        <v>0</v>
      </c>
      <c r="W320" s="45">
        <v>0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74"/>
        <v>32.349833333333351</v>
      </c>
      <c r="AE320" s="58"/>
    </row>
    <row r="321" spans="2:31" x14ac:dyDescent="0.3">
      <c r="B321" s="4" t="s">
        <v>63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10.161000000000003</v>
      </c>
      <c r="N321" s="46">
        <v>33.650000000000041</v>
      </c>
      <c r="O321" s="45">
        <v>37.879499999999979</v>
      </c>
      <c r="P321" s="46">
        <v>20.887166666666666</v>
      </c>
      <c r="Q321" s="45">
        <v>7.2089999999999899</v>
      </c>
      <c r="R321" s="46">
        <v>5.4500000000000224</v>
      </c>
      <c r="S321" s="45">
        <v>20.138499999999986</v>
      </c>
      <c r="T321" s="46">
        <v>20.707000000000001</v>
      </c>
      <c r="U321" s="45">
        <v>21.750166666666679</v>
      </c>
      <c r="V321" s="46">
        <v>0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74"/>
        <v>177.83233333333334</v>
      </c>
      <c r="AE321" s="58"/>
    </row>
    <row r="322" spans="2:31" x14ac:dyDescent="0.3">
      <c r="B322" s="4" t="s">
        <v>64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0.31833333333333347</v>
      </c>
      <c r="N322" s="46">
        <v>16.011666666666667</v>
      </c>
      <c r="O322" s="45">
        <v>9.2016666666666662</v>
      </c>
      <c r="P322" s="46">
        <v>1.8935000000000006</v>
      </c>
      <c r="Q322" s="45">
        <v>0.53900000000000114</v>
      </c>
      <c r="R322" s="46">
        <v>1.4000000000000531E-2</v>
      </c>
      <c r="S322" s="45">
        <v>2.042166666666668</v>
      </c>
      <c r="T322" s="46">
        <v>0.87066666666666714</v>
      </c>
      <c r="U322" s="45">
        <v>1.4231666666666671</v>
      </c>
      <c r="V322" s="46">
        <v>0</v>
      </c>
      <c r="W322" s="45">
        <v>0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74"/>
        <v>32.314166666666672</v>
      </c>
      <c r="AE322" s="58"/>
    </row>
    <row r="323" spans="2:31" x14ac:dyDescent="0.3">
      <c r="B323" s="4" t="s">
        <v>113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</v>
      </c>
      <c r="N323" s="46">
        <v>0</v>
      </c>
      <c r="O323" s="45">
        <v>0.24783333333333341</v>
      </c>
      <c r="P323" s="46">
        <v>0</v>
      </c>
      <c r="Q323" s="45">
        <v>0</v>
      </c>
      <c r="R323" s="46">
        <v>0</v>
      </c>
      <c r="S323" s="45">
        <v>0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74"/>
        <v>0.24783333333333341</v>
      </c>
      <c r="AE323" s="58"/>
    </row>
    <row r="324" spans="2:31" x14ac:dyDescent="0.3">
      <c r="B324" s="4" t="s">
        <v>65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3.3943333333333316</v>
      </c>
      <c r="N324" s="46">
        <v>13.603500000000015</v>
      </c>
      <c r="O324" s="45">
        <v>15.885500000000008</v>
      </c>
      <c r="P324" s="46">
        <v>0</v>
      </c>
      <c r="Q324" s="45">
        <v>0</v>
      </c>
      <c r="R324" s="46">
        <v>0</v>
      </c>
      <c r="S324" s="45">
        <v>0.62000000000000099</v>
      </c>
      <c r="T324" s="46">
        <v>0</v>
      </c>
      <c r="U324" s="45">
        <v>9.8705000000000016</v>
      </c>
      <c r="V324" s="46">
        <v>0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74"/>
        <v>43.373833333333359</v>
      </c>
      <c r="AE324" s="58"/>
    </row>
    <row r="325" spans="2:31" x14ac:dyDescent="0.3">
      <c r="B325" s="4" t="s">
        <v>66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0</v>
      </c>
      <c r="R325" s="46">
        <v>0</v>
      </c>
      <c r="S325" s="45">
        <v>0</v>
      </c>
      <c r="T325" s="46">
        <v>0</v>
      </c>
      <c r="U325" s="45">
        <v>0</v>
      </c>
      <c r="V325" s="46">
        <v>0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74"/>
        <v>0</v>
      </c>
      <c r="AE325" s="58"/>
    </row>
    <row r="326" spans="2:31" x14ac:dyDescent="0.3">
      <c r="B326" s="4" t="s">
        <v>67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</v>
      </c>
      <c r="M326" s="45">
        <v>0</v>
      </c>
      <c r="N326" s="46">
        <v>2.8086666666666669</v>
      </c>
      <c r="O326" s="45">
        <v>1.927166666666666</v>
      </c>
      <c r="P326" s="46">
        <v>1.3833333333333246E-2</v>
      </c>
      <c r="Q326" s="45">
        <v>0</v>
      </c>
      <c r="R326" s="46">
        <v>0</v>
      </c>
      <c r="S326" s="45">
        <v>0</v>
      </c>
      <c r="T326" s="46">
        <v>0</v>
      </c>
      <c r="U326" s="45">
        <v>2.9999999999999953E-3</v>
      </c>
      <c r="V326" s="46">
        <v>0</v>
      </c>
      <c r="W326" s="45">
        <v>0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74"/>
        <v>4.7526666666666664</v>
      </c>
      <c r="AE326" s="58"/>
    </row>
    <row r="327" spans="2:31" x14ac:dyDescent="0.3">
      <c r="B327" s="4" t="s">
        <v>68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0</v>
      </c>
      <c r="N327" s="46">
        <v>37.12033333333337</v>
      </c>
      <c r="O327" s="45">
        <v>72.262666666666689</v>
      </c>
      <c r="P327" s="46">
        <v>51.607833333333332</v>
      </c>
      <c r="Q327" s="45">
        <v>35.872833333333318</v>
      </c>
      <c r="R327" s="46">
        <v>34.118499999999997</v>
      </c>
      <c r="S327" s="45">
        <v>50.036333333333339</v>
      </c>
      <c r="T327" s="46">
        <v>43.854833333333332</v>
      </c>
      <c r="U327" s="45">
        <v>5.4943333333333442</v>
      </c>
      <c r="V327" s="46">
        <v>0</v>
      </c>
      <c r="W327" s="45">
        <v>0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74"/>
        <v>330.36766666666676</v>
      </c>
      <c r="AE327" s="58"/>
    </row>
    <row r="328" spans="2:31" x14ac:dyDescent="0.3">
      <c r="B328" s="4" t="s">
        <v>69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6.3333333333333167E-3</v>
      </c>
      <c r="N328" s="46">
        <v>0</v>
      </c>
      <c r="O328" s="45">
        <v>0.18633333333333441</v>
      </c>
      <c r="P328" s="46">
        <v>0</v>
      </c>
      <c r="Q328" s="45">
        <v>0</v>
      </c>
      <c r="R328" s="46">
        <v>0</v>
      </c>
      <c r="S328" s="45">
        <v>0</v>
      </c>
      <c r="T328" s="46">
        <v>0</v>
      </c>
      <c r="U328" s="45">
        <v>2.695666666666666</v>
      </c>
      <c r="V328" s="46">
        <v>0</v>
      </c>
      <c r="W328" s="45">
        <v>0</v>
      </c>
      <c r="X328" s="46">
        <v>0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74"/>
        <v>2.8883333333333336</v>
      </c>
      <c r="AE328" s="58"/>
    </row>
    <row r="329" spans="2:31" x14ac:dyDescent="0.3">
      <c r="B329" s="4" t="s">
        <v>70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11.033666666666679</v>
      </c>
      <c r="N329" s="46">
        <v>44.583666666666652</v>
      </c>
      <c r="O329" s="45">
        <v>30.509333333333352</v>
      </c>
      <c r="P329" s="46">
        <v>21.861500000000024</v>
      </c>
      <c r="Q329" s="45">
        <v>8.2198333333333373</v>
      </c>
      <c r="R329" s="46">
        <v>5.907999999999995</v>
      </c>
      <c r="S329" s="45">
        <v>14.656833333333356</v>
      </c>
      <c r="T329" s="46">
        <v>20.077333333333346</v>
      </c>
      <c r="U329" s="45">
        <v>13.913333333333332</v>
      </c>
      <c r="V329" s="46">
        <v>0</v>
      </c>
      <c r="W329" s="45">
        <v>0</v>
      </c>
      <c r="X329" s="46">
        <v>0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74"/>
        <v>170.76350000000008</v>
      </c>
      <c r="AE329" s="58"/>
    </row>
    <row r="330" spans="2:31" x14ac:dyDescent="0.3">
      <c r="B330" s="4" t="s">
        <v>71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</v>
      </c>
      <c r="M330" s="45">
        <v>0</v>
      </c>
      <c r="N330" s="46">
        <v>13.771333333333331</v>
      </c>
      <c r="O330" s="45">
        <v>19.439166666666672</v>
      </c>
      <c r="P330" s="46">
        <v>10.320666666666671</v>
      </c>
      <c r="Q330" s="45">
        <v>3.5646666666666689</v>
      </c>
      <c r="R330" s="46">
        <v>3.2418333333333362</v>
      </c>
      <c r="S330" s="45">
        <v>2.9421666666666639</v>
      </c>
      <c r="T330" s="46">
        <v>1.6784999999999988</v>
      </c>
      <c r="U330" s="45">
        <v>0.16933333333333328</v>
      </c>
      <c r="V330" s="46">
        <v>0</v>
      </c>
      <c r="W330" s="45">
        <v>0</v>
      </c>
      <c r="X330" s="46">
        <v>0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74"/>
        <v>55.127666666666684</v>
      </c>
      <c r="AE330" s="58"/>
    </row>
    <row r="331" spans="2:31" x14ac:dyDescent="0.3">
      <c r="B331" s="4" t="s">
        <v>72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</v>
      </c>
      <c r="M331" s="45">
        <v>0</v>
      </c>
      <c r="N331" s="46">
        <v>0</v>
      </c>
      <c r="O331" s="45">
        <v>0</v>
      </c>
      <c r="P331" s="46">
        <v>0</v>
      </c>
      <c r="Q331" s="45">
        <v>0</v>
      </c>
      <c r="R331" s="46">
        <v>0</v>
      </c>
      <c r="S331" s="45">
        <v>0</v>
      </c>
      <c r="T331" s="46">
        <v>0</v>
      </c>
      <c r="U331" s="45">
        <v>0</v>
      </c>
      <c r="V331" s="46">
        <v>0</v>
      </c>
      <c r="W331" s="45">
        <v>0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74"/>
        <v>0</v>
      </c>
      <c r="AE331" s="58"/>
    </row>
    <row r="332" spans="2:31" x14ac:dyDescent="0.3">
      <c r="B332" s="4" t="s">
        <v>73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6.072999999999996</v>
      </c>
      <c r="N332" s="46">
        <v>2.7641666666666653</v>
      </c>
      <c r="O332" s="45">
        <v>2.7530000000000046</v>
      </c>
      <c r="P332" s="46">
        <v>2.0454999999999979</v>
      </c>
      <c r="Q332" s="45">
        <v>0.88466666666666549</v>
      </c>
      <c r="R332" s="46">
        <v>0</v>
      </c>
      <c r="S332" s="45">
        <v>2.9011666666666645</v>
      </c>
      <c r="T332" s="46">
        <v>11.885333333333328</v>
      </c>
      <c r="U332" s="45">
        <v>39.14200000000001</v>
      </c>
      <c r="V332" s="46">
        <v>0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74"/>
        <v>68.448833333333326</v>
      </c>
      <c r="AE332" s="58"/>
    </row>
    <row r="333" spans="2:31" x14ac:dyDescent="0.3">
      <c r="B333" s="4" t="s">
        <v>74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</v>
      </c>
      <c r="N333" s="46">
        <v>3.9458333333333346</v>
      </c>
      <c r="O333" s="45">
        <v>20.470000000000002</v>
      </c>
      <c r="P333" s="46">
        <v>18.908833333333337</v>
      </c>
      <c r="Q333" s="45">
        <v>14.007499999999997</v>
      </c>
      <c r="R333" s="46">
        <v>11.653833333333333</v>
      </c>
      <c r="S333" s="45">
        <v>13.477833333333335</v>
      </c>
      <c r="T333" s="46">
        <v>6.5308333333333328</v>
      </c>
      <c r="U333" s="45">
        <v>3.6913333333333322</v>
      </c>
      <c r="V333" s="46">
        <v>0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74"/>
        <v>92.686000000000007</v>
      </c>
      <c r="AE333" s="58"/>
    </row>
    <row r="334" spans="2:31" x14ac:dyDescent="0.3">
      <c r="B334" s="4" t="s">
        <v>75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8.6268333333333356</v>
      </c>
      <c r="N334" s="46">
        <v>82.811166666666679</v>
      </c>
      <c r="O334" s="45">
        <v>93.225499999999968</v>
      </c>
      <c r="P334" s="46">
        <v>69.308333333333351</v>
      </c>
      <c r="Q334" s="45">
        <v>75.074500000000015</v>
      </c>
      <c r="R334" s="46">
        <v>33.618499999999997</v>
      </c>
      <c r="S334" s="45">
        <v>40.936500000000002</v>
      </c>
      <c r="T334" s="46">
        <v>40.18249999999999</v>
      </c>
      <c r="U334" s="45">
        <v>15.775499999999989</v>
      </c>
      <c r="V334" s="46">
        <v>0</v>
      </c>
      <c r="W334" s="45">
        <v>0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74"/>
        <v>459.55933333333331</v>
      </c>
      <c r="AE334" s="58"/>
    </row>
    <row r="335" spans="2:31" x14ac:dyDescent="0.3">
      <c r="B335" s="4" t="s">
        <v>76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13.855833333333335</v>
      </c>
      <c r="N335" s="46">
        <v>64.626333333333363</v>
      </c>
      <c r="O335" s="45">
        <v>30.335333333333317</v>
      </c>
      <c r="P335" s="46">
        <v>21.088000000000008</v>
      </c>
      <c r="Q335" s="45">
        <v>28.487166666666671</v>
      </c>
      <c r="R335" s="46">
        <v>25.411333333333342</v>
      </c>
      <c r="S335" s="45">
        <v>17.84383333333334</v>
      </c>
      <c r="T335" s="46">
        <v>44.389999999999986</v>
      </c>
      <c r="U335" s="45">
        <v>27.834333333333301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74"/>
        <v>273.87216666666666</v>
      </c>
      <c r="AE335" s="58"/>
    </row>
    <row r="336" spans="2:31" x14ac:dyDescent="0.3">
      <c r="B336" s="4" t="s">
        <v>77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10.397000000000007</v>
      </c>
      <c r="N336" s="46">
        <v>37.269999999999989</v>
      </c>
      <c r="O336" s="45">
        <v>44.780000000000037</v>
      </c>
      <c r="P336" s="46">
        <v>45.579999999999963</v>
      </c>
      <c r="Q336" s="45">
        <v>44.579999999999963</v>
      </c>
      <c r="R336" s="46">
        <v>43.150000000000048</v>
      </c>
      <c r="S336" s="45">
        <v>42.75</v>
      </c>
      <c r="T336" s="46">
        <v>41.650000000000048</v>
      </c>
      <c r="U336" s="45">
        <v>29.379166666666642</v>
      </c>
      <c r="V336" s="46">
        <v>0</v>
      </c>
      <c r="W336" s="45">
        <v>0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74"/>
        <v>339.5361666666667</v>
      </c>
      <c r="AE336" s="58"/>
    </row>
    <row r="337" spans="2:31" x14ac:dyDescent="0.3">
      <c r="B337" s="4" t="s">
        <v>78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1.3064999999999998</v>
      </c>
      <c r="Q337" s="45">
        <v>0.48299999999999987</v>
      </c>
      <c r="R337" s="46">
        <v>0.26666666666666661</v>
      </c>
      <c r="S337" s="45">
        <v>0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74"/>
        <v>2.056166666666666</v>
      </c>
      <c r="AE337" s="58"/>
    </row>
    <row r="338" spans="2:31" x14ac:dyDescent="0.3">
      <c r="B338" s="4" t="s">
        <v>79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</v>
      </c>
      <c r="N338" s="46">
        <v>4.8300000000000027</v>
      </c>
      <c r="O338" s="45">
        <v>13.700000000000012</v>
      </c>
      <c r="P338" s="46">
        <v>22.420000000000005</v>
      </c>
      <c r="Q338" s="45">
        <v>25.15000000000002</v>
      </c>
      <c r="R338" s="46">
        <v>15.251999999999994</v>
      </c>
      <c r="S338" s="45">
        <v>0</v>
      </c>
      <c r="T338" s="46">
        <v>0</v>
      </c>
      <c r="U338" s="45">
        <v>0</v>
      </c>
      <c r="V338" s="46">
        <v>0</v>
      </c>
      <c r="W338" s="45">
        <v>0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74"/>
        <v>81.352000000000032</v>
      </c>
      <c r="AE338" s="58"/>
    </row>
    <row r="339" spans="2:31" x14ac:dyDescent="0.3">
      <c r="B339" s="4" t="s">
        <v>80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4.6833333333333331E-2</v>
      </c>
      <c r="N339" s="46">
        <v>3.2733333333333321</v>
      </c>
      <c r="O339" s="45">
        <v>7.8145000000000033</v>
      </c>
      <c r="P339" s="46">
        <v>10.395999999999999</v>
      </c>
      <c r="Q339" s="45">
        <v>6.0663333333333309</v>
      </c>
      <c r="R339" s="46">
        <v>5.7666666666666657</v>
      </c>
      <c r="S339" s="45">
        <v>0</v>
      </c>
      <c r="T339" s="46">
        <v>0</v>
      </c>
      <c r="U339" s="45">
        <v>0</v>
      </c>
      <c r="V339" s="46">
        <v>0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74"/>
        <v>33.363666666666667</v>
      </c>
      <c r="AE339" s="58"/>
    </row>
    <row r="340" spans="2:31" x14ac:dyDescent="0.3">
      <c r="B340" s="4" t="s">
        <v>88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</v>
      </c>
      <c r="T340" s="46">
        <v>0</v>
      </c>
      <c r="U340" s="45">
        <v>0</v>
      </c>
      <c r="V340" s="46">
        <v>0</v>
      </c>
      <c r="W340" s="45">
        <v>0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74"/>
        <v>0</v>
      </c>
      <c r="AE340" s="58"/>
    </row>
    <row r="341" spans="2:31" x14ac:dyDescent="0.3">
      <c r="B341" s="4" t="s">
        <v>97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0</v>
      </c>
      <c r="T341" s="46">
        <v>0</v>
      </c>
      <c r="U341" s="45">
        <v>0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74"/>
        <v>0</v>
      </c>
      <c r="AE341" s="58"/>
    </row>
    <row r="342" spans="2:31" x14ac:dyDescent="0.3">
      <c r="B342" s="4" t="s">
        <v>94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</v>
      </c>
      <c r="N342" s="46">
        <v>0</v>
      </c>
      <c r="O342" s="45">
        <v>0</v>
      </c>
      <c r="P342" s="46">
        <v>0</v>
      </c>
      <c r="Q342" s="45">
        <v>0</v>
      </c>
      <c r="R342" s="46">
        <v>0</v>
      </c>
      <c r="S342" s="45">
        <v>0</v>
      </c>
      <c r="T342" s="46">
        <v>0</v>
      </c>
      <c r="U342" s="45">
        <v>0</v>
      </c>
      <c r="V342" s="46">
        <v>0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74"/>
        <v>0</v>
      </c>
      <c r="AE342" s="58"/>
    </row>
    <row r="343" spans="2:31" x14ac:dyDescent="0.3">
      <c r="B343" s="4" t="s">
        <v>95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0.22466666666666674</v>
      </c>
      <c r="O343" s="45">
        <v>24.760666666666665</v>
      </c>
      <c r="P343" s="46">
        <v>19.810833333333331</v>
      </c>
      <c r="Q343" s="45">
        <v>16.656500000000015</v>
      </c>
      <c r="R343" s="46">
        <v>13.929999999999982</v>
      </c>
      <c r="S343" s="45">
        <v>16.987333333333357</v>
      </c>
      <c r="T343" s="46">
        <v>12.236333333333331</v>
      </c>
      <c r="U343" s="45">
        <v>0.25166666666665899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74"/>
        <v>104.85800000000002</v>
      </c>
      <c r="AE343" s="58"/>
    </row>
    <row r="344" spans="2:31" x14ac:dyDescent="0.3">
      <c r="B344" s="4" t="s">
        <v>96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13.629833333333339</v>
      </c>
      <c r="N344" s="46">
        <v>37.584999999999987</v>
      </c>
      <c r="O344" s="45">
        <v>29.211833333333338</v>
      </c>
      <c r="P344" s="46">
        <v>19.228499999999997</v>
      </c>
      <c r="Q344" s="45">
        <v>16.450500000000002</v>
      </c>
      <c r="R344" s="46">
        <v>12.298000000000009</v>
      </c>
      <c r="S344" s="45">
        <v>11.517500000000009</v>
      </c>
      <c r="T344" s="46">
        <v>6.3659999999999961</v>
      </c>
      <c r="U344" s="45">
        <v>10.802166666666666</v>
      </c>
      <c r="V344" s="46">
        <v>0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74"/>
        <v>157.08933333333334</v>
      </c>
      <c r="AE344" s="58"/>
    </row>
    <row r="345" spans="2:31" x14ac:dyDescent="0.3">
      <c r="B345" s="4" t="s">
        <v>103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25.851499999999991</v>
      </c>
      <c r="O345" s="45">
        <v>30.097666666666662</v>
      </c>
      <c r="P345" s="46">
        <v>21.1435</v>
      </c>
      <c r="Q345" s="45">
        <v>15.051833333333331</v>
      </c>
      <c r="R345" s="46">
        <v>13.822833333333344</v>
      </c>
      <c r="S345" s="45">
        <v>22.428499999999993</v>
      </c>
      <c r="T345" s="46">
        <v>20.804666666666673</v>
      </c>
      <c r="U345" s="45">
        <v>8.0395000000000056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74"/>
        <v>157.24</v>
      </c>
      <c r="AE345" s="58"/>
    </row>
    <row r="346" spans="2:31" x14ac:dyDescent="0.3">
      <c r="B346" s="4" t="s">
        <v>104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0</v>
      </c>
      <c r="N346" s="46">
        <v>0</v>
      </c>
      <c r="O346" s="45">
        <v>0</v>
      </c>
      <c r="P346" s="46">
        <v>0</v>
      </c>
      <c r="Q346" s="45">
        <v>0</v>
      </c>
      <c r="R346" s="46">
        <v>0</v>
      </c>
      <c r="S346" s="45">
        <v>0</v>
      </c>
      <c r="T346" s="46">
        <v>0</v>
      </c>
      <c r="U346" s="45">
        <v>0</v>
      </c>
      <c r="V346" s="46">
        <v>0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74"/>
        <v>0</v>
      </c>
      <c r="AE346" s="58"/>
    </row>
    <row r="347" spans="2:31" x14ac:dyDescent="0.3">
      <c r="B347" s="4" t="s">
        <v>105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0</v>
      </c>
      <c r="N347" s="46">
        <v>70.35233333333332</v>
      </c>
      <c r="O347" s="45">
        <v>76.752999999999986</v>
      </c>
      <c r="P347" s="46">
        <v>52.159833333333339</v>
      </c>
      <c r="Q347" s="45">
        <v>41.293333333333322</v>
      </c>
      <c r="R347" s="46">
        <v>39.767999999999994</v>
      </c>
      <c r="S347" s="45">
        <v>52.511999999999972</v>
      </c>
      <c r="T347" s="46">
        <v>55.133833333333349</v>
      </c>
      <c r="U347" s="45">
        <v>18.061666666666667</v>
      </c>
      <c r="V347" s="46">
        <v>0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74"/>
        <v>406.03399999999999</v>
      </c>
      <c r="AE347" s="58"/>
    </row>
    <row r="348" spans="2:31" x14ac:dyDescent="0.3">
      <c r="B348" s="4" t="s">
        <v>114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0</v>
      </c>
      <c r="P348" s="46">
        <v>0</v>
      </c>
      <c r="Q348" s="45">
        <v>0</v>
      </c>
      <c r="R348" s="46">
        <v>0</v>
      </c>
      <c r="S348" s="45">
        <v>0</v>
      </c>
      <c r="T348" s="46">
        <v>0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74"/>
        <v>0</v>
      </c>
      <c r="AE348" s="58"/>
    </row>
    <row r="349" spans="2:31" x14ac:dyDescent="0.3">
      <c r="B349" s="4" t="s">
        <v>116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0.76683333333333314</v>
      </c>
      <c r="N349" s="46">
        <v>9.8650000000000109</v>
      </c>
      <c r="O349" s="45">
        <v>15.050000000000006</v>
      </c>
      <c r="P349" s="46">
        <v>8.7824999999999989</v>
      </c>
      <c r="Q349" s="45">
        <v>2.3533333333333348</v>
      </c>
      <c r="R349" s="46">
        <v>2.0475000000000008</v>
      </c>
      <c r="S349" s="45">
        <v>0</v>
      </c>
      <c r="T349" s="46">
        <v>0</v>
      </c>
      <c r="U349" s="45">
        <v>0</v>
      </c>
      <c r="V349" s="46">
        <v>0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74"/>
        <v>38.865166666666681</v>
      </c>
      <c r="AE349" s="58"/>
    </row>
    <row r="350" spans="2:31" x14ac:dyDescent="0.3">
      <c r="B350" s="4" t="s">
        <v>117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0.65549999999999975</v>
      </c>
      <c r="N350" s="46">
        <v>7.7221666666666646</v>
      </c>
      <c r="O350" s="45">
        <v>12.473499999999998</v>
      </c>
      <c r="P350" s="46">
        <v>20.282499999999988</v>
      </c>
      <c r="Q350" s="45">
        <v>14.55666666666667</v>
      </c>
      <c r="R350" s="46">
        <v>9.4031666666666673</v>
      </c>
      <c r="S350" s="45">
        <v>0</v>
      </c>
      <c r="T350" s="46">
        <v>0</v>
      </c>
      <c r="U350" s="45">
        <v>0</v>
      </c>
      <c r="V350" s="46">
        <v>0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74"/>
        <v>65.093499999999992</v>
      </c>
      <c r="AE350" s="58"/>
    </row>
    <row r="351" spans="2:31" x14ac:dyDescent="0.3">
      <c r="B351" s="4" t="s">
        <v>118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0.75616666666666721</v>
      </c>
      <c r="N351" s="46">
        <v>1.9044999999999987</v>
      </c>
      <c r="O351" s="45">
        <v>8.8161666666666623</v>
      </c>
      <c r="P351" s="46">
        <v>5.9546666666666637</v>
      </c>
      <c r="Q351" s="45">
        <v>3.6086666666666662</v>
      </c>
      <c r="R351" s="46">
        <v>3.6196666666666641</v>
      </c>
      <c r="S351" s="45">
        <v>6.9476666666666649</v>
      </c>
      <c r="T351" s="46">
        <v>4.6568333333333323</v>
      </c>
      <c r="U351" s="45">
        <v>2.2838333333333343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74"/>
        <v>38.548166666666653</v>
      </c>
      <c r="AE351" s="58"/>
    </row>
    <row r="352" spans="2:31" x14ac:dyDescent="0.3">
      <c r="B352" s="4" t="s">
        <v>122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7.6176666666666657</v>
      </c>
      <c r="N352" s="46">
        <v>30.901333333333355</v>
      </c>
      <c r="O352" s="45">
        <v>40.650500000000001</v>
      </c>
      <c r="P352" s="46">
        <v>23.857666666666677</v>
      </c>
      <c r="Q352" s="45">
        <v>9.554333333333334</v>
      </c>
      <c r="R352" s="46">
        <v>7.0608333333333357</v>
      </c>
      <c r="S352" s="45">
        <v>7.1268333333333267</v>
      </c>
      <c r="T352" s="46">
        <v>0.3398333333333336</v>
      </c>
      <c r="U352" s="45">
        <v>0.19299999999999998</v>
      </c>
      <c r="V352" s="46">
        <v>0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74"/>
        <v>127.30200000000002</v>
      </c>
      <c r="AE352" s="58"/>
    </row>
    <row r="353" spans="2:31" x14ac:dyDescent="0.3">
      <c r="B353" s="4" t="s">
        <v>123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12.670000000000002</v>
      </c>
      <c r="N353" s="46">
        <v>2.6099999999999852</v>
      </c>
      <c r="O353" s="45">
        <v>5.3000000000000114</v>
      </c>
      <c r="P353" s="46">
        <v>0</v>
      </c>
      <c r="Q353" s="45">
        <v>0</v>
      </c>
      <c r="R353" s="46">
        <v>0</v>
      </c>
      <c r="S353" s="45">
        <v>0</v>
      </c>
      <c r="T353" s="46">
        <v>0</v>
      </c>
      <c r="U353" s="45">
        <v>0</v>
      </c>
      <c r="V353" s="46">
        <v>0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74"/>
        <v>20.58</v>
      </c>
      <c r="AE353" s="58"/>
    </row>
    <row r="354" spans="2:31" x14ac:dyDescent="0.3">
      <c r="B354" s="4" t="s">
        <v>127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0</v>
      </c>
      <c r="O354" s="45">
        <v>0</v>
      </c>
      <c r="P354" s="46">
        <v>0</v>
      </c>
      <c r="Q354" s="45">
        <v>0</v>
      </c>
      <c r="R354" s="46">
        <v>0</v>
      </c>
      <c r="S354" s="45">
        <v>0</v>
      </c>
      <c r="T354" s="46">
        <v>0</v>
      </c>
      <c r="U354" s="45">
        <v>0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74"/>
        <v>0</v>
      </c>
      <c r="AE354" s="58"/>
    </row>
    <row r="355" spans="2:31" x14ac:dyDescent="0.3">
      <c r="B355" s="4" t="s">
        <v>133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54.164666666666669</v>
      </c>
      <c r="N355" s="46">
        <v>117.32250000000003</v>
      </c>
      <c r="O355" s="45">
        <v>70.727666666666707</v>
      </c>
      <c r="P355" s="46">
        <v>17.476333333333351</v>
      </c>
      <c r="Q355" s="45">
        <v>9.1451666666666434</v>
      </c>
      <c r="R355" s="46">
        <v>22.706166666666686</v>
      </c>
      <c r="S355" s="45">
        <v>43.568333333333342</v>
      </c>
      <c r="T355" s="46">
        <v>70.304833333333349</v>
      </c>
      <c r="U355" s="45">
        <v>88.215666666666664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>SUM(E355:AB355)</f>
        <v>493.63133333333337</v>
      </c>
      <c r="AE355" s="58"/>
    </row>
    <row r="356" spans="2:31" x14ac:dyDescent="0.3">
      <c r="B356" s="4" t="s">
        <v>312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0</v>
      </c>
      <c r="N356" s="46">
        <v>0</v>
      </c>
      <c r="O356" s="45">
        <v>0</v>
      </c>
      <c r="P356" s="46">
        <v>0</v>
      </c>
      <c r="Q356" s="45">
        <v>0</v>
      </c>
      <c r="R356" s="46">
        <v>0</v>
      </c>
      <c r="S356" s="45">
        <v>0</v>
      </c>
      <c r="T356" s="46">
        <v>0</v>
      </c>
      <c r="U356" s="45">
        <v>0</v>
      </c>
      <c r="V356" s="46">
        <v>0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>SUM(E356:AB356)</f>
        <v>0</v>
      </c>
      <c r="AE356" s="58"/>
    </row>
    <row r="357" spans="2:31" x14ac:dyDescent="0.3">
      <c r="B357" s="12" t="s">
        <v>2</v>
      </c>
      <c r="C357" s="12"/>
      <c r="D357" s="12"/>
      <c r="E357" s="13">
        <f>SUM(E292:E356)</f>
        <v>0</v>
      </c>
      <c r="F357" s="13">
        <f t="shared" ref="F357" si="75">SUM(F292:F356)</f>
        <v>0</v>
      </c>
      <c r="G357" s="13">
        <f t="shared" ref="G357" si="76">SUM(G292:G356)</f>
        <v>0</v>
      </c>
      <c r="H357" s="13">
        <f t="shared" ref="H357" si="77">SUM(H292:H356)</f>
        <v>0</v>
      </c>
      <c r="I357" s="13">
        <f t="shared" ref="I357" si="78">SUM(I292:I356)</f>
        <v>0</v>
      </c>
      <c r="J357" s="13">
        <f>SUM(J292:J356)</f>
        <v>0</v>
      </c>
      <c r="K357" s="13">
        <f t="shared" ref="K357" si="79">SUM(K292:K356)</f>
        <v>0</v>
      </c>
      <c r="L357" s="13">
        <f t="shared" ref="L357" si="80">SUM(L292:L356)</f>
        <v>0</v>
      </c>
      <c r="M357" s="13">
        <f t="shared" ref="M357" si="81">SUM(M292:M356)</f>
        <v>225.67750000000001</v>
      </c>
      <c r="N357" s="13">
        <f t="shared" ref="N357" si="82">SUM(N292:N356)</f>
        <v>937.4765000000001</v>
      </c>
      <c r="O357" s="13">
        <f t="shared" ref="O357" si="83">SUM(O292:O356)</f>
        <v>1138.7999999999997</v>
      </c>
      <c r="P357" s="13">
        <f t="shared" ref="P357" si="84">SUM(P292:P356)</f>
        <v>836.27883333333352</v>
      </c>
      <c r="Q357" s="13">
        <f t="shared" ref="Q357" si="85">SUM(Q292:Q356)</f>
        <v>653.30533333333335</v>
      </c>
      <c r="R357" s="13">
        <f t="shared" ref="R357" si="86">SUM(R292:R356)</f>
        <v>548.97316666666688</v>
      </c>
      <c r="S357" s="13">
        <f t="shared" ref="S357" si="87">SUM(S292:S356)</f>
        <v>639.77816666666672</v>
      </c>
      <c r="T357" s="13">
        <f t="shared" ref="T357" si="88">SUM(T292:T356)</f>
        <v>628.11716666666666</v>
      </c>
      <c r="U357" s="13">
        <f t="shared" ref="U357" si="89">SUM(U292:U356)</f>
        <v>374.68383333333333</v>
      </c>
      <c r="V357" s="13">
        <f t="shared" ref="V357" si="90">SUM(V292:V356)</f>
        <v>0</v>
      </c>
      <c r="W357" s="13">
        <f t="shared" ref="W357" si="91">SUM(W292:W356)</f>
        <v>0</v>
      </c>
      <c r="X357" s="13">
        <f t="shared" ref="X357" si="92">SUM(X292:X356)</f>
        <v>0</v>
      </c>
      <c r="Y357" s="13">
        <f t="shared" ref="Y357" si="93">SUM(Y292:Y356)</f>
        <v>0</v>
      </c>
      <c r="Z357" s="13">
        <f t="shared" ref="Z357" si="94">SUM(Z292:Z356)</f>
        <v>0</v>
      </c>
      <c r="AA357" s="13">
        <f t="shared" ref="AA357" si="95">SUM(AA292:AA356)</f>
        <v>0</v>
      </c>
      <c r="AB357" s="13">
        <f t="shared" ref="AB357" si="96">SUM(AB292:AB356)</f>
        <v>0</v>
      </c>
      <c r="AC357" s="109">
        <f>SUM(AC292:AE356)</f>
        <v>5983.0904999999993</v>
      </c>
      <c r="AD357" s="109"/>
      <c r="AE357" s="109"/>
    </row>
    <row r="358" spans="2:31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2:31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2:31" x14ac:dyDescent="0.3">
      <c r="B360" s="8">
        <f>'Resumen-Mensual'!$J$24</f>
        <v>45510</v>
      </c>
    </row>
    <row r="361" spans="2:31" x14ac:dyDescent="0.3">
      <c r="B361" s="8"/>
    </row>
    <row r="362" spans="2:31" x14ac:dyDescent="0.3">
      <c r="B362" s="9" t="s">
        <v>81</v>
      </c>
      <c r="C362" s="10"/>
      <c r="D362" s="10"/>
      <c r="E362" s="11">
        <v>1</v>
      </c>
      <c r="F362" s="11">
        <v>2</v>
      </c>
      <c r="G362" s="11">
        <v>3</v>
      </c>
      <c r="H362" s="11">
        <v>4</v>
      </c>
      <c r="I362" s="11">
        <v>5</v>
      </c>
      <c r="J362" s="11">
        <v>6</v>
      </c>
      <c r="K362" s="11">
        <v>7</v>
      </c>
      <c r="L362" s="11">
        <v>8</v>
      </c>
      <c r="M362" s="11">
        <v>9</v>
      </c>
      <c r="N362" s="11">
        <v>10</v>
      </c>
      <c r="O362" s="11">
        <v>11</v>
      </c>
      <c r="P362" s="11">
        <v>12</v>
      </c>
      <c r="Q362" s="11">
        <v>13</v>
      </c>
      <c r="R362" s="11">
        <v>14</v>
      </c>
      <c r="S362" s="11">
        <v>15</v>
      </c>
      <c r="T362" s="11">
        <v>16</v>
      </c>
      <c r="U362" s="11">
        <v>17</v>
      </c>
      <c r="V362" s="11">
        <v>18</v>
      </c>
      <c r="W362" s="11">
        <v>19</v>
      </c>
      <c r="X362" s="11">
        <v>20</v>
      </c>
      <c r="Y362" s="11">
        <v>21</v>
      </c>
      <c r="Z362" s="11">
        <v>22</v>
      </c>
      <c r="AA362" s="11">
        <v>23</v>
      </c>
      <c r="AB362" s="11">
        <v>24</v>
      </c>
      <c r="AC362" s="96" t="s">
        <v>2</v>
      </c>
      <c r="AD362" s="96"/>
      <c r="AE362" s="96"/>
    </row>
    <row r="363" spans="2:31" x14ac:dyDescent="0.3">
      <c r="B363" s="14" t="s">
        <v>37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0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60"/>
      <c r="AD363" s="61">
        <f>SUM(E363:AB363)</f>
        <v>0</v>
      </c>
      <c r="AE363" s="60"/>
    </row>
    <row r="364" spans="2:31" x14ac:dyDescent="0.3">
      <c r="B364" s="14" t="s">
        <v>38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2.9956666666666667</v>
      </c>
      <c r="O364" s="45">
        <v>1.4806666666666664</v>
      </c>
      <c r="P364" s="46">
        <v>1.7139999999999995</v>
      </c>
      <c r="Q364" s="45">
        <v>0.79999999999999949</v>
      </c>
      <c r="R364" s="46">
        <v>0.41000000000000014</v>
      </c>
      <c r="S364" s="45">
        <v>2.1026666666666669</v>
      </c>
      <c r="T364" s="46">
        <v>3.7933333333333339</v>
      </c>
      <c r="U364" s="45">
        <v>1.4338333333333333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>SUM(E364:AB364)</f>
        <v>14.730166666666666</v>
      </c>
      <c r="AE364" s="58"/>
    </row>
    <row r="365" spans="2:31" x14ac:dyDescent="0.3">
      <c r="B365" s="14" t="s">
        <v>39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0</v>
      </c>
      <c r="N365" s="46">
        <v>0</v>
      </c>
      <c r="O365" s="45">
        <v>0</v>
      </c>
      <c r="P365" s="46">
        <v>0</v>
      </c>
      <c r="Q365" s="45">
        <v>0</v>
      </c>
      <c r="R365" s="46">
        <v>0</v>
      </c>
      <c r="S365" s="45">
        <v>0</v>
      </c>
      <c r="T365" s="46">
        <v>0</v>
      </c>
      <c r="U365" s="45">
        <v>0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ref="AD365:AD426" si="97">SUM(E365:AB365)</f>
        <v>0</v>
      </c>
      <c r="AE365" s="58"/>
    </row>
    <row r="366" spans="2:31" x14ac:dyDescent="0.3">
      <c r="B366" s="14" t="s">
        <v>40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4.5876666666666646</v>
      </c>
      <c r="N366" s="46">
        <v>49.599333333333291</v>
      </c>
      <c r="O366" s="45">
        <v>52.20166666666664</v>
      </c>
      <c r="P366" s="46">
        <v>54.444666666666656</v>
      </c>
      <c r="Q366" s="45">
        <v>52.792000000000002</v>
      </c>
      <c r="R366" s="46">
        <v>52.60349999999999</v>
      </c>
      <c r="S366" s="45">
        <v>49.406166666666664</v>
      </c>
      <c r="T366" s="46">
        <v>42.575500000000005</v>
      </c>
      <c r="U366" s="45">
        <v>25.620833333333319</v>
      </c>
      <c r="V366" s="46">
        <v>0</v>
      </c>
      <c r="W366" s="45">
        <v>0</v>
      </c>
      <c r="X366" s="46">
        <v>0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97"/>
        <v>383.83133333333325</v>
      </c>
      <c r="AE366" s="58"/>
    </row>
    <row r="367" spans="2:31" x14ac:dyDescent="0.3">
      <c r="B367" s="14" t="s">
        <v>41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4.6451666666666673</v>
      </c>
      <c r="N367" s="46">
        <v>34.089999999999989</v>
      </c>
      <c r="O367" s="45">
        <v>13.905666666666667</v>
      </c>
      <c r="P367" s="46">
        <v>15.947333333333326</v>
      </c>
      <c r="Q367" s="45">
        <v>26.1205</v>
      </c>
      <c r="R367" s="46">
        <v>18.54066666666667</v>
      </c>
      <c r="S367" s="45">
        <v>20.574666666666666</v>
      </c>
      <c r="T367" s="46">
        <v>21.670999999999989</v>
      </c>
      <c r="U367" s="45">
        <v>7.1221666666666659</v>
      </c>
      <c r="V367" s="46">
        <v>0.15800000000000006</v>
      </c>
      <c r="W367" s="45">
        <v>0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97"/>
        <v>162.77516666666662</v>
      </c>
      <c r="AE367" s="58"/>
    </row>
    <row r="368" spans="2:31" x14ac:dyDescent="0.3">
      <c r="B368" s="14" t="s">
        <v>42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3.2433333333333332</v>
      </c>
      <c r="O368" s="45">
        <v>34.168000000000021</v>
      </c>
      <c r="P368" s="46">
        <v>45.248999999999995</v>
      </c>
      <c r="Q368" s="45">
        <v>20.015333333333338</v>
      </c>
      <c r="R368" s="46">
        <v>49.667666666666655</v>
      </c>
      <c r="S368" s="45">
        <v>73.559833333333316</v>
      </c>
      <c r="T368" s="46">
        <v>81.332999999999984</v>
      </c>
      <c r="U368" s="45">
        <v>65.159166666666664</v>
      </c>
      <c r="V368" s="46">
        <v>2.2209999999999996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97"/>
        <v>374.61633333333327</v>
      </c>
      <c r="AE368" s="58"/>
    </row>
    <row r="369" spans="2:31" x14ac:dyDescent="0.3">
      <c r="B369" s="14" t="s">
        <v>43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0</v>
      </c>
      <c r="N369" s="46">
        <v>0</v>
      </c>
      <c r="O369" s="45">
        <v>0</v>
      </c>
      <c r="P369" s="46">
        <v>0</v>
      </c>
      <c r="Q369" s="45">
        <v>0</v>
      </c>
      <c r="R369" s="46">
        <v>0</v>
      </c>
      <c r="S369" s="45">
        <v>0</v>
      </c>
      <c r="T369" s="46">
        <v>0</v>
      </c>
      <c r="U369" s="45">
        <v>0</v>
      </c>
      <c r="V369" s="46">
        <v>0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97"/>
        <v>0</v>
      </c>
      <c r="AE369" s="58"/>
    </row>
    <row r="370" spans="2:31" x14ac:dyDescent="0.3">
      <c r="B370" s="14" t="s">
        <v>44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10.223000000000001</v>
      </c>
      <c r="N370" s="46">
        <v>32.490499999999983</v>
      </c>
      <c r="O370" s="45">
        <v>17.200500000000009</v>
      </c>
      <c r="P370" s="46">
        <v>17.118833333333335</v>
      </c>
      <c r="Q370" s="45">
        <v>25.928166666666662</v>
      </c>
      <c r="R370" s="46">
        <v>29.193500000000004</v>
      </c>
      <c r="S370" s="45">
        <v>32.297999999999988</v>
      </c>
      <c r="T370" s="46">
        <v>25.750666666666678</v>
      </c>
      <c r="U370" s="45">
        <v>26.850833333333338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97"/>
        <v>217.054</v>
      </c>
      <c r="AE370" s="58"/>
    </row>
    <row r="371" spans="2:31" x14ac:dyDescent="0.3">
      <c r="B371" s="14" t="s">
        <v>45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0</v>
      </c>
      <c r="N371" s="46">
        <v>4.565666666666667</v>
      </c>
      <c r="O371" s="45">
        <v>8.3799999999999955</v>
      </c>
      <c r="P371" s="46">
        <v>14.580000000000009</v>
      </c>
      <c r="Q371" s="45">
        <v>17.000000000000004</v>
      </c>
      <c r="R371" s="46">
        <v>16.569000000000003</v>
      </c>
      <c r="S371" s="45">
        <v>12.191000000000004</v>
      </c>
      <c r="T371" s="46">
        <v>5.4345000000000026</v>
      </c>
      <c r="U371" s="45">
        <v>0.792333333333333</v>
      </c>
      <c r="V371" s="46">
        <v>0</v>
      </c>
      <c r="W371" s="45">
        <v>0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97"/>
        <v>79.512500000000017</v>
      </c>
      <c r="AE371" s="58"/>
    </row>
    <row r="372" spans="2:31" x14ac:dyDescent="0.3">
      <c r="B372" s="14" t="s">
        <v>46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0</v>
      </c>
      <c r="N372" s="46">
        <v>9.8199999999999932</v>
      </c>
      <c r="O372" s="45">
        <v>17.33583333333333</v>
      </c>
      <c r="P372" s="46">
        <v>19.28083333333332</v>
      </c>
      <c r="Q372" s="45">
        <v>18.355999999999998</v>
      </c>
      <c r="R372" s="46">
        <v>21.878666666666668</v>
      </c>
      <c r="S372" s="45">
        <v>25.271333333333327</v>
      </c>
      <c r="T372" s="46">
        <v>24.736166666666684</v>
      </c>
      <c r="U372" s="45">
        <v>5.5416666666666732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97"/>
        <v>142.22050000000002</v>
      </c>
      <c r="AE372" s="58"/>
    </row>
    <row r="373" spans="2:31" x14ac:dyDescent="0.3">
      <c r="B373" s="14" t="s">
        <v>47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0</v>
      </c>
      <c r="O373" s="45">
        <v>0</v>
      </c>
      <c r="P373" s="46">
        <v>0</v>
      </c>
      <c r="Q373" s="45">
        <v>0</v>
      </c>
      <c r="R373" s="46">
        <v>0</v>
      </c>
      <c r="S373" s="45">
        <v>0</v>
      </c>
      <c r="T373" s="46">
        <v>0</v>
      </c>
      <c r="U373" s="45">
        <v>0</v>
      </c>
      <c r="V373" s="46">
        <v>0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97"/>
        <v>0</v>
      </c>
      <c r="AE373" s="58"/>
    </row>
    <row r="374" spans="2:31" x14ac:dyDescent="0.3">
      <c r="B374" s="14" t="s">
        <v>48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0</v>
      </c>
      <c r="N374" s="46">
        <v>0</v>
      </c>
      <c r="O374" s="45">
        <v>0</v>
      </c>
      <c r="P374" s="46">
        <v>0</v>
      </c>
      <c r="Q374" s="45">
        <v>0</v>
      </c>
      <c r="R374" s="46">
        <v>0</v>
      </c>
      <c r="S374" s="45">
        <v>0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97"/>
        <v>0</v>
      </c>
      <c r="AE374" s="58"/>
    </row>
    <row r="375" spans="2:31" x14ac:dyDescent="0.3">
      <c r="B375" s="14" t="s">
        <v>49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</v>
      </c>
      <c r="M375" s="45">
        <v>0</v>
      </c>
      <c r="N375" s="46">
        <v>15.626666666666672</v>
      </c>
      <c r="O375" s="45">
        <v>44.984500000000004</v>
      </c>
      <c r="P375" s="46">
        <v>55.657333333333334</v>
      </c>
      <c r="Q375" s="45">
        <v>57.73299999999999</v>
      </c>
      <c r="R375" s="46">
        <v>73.968499999999992</v>
      </c>
      <c r="S375" s="45">
        <v>77.959000000000003</v>
      </c>
      <c r="T375" s="46">
        <v>71.307833333333349</v>
      </c>
      <c r="U375" s="45">
        <v>27.738166666666661</v>
      </c>
      <c r="V375" s="46">
        <v>0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97"/>
        <v>424.97500000000002</v>
      </c>
      <c r="AE375" s="58"/>
    </row>
    <row r="376" spans="2:31" x14ac:dyDescent="0.3">
      <c r="B376" s="14" t="s">
        <v>50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5.9749999999999988</v>
      </c>
      <c r="N376" s="46">
        <v>31.900000000000034</v>
      </c>
      <c r="O376" s="45">
        <v>31.599999999999966</v>
      </c>
      <c r="P376" s="46">
        <v>30.200000000000031</v>
      </c>
      <c r="Q376" s="45">
        <v>28.745166666666666</v>
      </c>
      <c r="R376" s="46">
        <v>25.439500000000002</v>
      </c>
      <c r="S376" s="45">
        <v>29.711166666666696</v>
      </c>
      <c r="T376" s="46">
        <v>29.900000000000031</v>
      </c>
      <c r="U376" s="45">
        <v>27.099999999999977</v>
      </c>
      <c r="V376" s="46">
        <v>1.6666666666666667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97"/>
        <v>242.23750000000004</v>
      </c>
      <c r="AE376" s="58"/>
    </row>
    <row r="377" spans="2:31" x14ac:dyDescent="0.3">
      <c r="B377" s="14" t="s">
        <v>110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1.1999999999999981E-2</v>
      </c>
      <c r="N377" s="46">
        <v>7.2660000000000071</v>
      </c>
      <c r="O377" s="45">
        <v>11.8545</v>
      </c>
      <c r="P377" s="46">
        <v>12.361666666666656</v>
      </c>
      <c r="Q377" s="45">
        <v>11.620499999999993</v>
      </c>
      <c r="R377" s="46">
        <v>12.039500000000009</v>
      </c>
      <c r="S377" s="45">
        <v>12.652833333333319</v>
      </c>
      <c r="T377" s="46">
        <v>12.233166666666673</v>
      </c>
      <c r="U377" s="45">
        <v>8.1894999999999971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97"/>
        <v>88.22966666666666</v>
      </c>
      <c r="AE377" s="58"/>
    </row>
    <row r="378" spans="2:31" x14ac:dyDescent="0.3">
      <c r="B378" s="14" t="s">
        <v>51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28.334999999999994</v>
      </c>
      <c r="N378" s="46">
        <v>180.5499999999999</v>
      </c>
      <c r="O378" s="45">
        <v>189.35000000000022</v>
      </c>
      <c r="P378" s="46">
        <v>186.31999999999982</v>
      </c>
      <c r="Q378" s="45">
        <v>186.43000000000018</v>
      </c>
      <c r="R378" s="46">
        <v>188.63999999999993</v>
      </c>
      <c r="S378" s="45">
        <v>193.47999999999971</v>
      </c>
      <c r="T378" s="46">
        <v>197.45999999999972</v>
      </c>
      <c r="U378" s="45">
        <v>85.964666666666702</v>
      </c>
      <c r="V378" s="46">
        <v>0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97"/>
        <v>1436.5296666666663</v>
      </c>
      <c r="AE378" s="58"/>
    </row>
    <row r="379" spans="2:31" x14ac:dyDescent="0.3">
      <c r="B379" s="14" t="s">
        <v>52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0</v>
      </c>
      <c r="O379" s="45">
        <v>0</v>
      </c>
      <c r="P379" s="46">
        <v>1.936166666666663</v>
      </c>
      <c r="Q379" s="45">
        <v>2.4888333333333312</v>
      </c>
      <c r="R379" s="46">
        <v>2.8016666666666672</v>
      </c>
      <c r="S379" s="45">
        <v>3.2031666666666707</v>
      </c>
      <c r="T379" s="46">
        <v>6.8999999999999589E-2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97"/>
        <v>10.49883333333333</v>
      </c>
      <c r="AE379" s="58"/>
    </row>
    <row r="380" spans="2:31" x14ac:dyDescent="0.3">
      <c r="B380" s="14" t="s">
        <v>53</v>
      </c>
      <c r="C380" s="4"/>
      <c r="D380" s="4"/>
      <c r="E380" s="45">
        <v>0</v>
      </c>
      <c r="F380" s="46">
        <v>0</v>
      </c>
      <c r="G380" s="45">
        <v>0</v>
      </c>
      <c r="H380" s="46">
        <v>0</v>
      </c>
      <c r="I380" s="45">
        <v>0</v>
      </c>
      <c r="J380" s="46">
        <v>0</v>
      </c>
      <c r="K380" s="45">
        <v>0</v>
      </c>
      <c r="L380" s="46">
        <v>0</v>
      </c>
      <c r="M380" s="45">
        <v>0</v>
      </c>
      <c r="N380" s="46">
        <v>0</v>
      </c>
      <c r="O380" s="45">
        <v>0</v>
      </c>
      <c r="P380" s="46">
        <v>0</v>
      </c>
      <c r="Q380" s="45">
        <v>0</v>
      </c>
      <c r="R380" s="46">
        <v>0</v>
      </c>
      <c r="S380" s="45">
        <v>0</v>
      </c>
      <c r="T380" s="46">
        <v>0</v>
      </c>
      <c r="U380" s="45">
        <v>0</v>
      </c>
      <c r="V380" s="46">
        <v>0</v>
      </c>
      <c r="W380" s="45">
        <v>0</v>
      </c>
      <c r="X380" s="46">
        <v>0</v>
      </c>
      <c r="Y380" s="45">
        <v>0</v>
      </c>
      <c r="Z380" s="46">
        <v>0</v>
      </c>
      <c r="AA380" s="45">
        <v>0</v>
      </c>
      <c r="AB380" s="46">
        <v>0</v>
      </c>
      <c r="AC380" s="58"/>
      <c r="AD380" s="59">
        <f t="shared" si="97"/>
        <v>0</v>
      </c>
      <c r="AE380" s="58"/>
    </row>
    <row r="381" spans="2:31" x14ac:dyDescent="0.3">
      <c r="B381" s="14" t="s">
        <v>54</v>
      </c>
      <c r="C381" s="4"/>
      <c r="D381" s="4"/>
      <c r="E381" s="45">
        <v>0</v>
      </c>
      <c r="F381" s="46">
        <v>0</v>
      </c>
      <c r="G381" s="45">
        <v>0</v>
      </c>
      <c r="H381" s="46">
        <v>0</v>
      </c>
      <c r="I381" s="45">
        <v>0</v>
      </c>
      <c r="J381" s="46">
        <v>0</v>
      </c>
      <c r="K381" s="45">
        <v>0</v>
      </c>
      <c r="L381" s="46">
        <v>0</v>
      </c>
      <c r="M381" s="45">
        <v>0</v>
      </c>
      <c r="N381" s="46">
        <v>0</v>
      </c>
      <c r="O381" s="45">
        <v>15.355500000000001</v>
      </c>
      <c r="P381" s="46">
        <v>16.37016666666667</v>
      </c>
      <c r="Q381" s="45">
        <v>15.942</v>
      </c>
      <c r="R381" s="46">
        <v>15.347999999999992</v>
      </c>
      <c r="S381" s="45">
        <v>16.691833333333332</v>
      </c>
      <c r="T381" s="46">
        <v>17.85533333333332</v>
      </c>
      <c r="U381" s="45">
        <v>14.816833333333339</v>
      </c>
      <c r="V381" s="46">
        <v>0.8708333333333329</v>
      </c>
      <c r="W381" s="45">
        <v>0</v>
      </c>
      <c r="X381" s="46">
        <v>0</v>
      </c>
      <c r="Y381" s="45">
        <v>0</v>
      </c>
      <c r="Z381" s="46">
        <v>0</v>
      </c>
      <c r="AA381" s="45">
        <v>0</v>
      </c>
      <c r="AB381" s="46">
        <v>0</v>
      </c>
      <c r="AC381" s="58"/>
      <c r="AD381" s="59">
        <f t="shared" si="97"/>
        <v>113.25049999999999</v>
      </c>
      <c r="AE381" s="58"/>
    </row>
    <row r="382" spans="2:31" x14ac:dyDescent="0.3">
      <c r="B382" s="4" t="s">
        <v>55</v>
      </c>
      <c r="C382" s="4"/>
      <c r="D382" s="4"/>
      <c r="E382" s="45">
        <v>0</v>
      </c>
      <c r="F382" s="46">
        <v>0</v>
      </c>
      <c r="G382" s="45">
        <v>0</v>
      </c>
      <c r="H382" s="46">
        <v>0</v>
      </c>
      <c r="I382" s="45">
        <v>0</v>
      </c>
      <c r="J382" s="46">
        <v>0</v>
      </c>
      <c r="K382" s="45">
        <v>0</v>
      </c>
      <c r="L382" s="46">
        <v>0</v>
      </c>
      <c r="M382" s="45">
        <v>13.637499999999996</v>
      </c>
      <c r="N382" s="46">
        <v>6.3599999999999994</v>
      </c>
      <c r="O382" s="45">
        <v>20.940000000000012</v>
      </c>
      <c r="P382" s="46">
        <v>22.799999999999997</v>
      </c>
      <c r="Q382" s="45">
        <v>22.590000000000003</v>
      </c>
      <c r="R382" s="46">
        <v>25.069999999999993</v>
      </c>
      <c r="S382" s="45">
        <v>26.439999999999998</v>
      </c>
      <c r="T382" s="46">
        <v>26.36</v>
      </c>
      <c r="U382" s="45">
        <v>7.5</v>
      </c>
      <c r="V382" s="46">
        <v>2.4933333333333336</v>
      </c>
      <c r="W382" s="45">
        <v>0</v>
      </c>
      <c r="X382" s="46">
        <v>0</v>
      </c>
      <c r="Y382" s="45">
        <v>0</v>
      </c>
      <c r="Z382" s="46">
        <v>0</v>
      </c>
      <c r="AA382" s="45">
        <v>0</v>
      </c>
      <c r="AB382" s="46">
        <v>0</v>
      </c>
      <c r="AC382" s="58"/>
      <c r="AD382" s="59">
        <f t="shared" si="97"/>
        <v>174.19083333333333</v>
      </c>
      <c r="AE382" s="58"/>
    </row>
    <row r="383" spans="2:31" x14ac:dyDescent="0.3">
      <c r="B383" s="4" t="s">
        <v>56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0</v>
      </c>
      <c r="M383" s="45">
        <v>0</v>
      </c>
      <c r="N383" s="46">
        <v>0</v>
      </c>
      <c r="O383" s="45">
        <v>0</v>
      </c>
      <c r="P383" s="46">
        <v>0</v>
      </c>
      <c r="Q383" s="45">
        <v>0</v>
      </c>
      <c r="R383" s="46">
        <v>0</v>
      </c>
      <c r="S383" s="45">
        <v>0</v>
      </c>
      <c r="T383" s="46">
        <v>0</v>
      </c>
      <c r="U383" s="45">
        <v>0</v>
      </c>
      <c r="V383" s="46">
        <v>0</v>
      </c>
      <c r="W383" s="45">
        <v>0</v>
      </c>
      <c r="X383" s="46">
        <v>0</v>
      </c>
      <c r="Y383" s="45">
        <v>0</v>
      </c>
      <c r="Z383" s="46">
        <v>0</v>
      </c>
      <c r="AA383" s="45">
        <v>0</v>
      </c>
      <c r="AB383" s="46">
        <v>0</v>
      </c>
      <c r="AC383" s="58"/>
      <c r="AD383" s="59">
        <f t="shared" si="97"/>
        <v>0</v>
      </c>
      <c r="AE383" s="58"/>
    </row>
    <row r="384" spans="2:31" x14ac:dyDescent="0.3">
      <c r="B384" s="4" t="s">
        <v>111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</v>
      </c>
      <c r="M384" s="45">
        <v>0</v>
      </c>
      <c r="N384" s="46">
        <v>7.4001666666666699</v>
      </c>
      <c r="O384" s="45">
        <v>8.809333333333333</v>
      </c>
      <c r="P384" s="46">
        <v>4.9254999999999995</v>
      </c>
      <c r="Q384" s="45">
        <v>9.7523333333333326</v>
      </c>
      <c r="R384" s="46">
        <v>11.077833333333333</v>
      </c>
      <c r="S384" s="45">
        <v>9.4411666666666676</v>
      </c>
      <c r="T384" s="46">
        <v>6.6950000000000021</v>
      </c>
      <c r="U384" s="45">
        <v>0</v>
      </c>
      <c r="V384" s="46">
        <v>0</v>
      </c>
      <c r="W384" s="45">
        <v>0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97"/>
        <v>58.101333333333336</v>
      </c>
      <c r="AE384" s="58"/>
    </row>
    <row r="385" spans="2:31" x14ac:dyDescent="0.3">
      <c r="B385" s="4" t="s">
        <v>57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</v>
      </c>
      <c r="M385" s="45">
        <v>1.875</v>
      </c>
      <c r="N385" s="46">
        <v>0</v>
      </c>
      <c r="O385" s="45">
        <v>0</v>
      </c>
      <c r="P385" s="46">
        <v>0</v>
      </c>
      <c r="Q385" s="45">
        <v>0</v>
      </c>
      <c r="R385" s="46">
        <v>4.589500000000001</v>
      </c>
      <c r="S385" s="45">
        <v>0.59883333333333211</v>
      </c>
      <c r="T385" s="46">
        <v>0.37916666666666682</v>
      </c>
      <c r="U385" s="45">
        <v>0</v>
      </c>
      <c r="V385" s="46">
        <v>0</v>
      </c>
      <c r="W385" s="45">
        <v>0</v>
      </c>
      <c r="X385" s="46">
        <v>0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97"/>
        <v>7.4424999999999999</v>
      </c>
      <c r="AE385" s="58"/>
    </row>
    <row r="386" spans="2:31" x14ac:dyDescent="0.3">
      <c r="B386" s="4" t="s">
        <v>58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0</v>
      </c>
      <c r="N386" s="46">
        <v>0</v>
      </c>
      <c r="O386" s="45">
        <v>3.0000000000001137E-2</v>
      </c>
      <c r="P386" s="46">
        <v>11.546999999999999</v>
      </c>
      <c r="Q386" s="45">
        <v>7.901833333333335</v>
      </c>
      <c r="R386" s="46">
        <v>9.6023333333333358</v>
      </c>
      <c r="S386" s="45">
        <v>9.765666666666668</v>
      </c>
      <c r="T386" s="46">
        <v>6.8203333333333296</v>
      </c>
      <c r="U386" s="45">
        <v>0</v>
      </c>
      <c r="V386" s="46">
        <v>0</v>
      </c>
      <c r="W386" s="45">
        <v>0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97"/>
        <v>45.667166666666667</v>
      </c>
      <c r="AE386" s="58"/>
    </row>
    <row r="387" spans="2:31" x14ac:dyDescent="0.3">
      <c r="B387" s="4" t="s">
        <v>112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0</v>
      </c>
      <c r="N387" s="46">
        <v>16.117666666666661</v>
      </c>
      <c r="O387" s="45">
        <v>30.079999999999991</v>
      </c>
      <c r="P387" s="46">
        <v>29.45316666666664</v>
      </c>
      <c r="Q387" s="45">
        <v>28.642333333333355</v>
      </c>
      <c r="R387" s="46">
        <v>29.627666666666673</v>
      </c>
      <c r="S387" s="45">
        <v>36.422500000000007</v>
      </c>
      <c r="T387" s="46">
        <v>40.104499999999994</v>
      </c>
      <c r="U387" s="45">
        <v>26.690000000000005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97"/>
        <v>237.13783333333333</v>
      </c>
      <c r="AE387" s="58"/>
    </row>
    <row r="388" spans="2:31" x14ac:dyDescent="0.3">
      <c r="B388" s="4" t="s">
        <v>59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0</v>
      </c>
      <c r="N388" s="46">
        <v>0</v>
      </c>
      <c r="O388" s="45">
        <v>0</v>
      </c>
      <c r="P388" s="46">
        <v>0</v>
      </c>
      <c r="Q388" s="45">
        <v>0</v>
      </c>
      <c r="R388" s="46">
        <v>0</v>
      </c>
      <c r="S388" s="45">
        <v>0</v>
      </c>
      <c r="T388" s="46">
        <v>0</v>
      </c>
      <c r="U388" s="45">
        <v>0</v>
      </c>
      <c r="V388" s="46">
        <v>0</v>
      </c>
      <c r="W388" s="45">
        <v>0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97"/>
        <v>0</v>
      </c>
      <c r="AE388" s="58"/>
    </row>
    <row r="389" spans="2:31" x14ac:dyDescent="0.3">
      <c r="B389" s="4" t="s">
        <v>60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</v>
      </c>
      <c r="N389" s="46">
        <v>0.19749999999999984</v>
      </c>
      <c r="O389" s="45">
        <v>0</v>
      </c>
      <c r="P389" s="46">
        <v>0.73800000000000066</v>
      </c>
      <c r="Q389" s="45">
        <v>1.4041666666666657</v>
      </c>
      <c r="R389" s="46">
        <v>2.7628333333333339</v>
      </c>
      <c r="S389" s="45">
        <v>1.7584999999999975</v>
      </c>
      <c r="T389" s="46">
        <v>0.56266666666666498</v>
      </c>
      <c r="U389" s="45">
        <v>0</v>
      </c>
      <c r="V389" s="46">
        <v>0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97"/>
        <v>7.4236666666666622</v>
      </c>
      <c r="AE389" s="58"/>
    </row>
    <row r="390" spans="2:31" x14ac:dyDescent="0.3">
      <c r="B390" s="4" t="s">
        <v>61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</v>
      </c>
      <c r="N390" s="46">
        <v>9.6414999999999971</v>
      </c>
      <c r="O390" s="45">
        <v>16.740000000000023</v>
      </c>
      <c r="P390" s="46">
        <v>20.079666666666643</v>
      </c>
      <c r="Q390" s="45">
        <v>19.09</v>
      </c>
      <c r="R390" s="46">
        <v>21.928333333333324</v>
      </c>
      <c r="S390" s="45">
        <v>19.745999999999999</v>
      </c>
      <c r="T390" s="46">
        <v>15.622333333333327</v>
      </c>
      <c r="U390" s="45">
        <v>7.442166666666667</v>
      </c>
      <c r="V390" s="46">
        <v>0</v>
      </c>
      <c r="W390" s="45">
        <v>0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97"/>
        <v>130.29</v>
      </c>
      <c r="AE390" s="58"/>
    </row>
    <row r="391" spans="2:31" x14ac:dyDescent="0.3">
      <c r="B391" s="4" t="s">
        <v>62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0</v>
      </c>
      <c r="N391" s="46">
        <v>5.3923333333333385</v>
      </c>
      <c r="O391" s="45">
        <v>8.295999999999994</v>
      </c>
      <c r="P391" s="46">
        <v>7.3988333333333385</v>
      </c>
      <c r="Q391" s="45">
        <v>8.0855000000000121</v>
      </c>
      <c r="R391" s="46">
        <v>9.3798333333333446</v>
      </c>
      <c r="S391" s="45">
        <v>9.464166666666662</v>
      </c>
      <c r="T391" s="46">
        <v>9.334999999999992</v>
      </c>
      <c r="U391" s="45">
        <v>6.1541666666666668</v>
      </c>
      <c r="V391" s="46">
        <v>0</v>
      </c>
      <c r="W391" s="45">
        <v>0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97"/>
        <v>63.505833333333356</v>
      </c>
      <c r="AE391" s="58"/>
    </row>
    <row r="392" spans="2:31" x14ac:dyDescent="0.3">
      <c r="B392" s="4" t="s">
        <v>63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0</v>
      </c>
      <c r="N392" s="46">
        <v>25.61066666666667</v>
      </c>
      <c r="O392" s="45">
        <v>25.430000000000046</v>
      </c>
      <c r="P392" s="46">
        <v>11.121166666666669</v>
      </c>
      <c r="Q392" s="45">
        <v>4.4689999999999994</v>
      </c>
      <c r="R392" s="46">
        <v>21.118500000000001</v>
      </c>
      <c r="S392" s="45">
        <v>33.589999999999961</v>
      </c>
      <c r="T392" s="46">
        <v>38.893500000000003</v>
      </c>
      <c r="U392" s="45">
        <v>37.81600000000001</v>
      </c>
      <c r="V392" s="46">
        <v>0</v>
      </c>
      <c r="W392" s="45">
        <v>0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97"/>
        <v>198.04883333333336</v>
      </c>
      <c r="AE392" s="58"/>
    </row>
    <row r="393" spans="2:31" x14ac:dyDescent="0.3">
      <c r="B393" s="4" t="s">
        <v>64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0</v>
      </c>
      <c r="N393" s="46">
        <v>6.4248333333333303</v>
      </c>
      <c r="O393" s="45">
        <v>5.3734999999999982</v>
      </c>
      <c r="P393" s="46">
        <v>6.7010000000000085</v>
      </c>
      <c r="Q393" s="45">
        <v>5.8516666666666728</v>
      </c>
      <c r="R393" s="46">
        <v>6.6009999999999973</v>
      </c>
      <c r="S393" s="45">
        <v>8.0415000000000045</v>
      </c>
      <c r="T393" s="46">
        <v>9.0233333333333388</v>
      </c>
      <c r="U393" s="45">
        <v>5.9605000000000015</v>
      </c>
      <c r="V393" s="46">
        <v>0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97"/>
        <v>53.977333333333355</v>
      </c>
      <c r="AE393" s="58"/>
    </row>
    <row r="394" spans="2:31" x14ac:dyDescent="0.3">
      <c r="B394" s="4" t="s">
        <v>113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0</v>
      </c>
      <c r="N394" s="46">
        <v>0</v>
      </c>
      <c r="O394" s="45">
        <v>0</v>
      </c>
      <c r="P394" s="46">
        <v>0</v>
      </c>
      <c r="Q394" s="45">
        <v>0</v>
      </c>
      <c r="R394" s="46">
        <v>0</v>
      </c>
      <c r="S394" s="45">
        <v>0</v>
      </c>
      <c r="T394" s="46">
        <v>0</v>
      </c>
      <c r="U394" s="45">
        <v>0</v>
      </c>
      <c r="V394" s="46">
        <v>0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97"/>
        <v>0</v>
      </c>
      <c r="AE394" s="58"/>
    </row>
    <row r="395" spans="2:31" x14ac:dyDescent="0.3">
      <c r="B395" s="4" t="s">
        <v>65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2.4600000000000004</v>
      </c>
      <c r="N395" s="46">
        <v>16.26266666666665</v>
      </c>
      <c r="O395" s="45">
        <v>1.8099999999999987</v>
      </c>
      <c r="P395" s="46">
        <v>1.8900000000000006</v>
      </c>
      <c r="Q395" s="45">
        <v>1.7799999999999976</v>
      </c>
      <c r="R395" s="46">
        <v>3.5299999999999976</v>
      </c>
      <c r="S395" s="45">
        <v>4.2199999999999989</v>
      </c>
      <c r="T395" s="46">
        <v>3.4200000000000017</v>
      </c>
      <c r="U395" s="45">
        <v>11.399833333333328</v>
      </c>
      <c r="V395" s="46">
        <v>0.251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97"/>
        <v>47.02349999999997</v>
      </c>
      <c r="AE395" s="58"/>
    </row>
    <row r="396" spans="2:31" x14ac:dyDescent="0.3">
      <c r="B396" s="4" t="s">
        <v>66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97"/>
        <v>0</v>
      </c>
      <c r="AE396" s="58"/>
    </row>
    <row r="397" spans="2:31" x14ac:dyDescent="0.3">
      <c r="B397" s="4" t="s">
        <v>67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1.9531666666666672</v>
      </c>
      <c r="O397" s="45">
        <v>0.13849999999999937</v>
      </c>
      <c r="P397" s="46">
        <v>3.9999999999999151E-3</v>
      </c>
      <c r="Q397" s="45">
        <v>0.50950000000000006</v>
      </c>
      <c r="R397" s="46">
        <v>1.6188333333333347</v>
      </c>
      <c r="S397" s="45">
        <v>1.0246666666666644</v>
      </c>
      <c r="T397" s="46">
        <v>1.4499999999999928E-2</v>
      </c>
      <c r="U397" s="45">
        <v>4.4999999999999632E-3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97"/>
        <v>5.2676666666666652</v>
      </c>
      <c r="AE397" s="58"/>
    </row>
    <row r="398" spans="2:31" x14ac:dyDescent="0.3">
      <c r="B398" s="4" t="s">
        <v>68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0</v>
      </c>
      <c r="N398" s="46">
        <v>50.913333333333334</v>
      </c>
      <c r="O398" s="45">
        <v>82.341833333333369</v>
      </c>
      <c r="P398" s="46">
        <v>77.98016666666669</v>
      </c>
      <c r="Q398" s="45">
        <v>75.007000000000005</v>
      </c>
      <c r="R398" s="46">
        <v>85.189166666666623</v>
      </c>
      <c r="S398" s="45">
        <v>95.148666666666657</v>
      </c>
      <c r="T398" s="46">
        <v>107.19083333333337</v>
      </c>
      <c r="U398" s="45">
        <v>57.596999999999973</v>
      </c>
      <c r="V398" s="46">
        <v>0</v>
      </c>
      <c r="W398" s="45">
        <v>0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97"/>
        <v>631.36799999999994</v>
      </c>
      <c r="AE398" s="58"/>
    </row>
    <row r="399" spans="2:31" x14ac:dyDescent="0.3">
      <c r="B399" s="4" t="s">
        <v>69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0</v>
      </c>
      <c r="N399" s="46">
        <v>0</v>
      </c>
      <c r="O399" s="45">
        <v>0</v>
      </c>
      <c r="P399" s="46">
        <v>0</v>
      </c>
      <c r="Q399" s="45">
        <v>0</v>
      </c>
      <c r="R399" s="46">
        <v>0.37733333333333285</v>
      </c>
      <c r="S399" s="45">
        <v>0</v>
      </c>
      <c r="T399" s="46">
        <v>0</v>
      </c>
      <c r="U399" s="45">
        <v>1.7166666666666806E-2</v>
      </c>
      <c r="V399" s="46">
        <v>0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97"/>
        <v>0.39449999999999968</v>
      </c>
      <c r="AE399" s="58"/>
    </row>
    <row r="400" spans="2:31" x14ac:dyDescent="0.3">
      <c r="B400" s="4" t="s">
        <v>70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0.38399999999999845</v>
      </c>
      <c r="N400" s="46">
        <v>28.756333333333327</v>
      </c>
      <c r="O400" s="45">
        <v>24.786999999999981</v>
      </c>
      <c r="P400" s="46">
        <v>21.93116666666667</v>
      </c>
      <c r="Q400" s="45">
        <v>11.183999999999992</v>
      </c>
      <c r="R400" s="46">
        <v>24.587666666666678</v>
      </c>
      <c r="S400" s="45">
        <v>28.014166666666668</v>
      </c>
      <c r="T400" s="46">
        <v>28.297666666666675</v>
      </c>
      <c r="U400" s="45">
        <v>16.616000000000017</v>
      </c>
      <c r="V400" s="46">
        <v>0</v>
      </c>
      <c r="W400" s="45">
        <v>0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97"/>
        <v>184.55800000000002</v>
      </c>
      <c r="AE400" s="58"/>
    </row>
    <row r="401" spans="2:31" x14ac:dyDescent="0.3">
      <c r="B401" s="4" t="s">
        <v>71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0</v>
      </c>
      <c r="N401" s="46">
        <v>0</v>
      </c>
      <c r="O401" s="45">
        <v>9.8178333333333274</v>
      </c>
      <c r="P401" s="46">
        <v>5.786000000000004</v>
      </c>
      <c r="Q401" s="45">
        <v>3.2001666666666657</v>
      </c>
      <c r="R401" s="46">
        <v>5.708833333333331</v>
      </c>
      <c r="S401" s="45">
        <v>6.3106666666666662</v>
      </c>
      <c r="T401" s="46">
        <v>6.972000000000004</v>
      </c>
      <c r="U401" s="45">
        <v>0.83616666666666639</v>
      </c>
      <c r="V401" s="46">
        <v>0</v>
      </c>
      <c r="W401" s="45">
        <v>0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97"/>
        <v>38.631666666666661</v>
      </c>
      <c r="AE401" s="58"/>
    </row>
    <row r="402" spans="2:31" x14ac:dyDescent="0.3">
      <c r="B402" s="4" t="s">
        <v>72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0</v>
      </c>
      <c r="Q402" s="45">
        <v>0</v>
      </c>
      <c r="R402" s="46">
        <v>0</v>
      </c>
      <c r="S402" s="45">
        <v>0</v>
      </c>
      <c r="T402" s="46">
        <v>0</v>
      </c>
      <c r="U402" s="45">
        <v>0</v>
      </c>
      <c r="V402" s="46">
        <v>0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97"/>
        <v>0</v>
      </c>
      <c r="AE402" s="58"/>
    </row>
    <row r="403" spans="2:31" x14ac:dyDescent="0.3">
      <c r="B403" s="4" t="s">
        <v>73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0</v>
      </c>
      <c r="N403" s="46">
        <v>0</v>
      </c>
      <c r="O403" s="45">
        <v>0</v>
      </c>
      <c r="P403" s="46">
        <v>0.10016666666666202</v>
      </c>
      <c r="Q403" s="45">
        <v>0.12466666666667146</v>
      </c>
      <c r="R403" s="46">
        <v>1.1644999999999999</v>
      </c>
      <c r="S403" s="45">
        <v>8.8395000000000028</v>
      </c>
      <c r="T403" s="46">
        <v>9.7000000000000117</v>
      </c>
      <c r="U403" s="45">
        <v>4.3358333333333317</v>
      </c>
      <c r="V403" s="46">
        <v>0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97"/>
        <v>24.264666666666677</v>
      </c>
      <c r="AE403" s="58"/>
    </row>
    <row r="404" spans="2:31" x14ac:dyDescent="0.3">
      <c r="B404" s="4" t="s">
        <v>74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</v>
      </c>
      <c r="N404" s="46">
        <v>5.3731666666666689</v>
      </c>
      <c r="O404" s="45">
        <v>13.15833333333333</v>
      </c>
      <c r="P404" s="46">
        <v>11.848999999999998</v>
      </c>
      <c r="Q404" s="45">
        <v>13.545333333333335</v>
      </c>
      <c r="R404" s="46">
        <v>13.556666666666668</v>
      </c>
      <c r="S404" s="45">
        <v>13.853499999999999</v>
      </c>
      <c r="T404" s="46">
        <v>1.944</v>
      </c>
      <c r="U404" s="45">
        <v>0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97"/>
        <v>73.28</v>
      </c>
      <c r="AE404" s="58"/>
    </row>
    <row r="405" spans="2:31" x14ac:dyDescent="0.3">
      <c r="B405" s="4" t="s">
        <v>75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0</v>
      </c>
      <c r="N405" s="46">
        <v>26.503333333333334</v>
      </c>
      <c r="O405" s="45">
        <v>31.893833333333312</v>
      </c>
      <c r="P405" s="46">
        <v>54.85066666666664</v>
      </c>
      <c r="Q405" s="45">
        <v>67.144166666666663</v>
      </c>
      <c r="R405" s="46">
        <v>62.939499999999995</v>
      </c>
      <c r="S405" s="45">
        <v>36.699666666666658</v>
      </c>
      <c r="T405" s="46">
        <v>27.362666666666659</v>
      </c>
      <c r="U405" s="45">
        <v>23.306333333333335</v>
      </c>
      <c r="V405" s="46">
        <v>0</v>
      </c>
      <c r="W405" s="45">
        <v>0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97"/>
        <v>330.70016666666658</v>
      </c>
      <c r="AE405" s="58"/>
    </row>
    <row r="406" spans="2:31" x14ac:dyDescent="0.3">
      <c r="B406" s="4" t="s">
        <v>76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</v>
      </c>
      <c r="N406" s="46">
        <v>18.535666666666643</v>
      </c>
      <c r="O406" s="45">
        <v>13.11683333333333</v>
      </c>
      <c r="P406" s="46">
        <v>14.294666666666656</v>
      </c>
      <c r="Q406" s="45">
        <v>12.041666666666663</v>
      </c>
      <c r="R406" s="46">
        <v>12.335000000000008</v>
      </c>
      <c r="S406" s="45">
        <v>12.49583333333333</v>
      </c>
      <c r="T406" s="46">
        <v>27.933499999999999</v>
      </c>
      <c r="U406" s="45">
        <v>32.253999999999984</v>
      </c>
      <c r="V406" s="46">
        <v>0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97"/>
        <v>143.00716666666662</v>
      </c>
      <c r="AE406" s="58"/>
    </row>
    <row r="407" spans="2:31" x14ac:dyDescent="0.3">
      <c r="B407" s="4" t="s">
        <v>77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3.3078333333333356</v>
      </c>
      <c r="O407" s="45">
        <v>2.4603333333333368</v>
      </c>
      <c r="P407" s="46">
        <v>3.0078333333333376</v>
      </c>
      <c r="Q407" s="45">
        <v>1.7398333333333302</v>
      </c>
      <c r="R407" s="46">
        <v>2.0275000000000016</v>
      </c>
      <c r="S407" s="45">
        <v>0.99850000000000061</v>
      </c>
      <c r="T407" s="46">
        <v>8.4206666666666656</v>
      </c>
      <c r="U407" s="45">
        <v>11.583333333333332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97"/>
        <v>33.545833333333334</v>
      </c>
      <c r="AE407" s="58"/>
    </row>
    <row r="408" spans="2:31" x14ac:dyDescent="0.3">
      <c r="B408" s="4" t="s">
        <v>78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</v>
      </c>
      <c r="P408" s="46">
        <v>0</v>
      </c>
      <c r="Q408" s="45">
        <v>0</v>
      </c>
      <c r="R408" s="46">
        <v>0</v>
      </c>
      <c r="S408" s="45">
        <v>0</v>
      </c>
      <c r="T408" s="46">
        <v>0</v>
      </c>
      <c r="U408" s="45">
        <v>0</v>
      </c>
      <c r="V408" s="46">
        <v>0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97"/>
        <v>0</v>
      </c>
      <c r="AE408" s="58"/>
    </row>
    <row r="409" spans="2:31" x14ac:dyDescent="0.3">
      <c r="B409" s="4" t="s">
        <v>79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97"/>
        <v>0</v>
      </c>
      <c r="AE409" s="58"/>
    </row>
    <row r="410" spans="2:31" x14ac:dyDescent="0.3">
      <c r="B410" s="4" t="s">
        <v>80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0</v>
      </c>
      <c r="N410" s="46">
        <v>0</v>
      </c>
      <c r="O410" s="45">
        <v>0</v>
      </c>
      <c r="P410" s="46">
        <v>0</v>
      </c>
      <c r="Q410" s="45">
        <v>0</v>
      </c>
      <c r="R410" s="46">
        <v>0</v>
      </c>
      <c r="S410" s="45">
        <v>0</v>
      </c>
      <c r="T410" s="46">
        <v>0</v>
      </c>
      <c r="U410" s="45">
        <v>0</v>
      </c>
      <c r="V410" s="46">
        <v>0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97"/>
        <v>0</v>
      </c>
      <c r="AE410" s="58"/>
    </row>
    <row r="411" spans="2:31" x14ac:dyDescent="0.3">
      <c r="B411" s="4" t="s">
        <v>88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0</v>
      </c>
      <c r="O411" s="45">
        <v>0</v>
      </c>
      <c r="P411" s="46">
        <v>0</v>
      </c>
      <c r="Q411" s="45">
        <v>0</v>
      </c>
      <c r="R411" s="46">
        <v>0</v>
      </c>
      <c r="S411" s="45">
        <v>0</v>
      </c>
      <c r="T411" s="46">
        <v>0</v>
      </c>
      <c r="U411" s="45">
        <v>0</v>
      </c>
      <c r="V411" s="46">
        <v>0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97"/>
        <v>0</v>
      </c>
      <c r="AE411" s="58"/>
    </row>
    <row r="412" spans="2:31" x14ac:dyDescent="0.3">
      <c r="B412" s="4" t="s">
        <v>97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97"/>
        <v>0</v>
      </c>
      <c r="AE412" s="58"/>
    </row>
    <row r="413" spans="2:31" x14ac:dyDescent="0.3">
      <c r="B413" s="4" t="s">
        <v>94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0</v>
      </c>
      <c r="O413" s="45">
        <v>0</v>
      </c>
      <c r="P413" s="46">
        <v>0</v>
      </c>
      <c r="Q413" s="45">
        <v>0</v>
      </c>
      <c r="R413" s="46">
        <v>0</v>
      </c>
      <c r="S413" s="45">
        <v>0</v>
      </c>
      <c r="T413" s="46">
        <v>0</v>
      </c>
      <c r="U413" s="45">
        <v>0</v>
      </c>
      <c r="V413" s="46">
        <v>0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97"/>
        <v>0</v>
      </c>
      <c r="AE413" s="58"/>
    </row>
    <row r="414" spans="2:31" x14ac:dyDescent="0.3">
      <c r="B414" s="4" t="s">
        <v>95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0.23883333333333331</v>
      </c>
      <c r="O414" s="45">
        <v>26.005666666666645</v>
      </c>
      <c r="P414" s="46">
        <v>25.220833333333324</v>
      </c>
      <c r="Q414" s="45">
        <v>25.834666666666674</v>
      </c>
      <c r="R414" s="46">
        <v>26.156333333333336</v>
      </c>
      <c r="S414" s="45">
        <v>25.478833333333334</v>
      </c>
      <c r="T414" s="46">
        <v>22.567499999999978</v>
      </c>
      <c r="U414" s="45">
        <v>9.4200000000000106</v>
      </c>
      <c r="V414" s="46">
        <v>0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97"/>
        <v>160.92266666666663</v>
      </c>
      <c r="AE414" s="58"/>
    </row>
    <row r="415" spans="2:31" x14ac:dyDescent="0.3">
      <c r="B415" s="4" t="s">
        <v>96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1.36</v>
      </c>
      <c r="N415" s="46">
        <v>29.62833333333332</v>
      </c>
      <c r="O415" s="45">
        <v>21.955666666666662</v>
      </c>
      <c r="P415" s="46">
        <v>24.194499999999991</v>
      </c>
      <c r="Q415" s="45">
        <v>25.008499999999994</v>
      </c>
      <c r="R415" s="46">
        <v>24.532166666666665</v>
      </c>
      <c r="S415" s="45">
        <v>22.614333333333324</v>
      </c>
      <c r="T415" s="46">
        <v>15.769500000000001</v>
      </c>
      <c r="U415" s="45">
        <v>1.4213333333333333</v>
      </c>
      <c r="V415" s="46">
        <v>0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97"/>
        <v>166.4843333333333</v>
      </c>
      <c r="AE415" s="58"/>
    </row>
    <row r="416" spans="2:31" x14ac:dyDescent="0.3">
      <c r="B416" s="4" t="s">
        <v>103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14.483833333333344</v>
      </c>
      <c r="O416" s="45">
        <v>23.627333333333329</v>
      </c>
      <c r="P416" s="46">
        <v>23.657166666666676</v>
      </c>
      <c r="Q416" s="45">
        <v>24.670833333333334</v>
      </c>
      <c r="R416" s="46">
        <v>29.715166666666672</v>
      </c>
      <c r="S416" s="45">
        <v>34.392833333333328</v>
      </c>
      <c r="T416" s="46">
        <v>35.615333333333346</v>
      </c>
      <c r="U416" s="45">
        <v>17.918499999999998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97"/>
        <v>204.08100000000005</v>
      </c>
      <c r="AE416" s="58"/>
    </row>
    <row r="417" spans="2:31" x14ac:dyDescent="0.3">
      <c r="B417" s="4" t="s">
        <v>104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97"/>
        <v>0</v>
      </c>
      <c r="AE417" s="58"/>
    </row>
    <row r="418" spans="2:31" x14ac:dyDescent="0.3">
      <c r="B418" s="4" t="s">
        <v>105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47.308333333333344</v>
      </c>
      <c r="O418" s="45">
        <v>73.684166666666641</v>
      </c>
      <c r="P418" s="46">
        <v>68.705833333333345</v>
      </c>
      <c r="Q418" s="45">
        <v>65.21350000000001</v>
      </c>
      <c r="R418" s="46">
        <v>73.319500000000005</v>
      </c>
      <c r="S418" s="45">
        <v>79.533666666666619</v>
      </c>
      <c r="T418" s="46">
        <v>86.110833333333304</v>
      </c>
      <c r="U418" s="45">
        <v>46.653833333333331</v>
      </c>
      <c r="V418" s="46">
        <v>0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97"/>
        <v>540.52966666666657</v>
      </c>
      <c r="AE418" s="58"/>
    </row>
    <row r="419" spans="2:31" x14ac:dyDescent="0.3">
      <c r="B419" s="4" t="s">
        <v>114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97"/>
        <v>0</v>
      </c>
      <c r="AE419" s="58"/>
    </row>
    <row r="420" spans="2:31" x14ac:dyDescent="0.3">
      <c r="B420" s="4" t="s">
        <v>116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0</v>
      </c>
      <c r="N420" s="46">
        <v>0</v>
      </c>
      <c r="O420" s="45">
        <v>0</v>
      </c>
      <c r="P420" s="46">
        <v>0</v>
      </c>
      <c r="Q420" s="45">
        <v>0</v>
      </c>
      <c r="R420" s="46">
        <v>0</v>
      </c>
      <c r="S420" s="45">
        <v>0</v>
      </c>
      <c r="T420" s="46">
        <v>0</v>
      </c>
      <c r="U420" s="45">
        <v>0</v>
      </c>
      <c r="V420" s="46">
        <v>0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97"/>
        <v>0</v>
      </c>
      <c r="AE420" s="58"/>
    </row>
    <row r="421" spans="2:31" x14ac:dyDescent="0.3">
      <c r="B421" s="4" t="s">
        <v>117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0</v>
      </c>
      <c r="Q421" s="45">
        <v>0</v>
      </c>
      <c r="R421" s="46">
        <v>0</v>
      </c>
      <c r="S421" s="45">
        <v>0</v>
      </c>
      <c r="T421" s="46">
        <v>0</v>
      </c>
      <c r="U421" s="45">
        <v>0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97"/>
        <v>0</v>
      </c>
      <c r="AE421" s="58"/>
    </row>
    <row r="422" spans="2:31" x14ac:dyDescent="0.3">
      <c r="B422" s="4" t="s">
        <v>118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2.9589999999999983</v>
      </c>
      <c r="O422" s="45">
        <v>9.908833333333332</v>
      </c>
      <c r="P422" s="46">
        <v>10.476333333333333</v>
      </c>
      <c r="Q422" s="45">
        <v>9.7524999999999977</v>
      </c>
      <c r="R422" s="46">
        <v>11.673833333333331</v>
      </c>
      <c r="S422" s="45">
        <v>12.432000000000004</v>
      </c>
      <c r="T422" s="46">
        <v>11.942500000000003</v>
      </c>
      <c r="U422" s="45">
        <v>7.1593333333333327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97"/>
        <v>76.304333333333346</v>
      </c>
      <c r="AE422" s="58"/>
    </row>
    <row r="423" spans="2:31" x14ac:dyDescent="0.3">
      <c r="B423" s="4" t="s">
        <v>122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2.2756666666666665</v>
      </c>
      <c r="N423" s="46">
        <v>22.388666666666673</v>
      </c>
      <c r="O423" s="45">
        <v>36.345500000000008</v>
      </c>
      <c r="P423" s="46">
        <v>45.248999999999988</v>
      </c>
      <c r="Q423" s="45">
        <v>50.507166666666677</v>
      </c>
      <c r="R423" s="46">
        <v>52.674666666666688</v>
      </c>
      <c r="S423" s="45">
        <v>14.554499999999996</v>
      </c>
      <c r="T423" s="46">
        <v>7.233166666666671</v>
      </c>
      <c r="U423" s="45">
        <v>0.63633333333333275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97"/>
        <v>231.86466666666672</v>
      </c>
      <c r="AE423" s="58"/>
    </row>
    <row r="424" spans="2:31" x14ac:dyDescent="0.3">
      <c r="B424" s="4" t="s">
        <v>123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7.4900000000000091</v>
      </c>
      <c r="S424" s="45">
        <v>8.4399999999999977</v>
      </c>
      <c r="T424" s="46">
        <v>3.9699999999999989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97"/>
        <v>19.900000000000006</v>
      </c>
      <c r="AE424" s="58"/>
    </row>
    <row r="425" spans="2:31" x14ac:dyDescent="0.3">
      <c r="B425" s="4" t="s">
        <v>127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</v>
      </c>
      <c r="N425" s="46">
        <v>0</v>
      </c>
      <c r="O425" s="45">
        <v>0</v>
      </c>
      <c r="P425" s="46">
        <v>0</v>
      </c>
      <c r="Q425" s="45">
        <v>0</v>
      </c>
      <c r="R425" s="46">
        <v>0</v>
      </c>
      <c r="S425" s="45">
        <v>0</v>
      </c>
      <c r="T425" s="46">
        <v>0</v>
      </c>
      <c r="U425" s="45">
        <v>0</v>
      </c>
      <c r="V425" s="46">
        <v>0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97"/>
        <v>0</v>
      </c>
      <c r="AE425" s="58"/>
    </row>
    <row r="426" spans="2:31" x14ac:dyDescent="0.3">
      <c r="B426" s="4" t="s">
        <v>133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31.533333333333342</v>
      </c>
      <c r="N426" s="46">
        <v>179.03683333333339</v>
      </c>
      <c r="O426" s="45">
        <v>154.822</v>
      </c>
      <c r="P426" s="46">
        <v>138.03450000000004</v>
      </c>
      <c r="Q426" s="45">
        <v>111.38233333333336</v>
      </c>
      <c r="R426" s="46">
        <v>109.52200000000002</v>
      </c>
      <c r="S426" s="45">
        <v>139.27900000000002</v>
      </c>
      <c r="T426" s="46">
        <v>187.572</v>
      </c>
      <c r="U426" s="45">
        <v>129.12216666666669</v>
      </c>
      <c r="V426" s="46">
        <v>0.85583333333333345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97"/>
        <v>1181.1600000000003</v>
      </c>
      <c r="AE426" s="58"/>
    </row>
    <row r="427" spans="2:31" x14ac:dyDescent="0.3">
      <c r="B427" s="4" t="s">
        <v>312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0</v>
      </c>
      <c r="O427" s="45">
        <v>0</v>
      </c>
      <c r="P427" s="46">
        <v>0</v>
      </c>
      <c r="Q427" s="45">
        <v>0</v>
      </c>
      <c r="R427" s="46">
        <v>0</v>
      </c>
      <c r="S427" s="45">
        <v>0</v>
      </c>
      <c r="T427" s="46">
        <v>0</v>
      </c>
      <c r="U427" s="45">
        <v>0</v>
      </c>
      <c r="V427" s="46">
        <v>0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>SUM(E427:AB427)</f>
        <v>0</v>
      </c>
      <c r="AE427" s="58"/>
    </row>
    <row r="428" spans="2:31" x14ac:dyDescent="0.3">
      <c r="B428" s="12" t="s">
        <v>2</v>
      </c>
      <c r="C428" s="12"/>
      <c r="D428" s="12"/>
      <c r="E428" s="13">
        <f>SUM(E363:E427)</f>
        <v>0</v>
      </c>
      <c r="F428" s="13">
        <f t="shared" ref="F428" si="98">SUM(F363:F427)</f>
        <v>0</v>
      </c>
      <c r="G428" s="13">
        <f t="shared" ref="G428" si="99">SUM(G363:G427)</f>
        <v>0</v>
      </c>
      <c r="H428" s="13">
        <f t="shared" ref="H428" si="100">SUM(H363:H427)</f>
        <v>0</v>
      </c>
      <c r="I428" s="13">
        <f t="shared" ref="I428" si="101">SUM(I363:I427)</f>
        <v>0</v>
      </c>
      <c r="J428" s="13">
        <f t="shared" ref="J428" si="102">SUM(J363:J427)</f>
        <v>0</v>
      </c>
      <c r="K428" s="13">
        <f t="shared" ref="K428" si="103">SUM(K363:K427)</f>
        <v>0</v>
      </c>
      <c r="L428" s="13">
        <f t="shared" ref="L428" si="104">SUM(L363:L427)</f>
        <v>0</v>
      </c>
      <c r="M428" s="13">
        <f t="shared" ref="M428" si="105">SUM(M363:M427)</f>
        <v>107.30333333333331</v>
      </c>
      <c r="N428" s="13">
        <f t="shared" ref="N428" si="106">SUM(N363:N427)</f>
        <v>896.9411666666665</v>
      </c>
      <c r="O428" s="13">
        <f t="shared" ref="O428" si="107">SUM(O363:O427)</f>
        <v>1079.3893333333335</v>
      </c>
      <c r="P428" s="13">
        <f t="shared" ref="P428" si="108">SUM(P363:P427)</f>
        <v>1113.1761666666664</v>
      </c>
      <c r="Q428" s="13">
        <f t="shared" ref="Q428" si="109">SUM(Q363:Q427)</f>
        <v>1070.4041666666672</v>
      </c>
      <c r="R428" s="13">
        <f t="shared" ref="R428" si="110">SUM(R363:R427)</f>
        <v>1196.9766666666667</v>
      </c>
      <c r="S428" s="13">
        <f t="shared" ref="S428" si="111">SUM(S363:S427)</f>
        <v>1248.700333333333</v>
      </c>
      <c r="T428" s="13">
        <f t="shared" ref="T428" si="112">SUM(T363:T427)</f>
        <v>1279.9520000000002</v>
      </c>
      <c r="U428" s="13">
        <f t="shared" ref="U428" si="113">SUM(U363:U427)</f>
        <v>758.17449999999997</v>
      </c>
      <c r="V428" s="13">
        <f t="shared" ref="V428" si="114">SUM(V363:V427)</f>
        <v>8.5166666666666675</v>
      </c>
      <c r="W428" s="13">
        <f t="shared" ref="W428" si="115">SUM(W363:W427)</f>
        <v>0</v>
      </c>
      <c r="X428" s="13">
        <f t="shared" ref="X428" si="116">SUM(X363:X427)</f>
        <v>0</v>
      </c>
      <c r="Y428" s="13">
        <f t="shared" ref="Y428" si="117">SUM(Y363:Y427)</f>
        <v>0</v>
      </c>
      <c r="Z428" s="13">
        <f t="shared" ref="Z428" si="118">SUM(Z363:Z427)</f>
        <v>0</v>
      </c>
      <c r="AA428" s="13">
        <f t="shared" ref="AA428" si="119">SUM(AA363:AA427)</f>
        <v>0</v>
      </c>
      <c r="AB428" s="13">
        <f t="shared" ref="AB428" si="120">SUM(AB363:AB427)</f>
        <v>0</v>
      </c>
      <c r="AC428" s="109">
        <f>SUM(AC363:AE427)</f>
        <v>8759.5343333333331</v>
      </c>
      <c r="AD428" s="109"/>
      <c r="AE428" s="109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'Resumen-Mensual'!$K$24</f>
        <v>45511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14" t="s">
        <v>37</v>
      </c>
      <c r="C434" s="4"/>
      <c r="D434" s="4"/>
      <c r="E434" s="45">
        <v>0</v>
      </c>
      <c r="F434" s="46">
        <v>0</v>
      </c>
      <c r="G434" s="45">
        <v>0</v>
      </c>
      <c r="H434" s="46">
        <v>0</v>
      </c>
      <c r="I434" s="45">
        <v>0</v>
      </c>
      <c r="J434" s="46">
        <v>0</v>
      </c>
      <c r="K434" s="45">
        <v>0</v>
      </c>
      <c r="L434" s="46">
        <v>0</v>
      </c>
      <c r="M434" s="45">
        <v>0</v>
      </c>
      <c r="N434" s="46">
        <v>0</v>
      </c>
      <c r="O434" s="45">
        <v>0</v>
      </c>
      <c r="P434" s="46">
        <v>0</v>
      </c>
      <c r="Q434" s="45">
        <v>0</v>
      </c>
      <c r="R434" s="46">
        <v>0</v>
      </c>
      <c r="S434" s="45">
        <v>0</v>
      </c>
      <c r="T434" s="46">
        <v>0</v>
      </c>
      <c r="U434" s="45">
        <v>0</v>
      </c>
      <c r="V434" s="46">
        <v>0</v>
      </c>
      <c r="W434" s="45">
        <v>0</v>
      </c>
      <c r="X434" s="46">
        <v>0</v>
      </c>
      <c r="Y434" s="45">
        <v>0</v>
      </c>
      <c r="Z434" s="46">
        <v>0</v>
      </c>
      <c r="AA434" s="45">
        <v>0</v>
      </c>
      <c r="AB434" s="46">
        <v>0</v>
      </c>
      <c r="AC434" s="60"/>
      <c r="AD434" s="61">
        <f>SUM(E434:AB434)</f>
        <v>0</v>
      </c>
      <c r="AE434" s="60"/>
    </row>
    <row r="435" spans="2:31" x14ac:dyDescent="0.3">
      <c r="B435" s="14" t="s">
        <v>38</v>
      </c>
      <c r="C435" s="4"/>
      <c r="D435" s="4"/>
      <c r="E435" s="45">
        <v>0</v>
      </c>
      <c r="F435" s="46">
        <v>0</v>
      </c>
      <c r="G435" s="45">
        <v>0</v>
      </c>
      <c r="H435" s="46">
        <v>0</v>
      </c>
      <c r="I435" s="45">
        <v>0</v>
      </c>
      <c r="J435" s="46">
        <v>0</v>
      </c>
      <c r="K435" s="45">
        <v>0</v>
      </c>
      <c r="L435" s="46">
        <v>0</v>
      </c>
      <c r="M435" s="45">
        <v>0</v>
      </c>
      <c r="N435" s="46">
        <v>0</v>
      </c>
      <c r="O435" s="45">
        <v>0</v>
      </c>
      <c r="P435" s="46">
        <v>0</v>
      </c>
      <c r="Q435" s="45">
        <v>0</v>
      </c>
      <c r="R435" s="46">
        <v>0</v>
      </c>
      <c r="S435" s="45">
        <v>0</v>
      </c>
      <c r="T435" s="46">
        <v>2.2260000000000004</v>
      </c>
      <c r="U435" s="45">
        <v>0.89533333333333298</v>
      </c>
      <c r="V435" s="46">
        <v>0</v>
      </c>
      <c r="W435" s="45">
        <v>0</v>
      </c>
      <c r="X435" s="46">
        <v>0</v>
      </c>
      <c r="Y435" s="45">
        <v>0</v>
      </c>
      <c r="Z435" s="46">
        <v>0</v>
      </c>
      <c r="AA435" s="45">
        <v>0</v>
      </c>
      <c r="AB435" s="46">
        <v>0</v>
      </c>
      <c r="AC435" s="58"/>
      <c r="AD435" s="59">
        <f>SUM(E435:AB435)</f>
        <v>3.1213333333333333</v>
      </c>
      <c r="AE435" s="58"/>
    </row>
    <row r="436" spans="2:31" x14ac:dyDescent="0.3">
      <c r="B436" s="14" t="s">
        <v>39</v>
      </c>
      <c r="C436" s="4"/>
      <c r="D436" s="4"/>
      <c r="E436" s="45">
        <v>0</v>
      </c>
      <c r="F436" s="46">
        <v>0</v>
      </c>
      <c r="G436" s="45">
        <v>0</v>
      </c>
      <c r="H436" s="46">
        <v>0</v>
      </c>
      <c r="I436" s="45">
        <v>0</v>
      </c>
      <c r="J436" s="46">
        <v>0</v>
      </c>
      <c r="K436" s="45">
        <v>0</v>
      </c>
      <c r="L436" s="46">
        <v>0</v>
      </c>
      <c r="M436" s="45">
        <v>0</v>
      </c>
      <c r="N436" s="46">
        <v>0</v>
      </c>
      <c r="O436" s="45">
        <v>0</v>
      </c>
      <c r="P436" s="46">
        <v>0</v>
      </c>
      <c r="Q436" s="45">
        <v>0</v>
      </c>
      <c r="R436" s="46">
        <v>0</v>
      </c>
      <c r="S436" s="45">
        <v>0</v>
      </c>
      <c r="T436" s="46">
        <v>0</v>
      </c>
      <c r="U436" s="45">
        <v>0</v>
      </c>
      <c r="V436" s="46">
        <v>0</v>
      </c>
      <c r="W436" s="45">
        <v>0</v>
      </c>
      <c r="X436" s="46">
        <v>0</v>
      </c>
      <c r="Y436" s="45">
        <v>0</v>
      </c>
      <c r="Z436" s="46">
        <v>0</v>
      </c>
      <c r="AA436" s="45">
        <v>0</v>
      </c>
      <c r="AB436" s="46">
        <v>0</v>
      </c>
      <c r="AC436" s="58"/>
      <c r="AD436" s="59">
        <f t="shared" ref="AD436:AD496" si="121">SUM(E436:AB436)</f>
        <v>0</v>
      </c>
      <c r="AE436" s="58"/>
    </row>
    <row r="437" spans="2:31" x14ac:dyDescent="0.3">
      <c r="B437" s="14" t="s">
        <v>40</v>
      </c>
      <c r="C437" s="4"/>
      <c r="D437" s="4"/>
      <c r="E437" s="45">
        <v>0</v>
      </c>
      <c r="F437" s="46">
        <v>0</v>
      </c>
      <c r="G437" s="45">
        <v>0</v>
      </c>
      <c r="H437" s="46">
        <v>0</v>
      </c>
      <c r="I437" s="45">
        <v>0</v>
      </c>
      <c r="J437" s="46">
        <v>0</v>
      </c>
      <c r="K437" s="45">
        <v>0</v>
      </c>
      <c r="L437" s="46">
        <v>0</v>
      </c>
      <c r="M437" s="45">
        <v>13.498333333333333</v>
      </c>
      <c r="N437" s="46">
        <v>50.534833333333331</v>
      </c>
      <c r="O437" s="45">
        <v>52.634999999999984</v>
      </c>
      <c r="P437" s="46">
        <v>51.905333333333353</v>
      </c>
      <c r="Q437" s="45">
        <v>52.9018333333333</v>
      </c>
      <c r="R437" s="46">
        <v>53.833833333333345</v>
      </c>
      <c r="S437" s="45">
        <v>51.645500000000006</v>
      </c>
      <c r="T437" s="46">
        <v>50.621000000000016</v>
      </c>
      <c r="U437" s="45">
        <v>36.539499999999968</v>
      </c>
      <c r="V437" s="46">
        <v>0</v>
      </c>
      <c r="W437" s="45">
        <v>0</v>
      </c>
      <c r="X437" s="46">
        <v>0</v>
      </c>
      <c r="Y437" s="45">
        <v>0</v>
      </c>
      <c r="Z437" s="46">
        <v>0</v>
      </c>
      <c r="AA437" s="45">
        <v>0</v>
      </c>
      <c r="AB437" s="46">
        <v>0</v>
      </c>
      <c r="AC437" s="58"/>
      <c r="AD437" s="59">
        <f t="shared" si="121"/>
        <v>414.11516666666671</v>
      </c>
      <c r="AE437" s="58"/>
    </row>
    <row r="438" spans="2:31" x14ac:dyDescent="0.3">
      <c r="B438" s="14" t="s">
        <v>41</v>
      </c>
      <c r="C438" s="4"/>
      <c r="D438" s="4"/>
      <c r="E438" s="45">
        <v>0</v>
      </c>
      <c r="F438" s="46">
        <v>0</v>
      </c>
      <c r="G438" s="45">
        <v>0</v>
      </c>
      <c r="H438" s="46">
        <v>0</v>
      </c>
      <c r="I438" s="45">
        <v>0</v>
      </c>
      <c r="J438" s="46">
        <v>0</v>
      </c>
      <c r="K438" s="45">
        <v>0</v>
      </c>
      <c r="L438" s="46">
        <v>0</v>
      </c>
      <c r="M438" s="45">
        <v>0</v>
      </c>
      <c r="N438" s="46">
        <v>9.8525000000000009</v>
      </c>
      <c r="O438" s="45">
        <v>12.743333333333341</v>
      </c>
      <c r="P438" s="46">
        <v>11.518499999999996</v>
      </c>
      <c r="Q438" s="45">
        <v>16.346499999999995</v>
      </c>
      <c r="R438" s="46">
        <v>20.216666666666672</v>
      </c>
      <c r="S438" s="45">
        <v>20.781333333333336</v>
      </c>
      <c r="T438" s="46">
        <v>22.214333333333332</v>
      </c>
      <c r="U438" s="45">
        <v>10.457333333333342</v>
      </c>
      <c r="V438" s="46">
        <v>0</v>
      </c>
      <c r="W438" s="45">
        <v>0</v>
      </c>
      <c r="X438" s="46">
        <v>0</v>
      </c>
      <c r="Y438" s="45">
        <v>0</v>
      </c>
      <c r="Z438" s="46">
        <v>0</v>
      </c>
      <c r="AA438" s="45">
        <v>0</v>
      </c>
      <c r="AB438" s="46">
        <v>0</v>
      </c>
      <c r="AC438" s="58"/>
      <c r="AD438" s="59">
        <f t="shared" si="121"/>
        <v>124.1305</v>
      </c>
      <c r="AE438" s="58"/>
    </row>
    <row r="439" spans="2:31" x14ac:dyDescent="0.3">
      <c r="B439" s="14" t="s">
        <v>42</v>
      </c>
      <c r="C439" s="4"/>
      <c r="D439" s="4"/>
      <c r="E439" s="45">
        <v>0</v>
      </c>
      <c r="F439" s="46">
        <v>0</v>
      </c>
      <c r="G439" s="45">
        <v>0</v>
      </c>
      <c r="H439" s="46">
        <v>0</v>
      </c>
      <c r="I439" s="45">
        <v>0</v>
      </c>
      <c r="J439" s="46">
        <v>0</v>
      </c>
      <c r="K439" s="45">
        <v>0</v>
      </c>
      <c r="L439" s="46">
        <v>0</v>
      </c>
      <c r="M439" s="45">
        <v>0</v>
      </c>
      <c r="N439" s="46">
        <v>0</v>
      </c>
      <c r="O439" s="45">
        <v>7.755166666666665</v>
      </c>
      <c r="P439" s="46">
        <v>7.1646666666666681</v>
      </c>
      <c r="Q439" s="45">
        <v>18.853166666666663</v>
      </c>
      <c r="R439" s="46">
        <v>22.588666666666651</v>
      </c>
      <c r="S439" s="45">
        <v>24.180333333333337</v>
      </c>
      <c r="T439" s="46">
        <v>28.059333333333313</v>
      </c>
      <c r="U439" s="45">
        <v>21.662333333333336</v>
      </c>
      <c r="V439" s="46">
        <v>0</v>
      </c>
      <c r="W439" s="45">
        <v>0</v>
      </c>
      <c r="X439" s="46">
        <v>0</v>
      </c>
      <c r="Y439" s="45">
        <v>0</v>
      </c>
      <c r="Z439" s="46">
        <v>0</v>
      </c>
      <c r="AA439" s="45">
        <v>0</v>
      </c>
      <c r="AB439" s="46">
        <v>0</v>
      </c>
      <c r="AC439" s="58"/>
      <c r="AD439" s="59">
        <f t="shared" si="121"/>
        <v>130.26366666666664</v>
      </c>
      <c r="AE439" s="58"/>
    </row>
    <row r="440" spans="2:31" x14ac:dyDescent="0.3">
      <c r="B440" s="14" t="s">
        <v>43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0</v>
      </c>
      <c r="N440" s="46">
        <v>0</v>
      </c>
      <c r="O440" s="45">
        <v>0</v>
      </c>
      <c r="P440" s="46">
        <v>0</v>
      </c>
      <c r="Q440" s="45">
        <v>0</v>
      </c>
      <c r="R440" s="46">
        <v>0</v>
      </c>
      <c r="S440" s="45">
        <v>0</v>
      </c>
      <c r="T440" s="46">
        <v>0</v>
      </c>
      <c r="U440" s="45">
        <v>0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58"/>
      <c r="AD440" s="59">
        <f t="shared" si="121"/>
        <v>0</v>
      </c>
      <c r="AE440" s="58"/>
    </row>
    <row r="441" spans="2:31" x14ac:dyDescent="0.3">
      <c r="B441" s="14" t="s">
        <v>44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0</v>
      </c>
      <c r="N441" s="46">
        <v>14.204500000000001</v>
      </c>
      <c r="O441" s="45">
        <v>21.038166666666687</v>
      </c>
      <c r="P441" s="46">
        <v>20.821166666666656</v>
      </c>
      <c r="Q441" s="45">
        <v>27.727166666666676</v>
      </c>
      <c r="R441" s="46">
        <v>29.639166666666668</v>
      </c>
      <c r="S441" s="45">
        <v>24.887833333333322</v>
      </c>
      <c r="T441" s="46">
        <v>25.984500000000025</v>
      </c>
      <c r="U441" s="45">
        <v>18.067666666666675</v>
      </c>
      <c r="V441" s="46">
        <v>0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 t="shared" si="121"/>
        <v>182.37016666666671</v>
      </c>
      <c r="AE441" s="58"/>
    </row>
    <row r="442" spans="2:31" x14ac:dyDescent="0.3">
      <c r="B442" s="14" t="s">
        <v>45</v>
      </c>
      <c r="C442" s="4"/>
      <c r="D442" s="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0</v>
      </c>
      <c r="N442" s="46">
        <v>6.9293333333333331</v>
      </c>
      <c r="O442" s="45">
        <v>15.129999999999997</v>
      </c>
      <c r="P442" s="46">
        <v>21.400000000000009</v>
      </c>
      <c r="Q442" s="45">
        <v>19.92516666666668</v>
      </c>
      <c r="R442" s="46">
        <v>17.820333333333338</v>
      </c>
      <c r="S442" s="45">
        <v>15.356166666666661</v>
      </c>
      <c r="T442" s="46">
        <v>9.8263333333333289</v>
      </c>
      <c r="U442" s="45">
        <v>0.98533333333333317</v>
      </c>
      <c r="V442" s="46">
        <v>0</v>
      </c>
      <c r="W442" s="45">
        <v>0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si="121"/>
        <v>107.37266666666667</v>
      </c>
      <c r="AE442" s="58"/>
    </row>
    <row r="443" spans="2:31" x14ac:dyDescent="0.3">
      <c r="B443" s="14" t="s">
        <v>46</v>
      </c>
      <c r="C443" s="4"/>
      <c r="D443" s="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33.410666666666678</v>
      </c>
      <c r="N443" s="46">
        <v>18.370000000000005</v>
      </c>
      <c r="O443" s="45">
        <v>17.75</v>
      </c>
      <c r="P443" s="46">
        <v>16.22</v>
      </c>
      <c r="Q443" s="45">
        <v>21.890000000000008</v>
      </c>
      <c r="R443" s="46">
        <v>50.564333333333281</v>
      </c>
      <c r="S443" s="45">
        <v>29.137833333333344</v>
      </c>
      <c r="T443" s="46">
        <v>29.944500000000012</v>
      </c>
      <c r="U443" s="45">
        <v>17.589833333333338</v>
      </c>
      <c r="V443" s="46">
        <v>0</v>
      </c>
      <c r="W443" s="45">
        <v>0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21"/>
        <v>234.87716666666665</v>
      </c>
      <c r="AE443" s="58"/>
    </row>
    <row r="444" spans="2:31" x14ac:dyDescent="0.3">
      <c r="B444" s="14" t="s">
        <v>47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0</v>
      </c>
      <c r="N444" s="46">
        <v>0</v>
      </c>
      <c r="O444" s="45">
        <v>0</v>
      </c>
      <c r="P444" s="46">
        <v>0</v>
      </c>
      <c r="Q444" s="45">
        <v>0</v>
      </c>
      <c r="R444" s="46">
        <v>0</v>
      </c>
      <c r="S444" s="45">
        <v>0</v>
      </c>
      <c r="T444" s="46">
        <v>0</v>
      </c>
      <c r="U444" s="45">
        <v>0</v>
      </c>
      <c r="V444" s="46">
        <v>0</v>
      </c>
      <c r="W444" s="45">
        <v>0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21"/>
        <v>0</v>
      </c>
      <c r="AE444" s="58"/>
    </row>
    <row r="445" spans="2:31" x14ac:dyDescent="0.3">
      <c r="B445" s="14" t="s">
        <v>48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0</v>
      </c>
      <c r="P445" s="46">
        <v>0</v>
      </c>
      <c r="Q445" s="45">
        <v>0</v>
      </c>
      <c r="R445" s="46">
        <v>0</v>
      </c>
      <c r="S445" s="45">
        <v>0</v>
      </c>
      <c r="T445" s="46">
        <v>0</v>
      </c>
      <c r="U445" s="45">
        <v>0</v>
      </c>
      <c r="V445" s="46">
        <v>0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21"/>
        <v>0</v>
      </c>
      <c r="AE445" s="58"/>
    </row>
    <row r="446" spans="2:31" x14ac:dyDescent="0.3">
      <c r="B446" s="14" t="s">
        <v>49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0</v>
      </c>
      <c r="N446" s="46">
        <v>30.565666666666662</v>
      </c>
      <c r="O446" s="45">
        <v>43.270499999999984</v>
      </c>
      <c r="P446" s="46">
        <v>48.262666666666668</v>
      </c>
      <c r="Q446" s="45">
        <v>65.019833333333352</v>
      </c>
      <c r="R446" s="46">
        <v>81.777666666666676</v>
      </c>
      <c r="S446" s="45">
        <v>88.914166666666674</v>
      </c>
      <c r="T446" s="46">
        <v>90.179999999999978</v>
      </c>
      <c r="U446" s="45">
        <v>56.765166666666644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21"/>
        <v>504.75566666666663</v>
      </c>
      <c r="AE446" s="58"/>
    </row>
    <row r="447" spans="2:31" x14ac:dyDescent="0.3">
      <c r="B447" s="14" t="s">
        <v>50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0</v>
      </c>
      <c r="N447" s="46">
        <v>0</v>
      </c>
      <c r="O447" s="45">
        <v>0</v>
      </c>
      <c r="P447" s="46">
        <v>0</v>
      </c>
      <c r="Q447" s="45">
        <v>0</v>
      </c>
      <c r="R447" s="46">
        <v>0</v>
      </c>
      <c r="S447" s="45">
        <v>0</v>
      </c>
      <c r="T447" s="46">
        <v>0</v>
      </c>
      <c r="U447" s="45">
        <v>0</v>
      </c>
      <c r="V447" s="46">
        <v>0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21"/>
        <v>0</v>
      </c>
      <c r="AE447" s="58"/>
    </row>
    <row r="448" spans="2:31" x14ac:dyDescent="0.3">
      <c r="B448" s="14" t="s">
        <v>110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2.102666666666666</v>
      </c>
      <c r="N448" s="46">
        <v>12.219500000000009</v>
      </c>
      <c r="O448" s="45">
        <v>11.715166666666663</v>
      </c>
      <c r="P448" s="46">
        <v>9.9991666666666639</v>
      </c>
      <c r="Q448" s="45">
        <v>11.733333333333348</v>
      </c>
      <c r="R448" s="46">
        <v>11.657999999999999</v>
      </c>
      <c r="S448" s="45">
        <v>13.069666666666654</v>
      </c>
      <c r="T448" s="46">
        <v>15.101333333333333</v>
      </c>
      <c r="U448" s="45">
        <v>13.729500000000009</v>
      </c>
      <c r="V448" s="46">
        <v>0</v>
      </c>
      <c r="W448" s="45">
        <v>0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21"/>
        <v>101.32833333333335</v>
      </c>
      <c r="AE448" s="58"/>
    </row>
    <row r="449" spans="2:31" x14ac:dyDescent="0.3">
      <c r="B449" s="14" t="s">
        <v>51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0</v>
      </c>
      <c r="N449" s="46">
        <v>0</v>
      </c>
      <c r="O449" s="45">
        <v>0</v>
      </c>
      <c r="P449" s="46">
        <v>0</v>
      </c>
      <c r="Q449" s="45">
        <v>0</v>
      </c>
      <c r="R449" s="46">
        <v>0</v>
      </c>
      <c r="S449" s="45">
        <v>0</v>
      </c>
      <c r="T449" s="46">
        <v>0</v>
      </c>
      <c r="U449" s="45">
        <v>0</v>
      </c>
      <c r="V449" s="46">
        <v>0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21"/>
        <v>0</v>
      </c>
      <c r="AE449" s="58"/>
    </row>
    <row r="450" spans="2:31" x14ac:dyDescent="0.3">
      <c r="B450" s="14" t="s">
        <v>52</v>
      </c>
      <c r="C450" s="4"/>
      <c r="D450" s="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0</v>
      </c>
      <c r="N450" s="46">
        <v>0</v>
      </c>
      <c r="O450" s="45">
        <v>0</v>
      </c>
      <c r="P450" s="46">
        <v>0</v>
      </c>
      <c r="Q450" s="45">
        <v>3.0910000000000006</v>
      </c>
      <c r="R450" s="46">
        <v>4.9541666666666702</v>
      </c>
      <c r="S450" s="45">
        <v>5.4026666666666721</v>
      </c>
      <c r="T450" s="46">
        <v>4.4681666666666704</v>
      </c>
      <c r="U450" s="45">
        <v>0.77866666666666595</v>
      </c>
      <c r="V450" s="46">
        <v>0</v>
      </c>
      <c r="W450" s="45">
        <v>0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21"/>
        <v>18.694666666666677</v>
      </c>
      <c r="AE450" s="58"/>
    </row>
    <row r="451" spans="2:31" x14ac:dyDescent="0.3">
      <c r="B451" s="14" t="s">
        <v>53</v>
      </c>
      <c r="C451" s="4"/>
      <c r="D451" s="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21"/>
        <v>0</v>
      </c>
      <c r="AE451" s="58"/>
    </row>
    <row r="452" spans="2:31" x14ac:dyDescent="0.3">
      <c r="B452" s="14" t="s">
        <v>54</v>
      </c>
      <c r="C452" s="4"/>
      <c r="D452" s="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0</v>
      </c>
      <c r="N452" s="46">
        <v>13.86116666666666</v>
      </c>
      <c r="O452" s="45">
        <v>32.142499999999991</v>
      </c>
      <c r="P452" s="46">
        <v>30.420999999999992</v>
      </c>
      <c r="Q452" s="45">
        <v>35.223999999999997</v>
      </c>
      <c r="R452" s="46">
        <v>37.160333333333334</v>
      </c>
      <c r="S452" s="45">
        <v>40.350833333333313</v>
      </c>
      <c r="T452" s="46">
        <v>42.806833333333344</v>
      </c>
      <c r="U452" s="45">
        <v>43.733333333333341</v>
      </c>
      <c r="V452" s="46">
        <v>15.779333333333334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21"/>
        <v>291.47933333333327</v>
      </c>
      <c r="AE452" s="58"/>
    </row>
    <row r="453" spans="2:31" x14ac:dyDescent="0.3">
      <c r="B453" s="4" t="s">
        <v>55</v>
      </c>
      <c r="C453" s="4"/>
      <c r="D453" s="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32.203666666666649</v>
      </c>
      <c r="N453" s="46">
        <v>18.47</v>
      </c>
      <c r="O453" s="45">
        <v>18.13000000000001</v>
      </c>
      <c r="P453" s="46">
        <v>18.11</v>
      </c>
      <c r="Q453" s="45">
        <v>25.78</v>
      </c>
      <c r="R453" s="46">
        <v>28.11</v>
      </c>
      <c r="S453" s="45">
        <v>31.009999999999991</v>
      </c>
      <c r="T453" s="46">
        <v>35.42</v>
      </c>
      <c r="U453" s="45">
        <v>80.539999999999978</v>
      </c>
      <c r="V453" s="46">
        <v>14.170000000000007</v>
      </c>
      <c r="W453" s="45">
        <v>0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21"/>
        <v>301.94366666666662</v>
      </c>
      <c r="AE453" s="58"/>
    </row>
    <row r="454" spans="2:31" x14ac:dyDescent="0.3">
      <c r="B454" s="4" t="s">
        <v>56</v>
      </c>
      <c r="C454" s="4"/>
      <c r="D454" s="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</v>
      </c>
      <c r="M454" s="45">
        <v>0</v>
      </c>
      <c r="N454" s="46">
        <v>24.15</v>
      </c>
      <c r="O454" s="45">
        <v>28.540166666666657</v>
      </c>
      <c r="P454" s="46">
        <v>28.146000000000001</v>
      </c>
      <c r="Q454" s="45">
        <v>30.77300000000001</v>
      </c>
      <c r="R454" s="46">
        <v>31.750833333333322</v>
      </c>
      <c r="S454" s="45">
        <v>32.3035</v>
      </c>
      <c r="T454" s="46">
        <v>3.2058333333333335</v>
      </c>
      <c r="U454" s="45">
        <v>0</v>
      </c>
      <c r="V454" s="46">
        <v>0</v>
      </c>
      <c r="W454" s="45">
        <v>0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21"/>
        <v>178.86933333333334</v>
      </c>
      <c r="AE454" s="58"/>
    </row>
    <row r="455" spans="2:31" x14ac:dyDescent="0.3">
      <c r="B455" s="4" t="s">
        <v>111</v>
      </c>
      <c r="C455" s="4"/>
      <c r="D455" s="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0</v>
      </c>
      <c r="N455" s="46">
        <v>32.918000000000006</v>
      </c>
      <c r="O455" s="45">
        <v>41.657333333333327</v>
      </c>
      <c r="P455" s="46">
        <v>44.727833333333336</v>
      </c>
      <c r="Q455" s="45">
        <v>49.105666666666686</v>
      </c>
      <c r="R455" s="46">
        <v>50.328000000000024</v>
      </c>
      <c r="S455" s="45">
        <v>49.225000000000001</v>
      </c>
      <c r="T455" s="46">
        <v>45.726166666666657</v>
      </c>
      <c r="U455" s="45">
        <v>28.035</v>
      </c>
      <c r="V455" s="46">
        <v>9.9166666666666708E-2</v>
      </c>
      <c r="W455" s="45">
        <v>0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21"/>
        <v>341.82216666666676</v>
      </c>
      <c r="AE455" s="58"/>
    </row>
    <row r="456" spans="2:31" x14ac:dyDescent="0.3">
      <c r="B456" s="4" t="s">
        <v>57</v>
      </c>
      <c r="C456" s="4"/>
      <c r="D456" s="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0</v>
      </c>
      <c r="N456" s="46">
        <v>0.1133333333333332</v>
      </c>
      <c r="O456" s="45">
        <v>6.8166666666666362E-2</v>
      </c>
      <c r="P456" s="46">
        <v>0</v>
      </c>
      <c r="Q456" s="45">
        <v>0.55133333333333334</v>
      </c>
      <c r="R456" s="46">
        <v>0.57033333333333236</v>
      </c>
      <c r="S456" s="45">
        <v>1.5978333333333339</v>
      </c>
      <c r="T456" s="46">
        <v>1.617499999999999</v>
      </c>
      <c r="U456" s="45">
        <v>0.71833333333333227</v>
      </c>
      <c r="V456" s="46">
        <v>0</v>
      </c>
      <c r="W456" s="45">
        <v>0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21"/>
        <v>5.2368333333333297</v>
      </c>
      <c r="AE456" s="58"/>
    </row>
    <row r="457" spans="2:31" x14ac:dyDescent="0.3">
      <c r="B457" s="4" t="s">
        <v>58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3.2223333333333319</v>
      </c>
      <c r="N457" s="46">
        <v>16.166666666666668</v>
      </c>
      <c r="O457" s="45">
        <v>17.62</v>
      </c>
      <c r="P457" s="46">
        <v>11.173999999999994</v>
      </c>
      <c r="Q457" s="45">
        <v>11.079666666666675</v>
      </c>
      <c r="R457" s="46">
        <v>9.2591666666666654</v>
      </c>
      <c r="S457" s="45">
        <v>11.243833333333335</v>
      </c>
      <c r="T457" s="46">
        <v>11.407666666666668</v>
      </c>
      <c r="U457" s="45">
        <v>6.2784999999999975</v>
      </c>
      <c r="V457" s="46">
        <v>0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21"/>
        <v>97.45183333333334</v>
      </c>
      <c r="AE457" s="58"/>
    </row>
    <row r="458" spans="2:31" x14ac:dyDescent="0.3">
      <c r="B458" s="4" t="s">
        <v>112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0</v>
      </c>
      <c r="O458" s="45">
        <v>0</v>
      </c>
      <c r="P458" s="46">
        <v>21.971000000000011</v>
      </c>
      <c r="Q458" s="45">
        <v>30.991166666666665</v>
      </c>
      <c r="R458" s="46">
        <v>37.699333333333335</v>
      </c>
      <c r="S458" s="45">
        <v>43.643333333333345</v>
      </c>
      <c r="T458" s="46">
        <v>50.040833333333346</v>
      </c>
      <c r="U458" s="45">
        <v>38.345333333333322</v>
      </c>
      <c r="V458" s="46">
        <v>0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21"/>
        <v>222.69100000000003</v>
      </c>
      <c r="AE458" s="58"/>
    </row>
    <row r="459" spans="2:31" x14ac:dyDescent="0.3">
      <c r="B459" s="4" t="s">
        <v>59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0</v>
      </c>
      <c r="N459" s="46">
        <v>0</v>
      </c>
      <c r="O459" s="45">
        <v>0</v>
      </c>
      <c r="P459" s="46">
        <v>0</v>
      </c>
      <c r="Q459" s="45">
        <v>0.21716666666666692</v>
      </c>
      <c r="R459" s="46">
        <v>5.4000000000000152E-2</v>
      </c>
      <c r="S459" s="45">
        <v>1.4110000000000023</v>
      </c>
      <c r="T459" s="46">
        <v>2.7946666666666671</v>
      </c>
      <c r="U459" s="45">
        <v>0</v>
      </c>
      <c r="V459" s="46">
        <v>0</v>
      </c>
      <c r="W459" s="45">
        <v>0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21"/>
        <v>4.4768333333333361</v>
      </c>
      <c r="AE459" s="58"/>
    </row>
    <row r="460" spans="2:31" x14ac:dyDescent="0.3">
      <c r="B460" s="4" t="s">
        <v>60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0</v>
      </c>
      <c r="N460" s="46">
        <v>1.6393333333333338</v>
      </c>
      <c r="O460" s="45">
        <v>0</v>
      </c>
      <c r="P460" s="46">
        <v>0</v>
      </c>
      <c r="Q460" s="45">
        <v>3.9593333333333316</v>
      </c>
      <c r="R460" s="46">
        <v>5.6586666666666678</v>
      </c>
      <c r="S460" s="45">
        <v>5.1924999999999963</v>
      </c>
      <c r="T460" s="46">
        <v>6.0998333333333328</v>
      </c>
      <c r="U460" s="45">
        <v>2.9558333333333349</v>
      </c>
      <c r="V460" s="46">
        <v>0</v>
      </c>
      <c r="W460" s="45">
        <v>0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21"/>
        <v>25.505499999999998</v>
      </c>
      <c r="AE460" s="58"/>
    </row>
    <row r="461" spans="2:31" x14ac:dyDescent="0.3">
      <c r="B461" s="4" t="s">
        <v>61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0</v>
      </c>
      <c r="N461" s="46">
        <v>13.771999999999995</v>
      </c>
      <c r="O461" s="45">
        <v>15.291999999999993</v>
      </c>
      <c r="P461" s="46">
        <v>13.838333333333349</v>
      </c>
      <c r="Q461" s="45">
        <v>19.20766666666665</v>
      </c>
      <c r="R461" s="46">
        <v>23.906999999999996</v>
      </c>
      <c r="S461" s="45">
        <v>25.56016666666666</v>
      </c>
      <c r="T461" s="46">
        <v>26.383833333333335</v>
      </c>
      <c r="U461" s="45">
        <v>18.741666666666681</v>
      </c>
      <c r="V461" s="46">
        <v>0</v>
      </c>
      <c r="W461" s="45">
        <v>0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21"/>
        <v>156.70266666666666</v>
      </c>
      <c r="AE461" s="58"/>
    </row>
    <row r="462" spans="2:31" x14ac:dyDescent="0.3">
      <c r="B462" s="4" t="s">
        <v>62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11.204333333333327</v>
      </c>
      <c r="N462" s="46">
        <v>30.7351666666667</v>
      </c>
      <c r="O462" s="45">
        <v>26.810666666666641</v>
      </c>
      <c r="P462" s="46">
        <v>19.354833333333335</v>
      </c>
      <c r="Q462" s="45">
        <v>16.293166666666657</v>
      </c>
      <c r="R462" s="46">
        <v>10.958166666666687</v>
      </c>
      <c r="S462" s="45">
        <v>11.628166666666669</v>
      </c>
      <c r="T462" s="46">
        <v>13.902333333333344</v>
      </c>
      <c r="U462" s="45">
        <v>12.958166666666651</v>
      </c>
      <c r="V462" s="46">
        <v>0</v>
      </c>
      <c r="W462" s="45">
        <v>0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21"/>
        <v>153.845</v>
      </c>
      <c r="AE462" s="58"/>
    </row>
    <row r="463" spans="2:31" x14ac:dyDescent="0.3">
      <c r="B463" s="4" t="s">
        <v>63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1.3394999999999975</v>
      </c>
      <c r="N463" s="46">
        <v>35.142333333333333</v>
      </c>
      <c r="O463" s="45">
        <v>27.52766666666669</v>
      </c>
      <c r="P463" s="46">
        <v>27.559999999999963</v>
      </c>
      <c r="Q463" s="45">
        <v>28.007499999999979</v>
      </c>
      <c r="R463" s="46">
        <v>32.513833333333373</v>
      </c>
      <c r="S463" s="45">
        <v>39.762833333333333</v>
      </c>
      <c r="T463" s="46">
        <v>59.172833333333351</v>
      </c>
      <c r="U463" s="45">
        <v>59.925666666666665</v>
      </c>
      <c r="V463" s="46">
        <v>0</v>
      </c>
      <c r="W463" s="45">
        <v>0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21"/>
        <v>310.9521666666667</v>
      </c>
      <c r="AE463" s="58"/>
    </row>
    <row r="464" spans="2:31" x14ac:dyDescent="0.3">
      <c r="B464" s="4" t="s">
        <v>64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6.0601666666666656</v>
      </c>
      <c r="N464" s="46">
        <v>39.822499999999991</v>
      </c>
      <c r="O464" s="45">
        <v>28.720500000000023</v>
      </c>
      <c r="P464" s="46">
        <v>23.206000000000021</v>
      </c>
      <c r="Q464" s="45">
        <v>15.671000000000015</v>
      </c>
      <c r="R464" s="46">
        <v>8.5716666666666619</v>
      </c>
      <c r="S464" s="45">
        <v>11.251500000000009</v>
      </c>
      <c r="T464" s="46">
        <v>13.610999999999978</v>
      </c>
      <c r="U464" s="45">
        <v>12.676166666666656</v>
      </c>
      <c r="V464" s="46">
        <v>0.14466666666666672</v>
      </c>
      <c r="W464" s="45">
        <v>0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21"/>
        <v>159.73516666666671</v>
      </c>
      <c r="AE464" s="58"/>
    </row>
    <row r="465" spans="2:31" x14ac:dyDescent="0.3">
      <c r="B465" s="4" t="s">
        <v>113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0</v>
      </c>
      <c r="N465" s="46">
        <v>0</v>
      </c>
      <c r="O465" s="45">
        <v>1.7054999999999987</v>
      </c>
      <c r="P465" s="46">
        <v>2.0994999999999981</v>
      </c>
      <c r="Q465" s="45">
        <v>0</v>
      </c>
      <c r="R465" s="46">
        <v>0</v>
      </c>
      <c r="S465" s="45">
        <v>0</v>
      </c>
      <c r="T465" s="46">
        <v>0</v>
      </c>
      <c r="U465" s="45">
        <v>0</v>
      </c>
      <c r="V465" s="46">
        <v>0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21"/>
        <v>3.8049999999999971</v>
      </c>
      <c r="AE465" s="58"/>
    </row>
    <row r="466" spans="2:31" x14ac:dyDescent="0.3">
      <c r="B466" s="4" t="s">
        <v>65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0</v>
      </c>
      <c r="M466" s="45">
        <v>4.0346666666666682</v>
      </c>
      <c r="N466" s="46">
        <v>15.128499999999995</v>
      </c>
      <c r="O466" s="45">
        <v>16.295166666666663</v>
      </c>
      <c r="P466" s="46">
        <v>2.6499999999999986</v>
      </c>
      <c r="Q466" s="45">
        <v>16.384999999999998</v>
      </c>
      <c r="R466" s="46">
        <v>16.52866666666667</v>
      </c>
      <c r="S466" s="45">
        <v>17.295333333333339</v>
      </c>
      <c r="T466" s="46">
        <v>17.860000000000007</v>
      </c>
      <c r="U466" s="45">
        <v>12.730000000000011</v>
      </c>
      <c r="V466" s="46">
        <v>1.9453333333333329</v>
      </c>
      <c r="W466" s="45">
        <v>0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21"/>
        <v>120.85266666666669</v>
      </c>
      <c r="AE466" s="58"/>
    </row>
    <row r="467" spans="2:31" x14ac:dyDescent="0.3">
      <c r="B467" s="4" t="s">
        <v>66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</v>
      </c>
      <c r="N467" s="46">
        <v>0</v>
      </c>
      <c r="O467" s="45">
        <v>0</v>
      </c>
      <c r="P467" s="46">
        <v>0</v>
      </c>
      <c r="Q467" s="45">
        <v>0</v>
      </c>
      <c r="R467" s="46">
        <v>0</v>
      </c>
      <c r="S467" s="45">
        <v>0</v>
      </c>
      <c r="T467" s="46">
        <v>0</v>
      </c>
      <c r="U467" s="45">
        <v>0</v>
      </c>
      <c r="V467" s="46">
        <v>0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21"/>
        <v>0</v>
      </c>
      <c r="AE467" s="58"/>
    </row>
    <row r="468" spans="2:31" x14ac:dyDescent="0.3">
      <c r="B468" s="4" t="s">
        <v>67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1.8518333333333337</v>
      </c>
      <c r="N468" s="46">
        <v>7.2896666666666672</v>
      </c>
      <c r="O468" s="45">
        <v>3.5708333333333351</v>
      </c>
      <c r="P468" s="46">
        <v>0.81516666666666537</v>
      </c>
      <c r="Q468" s="45">
        <v>2.6398333333333341</v>
      </c>
      <c r="R468" s="46">
        <v>2.8998333333333335</v>
      </c>
      <c r="S468" s="45">
        <v>2.2981666666666669</v>
      </c>
      <c r="T468" s="46">
        <v>0.73550000000000038</v>
      </c>
      <c r="U468" s="45">
        <v>3.583333333333346E-2</v>
      </c>
      <c r="V468" s="46">
        <v>0</v>
      </c>
      <c r="W468" s="45">
        <v>0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21"/>
        <v>22.13666666666667</v>
      </c>
      <c r="AE468" s="58"/>
    </row>
    <row r="469" spans="2:31" x14ac:dyDescent="0.3">
      <c r="B469" s="4" t="s">
        <v>68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0</v>
      </c>
      <c r="N469" s="46">
        <v>20.735333333333351</v>
      </c>
      <c r="O469" s="45">
        <v>23.758666666666677</v>
      </c>
      <c r="P469" s="46">
        <v>63.78449999999998</v>
      </c>
      <c r="Q469" s="45">
        <v>84.070666666666696</v>
      </c>
      <c r="R469" s="46">
        <v>100.3296666666666</v>
      </c>
      <c r="S469" s="45">
        <v>109.31100000000005</v>
      </c>
      <c r="T469" s="46">
        <v>132.43166666666673</v>
      </c>
      <c r="U469" s="45">
        <v>108.84433333333335</v>
      </c>
      <c r="V469" s="46">
        <v>0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21"/>
        <v>643.26583333333338</v>
      </c>
      <c r="AE469" s="58"/>
    </row>
    <row r="470" spans="2:31" x14ac:dyDescent="0.3">
      <c r="B470" s="4" t="s">
        <v>69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0</v>
      </c>
      <c r="N470" s="46">
        <v>0.64166666666666627</v>
      </c>
      <c r="O470" s="45">
        <v>0</v>
      </c>
      <c r="P470" s="46">
        <v>0</v>
      </c>
      <c r="Q470" s="45">
        <v>3.5620000000000016</v>
      </c>
      <c r="R470" s="46">
        <v>3.9828333333333292</v>
      </c>
      <c r="S470" s="45">
        <v>4.9900000000000011</v>
      </c>
      <c r="T470" s="46">
        <v>4.7298333333333371</v>
      </c>
      <c r="U470" s="45">
        <v>0</v>
      </c>
      <c r="V470" s="46">
        <v>0</v>
      </c>
      <c r="W470" s="45">
        <v>0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21"/>
        <v>17.906333333333336</v>
      </c>
      <c r="AE470" s="58"/>
    </row>
    <row r="471" spans="2:31" x14ac:dyDescent="0.3">
      <c r="B471" s="4" t="s">
        <v>70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8.4928333333333264</v>
      </c>
      <c r="N471" s="46">
        <v>28.79650000000003</v>
      </c>
      <c r="O471" s="45">
        <v>26.211500000000015</v>
      </c>
      <c r="P471" s="46">
        <v>23.194333333333361</v>
      </c>
      <c r="Q471" s="45">
        <v>21.990000000000006</v>
      </c>
      <c r="R471" s="46">
        <v>26.314166666666697</v>
      </c>
      <c r="S471" s="45">
        <v>34.368166666666689</v>
      </c>
      <c r="T471" s="46">
        <v>39.439333333333316</v>
      </c>
      <c r="U471" s="45">
        <v>32.52166666666664</v>
      </c>
      <c r="V471" s="46">
        <v>0.17683333333333345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21"/>
        <v>241.50533333333343</v>
      </c>
      <c r="AE471" s="58"/>
    </row>
    <row r="472" spans="2:31" x14ac:dyDescent="0.3">
      <c r="B472" s="4" t="s">
        <v>71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1.8521666666666676</v>
      </c>
      <c r="N472" s="46">
        <v>13.010166666666665</v>
      </c>
      <c r="O472" s="45">
        <v>14.143666666666663</v>
      </c>
      <c r="P472" s="46">
        <v>10.805</v>
      </c>
      <c r="Q472" s="45">
        <v>10.946166666666665</v>
      </c>
      <c r="R472" s="46">
        <v>11.348333333333336</v>
      </c>
      <c r="S472" s="45">
        <v>11.855000000000006</v>
      </c>
      <c r="T472" s="46">
        <v>9.7973333333333308</v>
      </c>
      <c r="U472" s="45">
        <v>8.1944999999999979</v>
      </c>
      <c r="V472" s="46">
        <v>0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21"/>
        <v>91.952333333333314</v>
      </c>
      <c r="AE472" s="58"/>
    </row>
    <row r="473" spans="2:31" x14ac:dyDescent="0.3">
      <c r="B473" s="4" t="s">
        <v>72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</v>
      </c>
      <c r="T473" s="46">
        <v>0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21"/>
        <v>0</v>
      </c>
      <c r="AE473" s="58"/>
    </row>
    <row r="474" spans="2:31" x14ac:dyDescent="0.3">
      <c r="B474" s="4" t="s">
        <v>73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0.13450000000000037</v>
      </c>
      <c r="N474" s="46">
        <v>12.69233333333332</v>
      </c>
      <c r="O474" s="45">
        <v>0</v>
      </c>
      <c r="P474" s="46">
        <v>0</v>
      </c>
      <c r="Q474" s="45">
        <v>1.0666666666666677E-2</v>
      </c>
      <c r="R474" s="46">
        <v>3.8441666666666667</v>
      </c>
      <c r="S474" s="45">
        <v>10.178000000000004</v>
      </c>
      <c r="T474" s="46">
        <v>14.791333333333334</v>
      </c>
      <c r="U474" s="45">
        <v>13.717166666666666</v>
      </c>
      <c r="V474" s="46">
        <v>5.7571666666666665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21"/>
        <v>61.12533333333333</v>
      </c>
      <c r="AE474" s="58"/>
    </row>
    <row r="475" spans="2:31" x14ac:dyDescent="0.3">
      <c r="B475" s="4" t="s">
        <v>74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0</v>
      </c>
      <c r="N475" s="46">
        <v>4.8711666666666646</v>
      </c>
      <c r="O475" s="45">
        <v>10.058999999999992</v>
      </c>
      <c r="P475" s="46">
        <v>14.100000000000014</v>
      </c>
      <c r="Q475" s="45">
        <v>15.690000000000024</v>
      </c>
      <c r="R475" s="46">
        <v>15.080000000000014</v>
      </c>
      <c r="S475" s="45">
        <v>12.370000000000003</v>
      </c>
      <c r="T475" s="46">
        <v>4.2599999999999927</v>
      </c>
      <c r="U475" s="45">
        <v>0</v>
      </c>
      <c r="V475" s="46">
        <v>0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21"/>
        <v>76.430166666666707</v>
      </c>
      <c r="AE475" s="58"/>
    </row>
    <row r="476" spans="2:31" x14ac:dyDescent="0.3">
      <c r="B476" s="4" t="s">
        <v>75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6.3996666666666604</v>
      </c>
      <c r="N476" s="46">
        <v>45.094499999999996</v>
      </c>
      <c r="O476" s="45">
        <v>24.647833333333335</v>
      </c>
      <c r="P476" s="46">
        <v>45.110166666666665</v>
      </c>
      <c r="Q476" s="45">
        <v>46.180499999999981</v>
      </c>
      <c r="R476" s="46">
        <v>30.851833333333332</v>
      </c>
      <c r="S476" s="45">
        <v>45.554666666666655</v>
      </c>
      <c r="T476" s="46">
        <v>50.28683333333327</v>
      </c>
      <c r="U476" s="45">
        <v>1.792</v>
      </c>
      <c r="V476" s="46">
        <v>0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21"/>
        <v>295.91799999999989</v>
      </c>
      <c r="AE476" s="58"/>
    </row>
    <row r="477" spans="2:31" x14ac:dyDescent="0.3">
      <c r="B477" s="4" t="s">
        <v>76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11.622666666666671</v>
      </c>
      <c r="N477" s="46">
        <v>64.228499999999983</v>
      </c>
      <c r="O477" s="45">
        <v>61.798166666666731</v>
      </c>
      <c r="P477" s="46">
        <v>59.810166666666625</v>
      </c>
      <c r="Q477" s="45">
        <v>44.673500000000011</v>
      </c>
      <c r="R477" s="46">
        <v>21.194833333333335</v>
      </c>
      <c r="S477" s="45">
        <v>20.550166666666669</v>
      </c>
      <c r="T477" s="46">
        <v>26.289166666666688</v>
      </c>
      <c r="U477" s="45">
        <v>12.519</v>
      </c>
      <c r="V477" s="46">
        <v>0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21"/>
        <v>322.68616666666674</v>
      </c>
      <c r="AE477" s="58"/>
    </row>
    <row r="478" spans="2:31" x14ac:dyDescent="0.3">
      <c r="B478" s="4" t="s">
        <v>77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9.5520000000000032</v>
      </c>
      <c r="N478" s="46">
        <v>33.061333333333309</v>
      </c>
      <c r="O478" s="45">
        <v>32.961000000000013</v>
      </c>
      <c r="P478" s="46">
        <v>34.443166666666677</v>
      </c>
      <c r="Q478" s="45">
        <v>21.893500000000007</v>
      </c>
      <c r="R478" s="46">
        <v>8.2241666666666688</v>
      </c>
      <c r="S478" s="45">
        <v>8.0040000000000031</v>
      </c>
      <c r="T478" s="46">
        <v>7.714333333333327</v>
      </c>
      <c r="U478" s="45">
        <v>0.36450000000000021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21"/>
        <v>156.21799999999999</v>
      </c>
      <c r="AE478" s="58"/>
    </row>
    <row r="479" spans="2:31" x14ac:dyDescent="0.3">
      <c r="B479" s="4" t="s">
        <v>78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</v>
      </c>
      <c r="M479" s="45">
        <v>8.9666666666666658E-2</v>
      </c>
      <c r="N479" s="46">
        <v>1.7455000000000023</v>
      </c>
      <c r="O479" s="45">
        <v>4.3865000000000007</v>
      </c>
      <c r="P479" s="46">
        <v>7.6123333333333312</v>
      </c>
      <c r="Q479" s="45">
        <v>6.2374999999999989</v>
      </c>
      <c r="R479" s="46">
        <v>5.5374999999999988</v>
      </c>
      <c r="S479" s="45">
        <v>4.3511666666666668</v>
      </c>
      <c r="T479" s="46">
        <v>0.16966666666666672</v>
      </c>
      <c r="U479" s="45">
        <v>0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21"/>
        <v>30.129833333333334</v>
      </c>
      <c r="AE479" s="58"/>
    </row>
    <row r="480" spans="2:31" x14ac:dyDescent="0.3">
      <c r="B480" s="4" t="s">
        <v>79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0.21149999999999999</v>
      </c>
      <c r="N480" s="46">
        <v>19.214166666666657</v>
      </c>
      <c r="O480" s="45">
        <v>20.16533333333334</v>
      </c>
      <c r="P480" s="46">
        <v>26.732833333333318</v>
      </c>
      <c r="Q480" s="45">
        <v>21.060833333333349</v>
      </c>
      <c r="R480" s="46">
        <v>19.858333333333334</v>
      </c>
      <c r="S480" s="45">
        <v>14.167666666666664</v>
      </c>
      <c r="T480" s="46">
        <v>6.0833333333333191E-2</v>
      </c>
      <c r="U480" s="45">
        <v>0</v>
      </c>
      <c r="V480" s="46">
        <v>0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21"/>
        <v>121.47149999999999</v>
      </c>
      <c r="AE480" s="58"/>
    </row>
    <row r="481" spans="2:31" x14ac:dyDescent="0.3">
      <c r="B481" s="4" t="s">
        <v>80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2.0138333333333329</v>
      </c>
      <c r="N481" s="46">
        <v>26.562666666666654</v>
      </c>
      <c r="O481" s="45">
        <v>31.810999999999996</v>
      </c>
      <c r="P481" s="46">
        <v>29.923333333333343</v>
      </c>
      <c r="Q481" s="45">
        <v>33.74</v>
      </c>
      <c r="R481" s="46">
        <v>34.524000000000008</v>
      </c>
      <c r="S481" s="45">
        <v>35.356000000000009</v>
      </c>
      <c r="T481" s="46">
        <v>3.4461666666666662</v>
      </c>
      <c r="U481" s="45">
        <v>0</v>
      </c>
      <c r="V481" s="46">
        <v>0</v>
      </c>
      <c r="W481" s="45">
        <v>0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21"/>
        <v>197.37700000000001</v>
      </c>
      <c r="AE481" s="58"/>
    </row>
    <row r="482" spans="2:31" x14ac:dyDescent="0.3">
      <c r="B482" s="4" t="s">
        <v>88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</v>
      </c>
      <c r="N482" s="46">
        <v>0</v>
      </c>
      <c r="O482" s="45">
        <v>0</v>
      </c>
      <c r="P482" s="46">
        <v>0</v>
      </c>
      <c r="Q482" s="45">
        <v>0</v>
      </c>
      <c r="R482" s="46">
        <v>0</v>
      </c>
      <c r="S482" s="45">
        <v>0</v>
      </c>
      <c r="T482" s="46">
        <v>0</v>
      </c>
      <c r="U482" s="45">
        <v>0</v>
      </c>
      <c r="V482" s="46">
        <v>0</v>
      </c>
      <c r="W482" s="45">
        <v>0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21"/>
        <v>0</v>
      </c>
      <c r="AE482" s="58"/>
    </row>
    <row r="483" spans="2:31" x14ac:dyDescent="0.3">
      <c r="B483" s="4" t="s">
        <v>97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</v>
      </c>
      <c r="N483" s="46">
        <v>0</v>
      </c>
      <c r="O483" s="45">
        <v>0</v>
      </c>
      <c r="P483" s="46">
        <v>0</v>
      </c>
      <c r="Q483" s="45">
        <v>0</v>
      </c>
      <c r="R483" s="46">
        <v>0</v>
      </c>
      <c r="S483" s="45">
        <v>0</v>
      </c>
      <c r="T483" s="46">
        <v>0</v>
      </c>
      <c r="U483" s="45">
        <v>0</v>
      </c>
      <c r="V483" s="46">
        <v>0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21"/>
        <v>0</v>
      </c>
      <c r="AE483" s="58"/>
    </row>
    <row r="484" spans="2:31" x14ac:dyDescent="0.3">
      <c r="B484" s="4" t="s">
        <v>94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0</v>
      </c>
      <c r="N484" s="46">
        <v>0</v>
      </c>
      <c r="O484" s="45">
        <v>0</v>
      </c>
      <c r="P484" s="46">
        <v>0</v>
      </c>
      <c r="Q484" s="45">
        <v>0</v>
      </c>
      <c r="R484" s="46">
        <v>0</v>
      </c>
      <c r="S484" s="45">
        <v>0</v>
      </c>
      <c r="T484" s="46">
        <v>0</v>
      </c>
      <c r="U484" s="45">
        <v>0</v>
      </c>
      <c r="V484" s="46">
        <v>0</v>
      </c>
      <c r="W484" s="45">
        <v>0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21"/>
        <v>0</v>
      </c>
      <c r="AE484" s="58"/>
    </row>
    <row r="485" spans="2:31" x14ac:dyDescent="0.3">
      <c r="B485" s="4" t="s">
        <v>95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0.33666666666666673</v>
      </c>
      <c r="O485" s="45">
        <v>24.12983333333333</v>
      </c>
      <c r="P485" s="46">
        <v>20.730000000000015</v>
      </c>
      <c r="Q485" s="45">
        <v>28.303999999999991</v>
      </c>
      <c r="R485" s="46">
        <v>27.897833333333356</v>
      </c>
      <c r="S485" s="45">
        <v>28.800333333333359</v>
      </c>
      <c r="T485" s="46">
        <v>30.378166666666679</v>
      </c>
      <c r="U485" s="45">
        <v>21.579999999999995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21"/>
        <v>182.1568333333334</v>
      </c>
      <c r="AE485" s="58"/>
    </row>
    <row r="486" spans="2:31" x14ac:dyDescent="0.3">
      <c r="B486" s="4" t="s">
        <v>96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13.108166666666669</v>
      </c>
      <c r="N486" s="46">
        <v>26.190500000000011</v>
      </c>
      <c r="O486" s="45">
        <v>20.268499999999996</v>
      </c>
      <c r="P486" s="46">
        <v>18.717500000000012</v>
      </c>
      <c r="Q486" s="45">
        <v>26.734666666666655</v>
      </c>
      <c r="R486" s="46">
        <v>26.581333333333351</v>
      </c>
      <c r="S486" s="45">
        <v>27.290833333333353</v>
      </c>
      <c r="T486" s="46">
        <v>25.819666666666656</v>
      </c>
      <c r="U486" s="45">
        <v>16.311833333333333</v>
      </c>
      <c r="V486" s="46">
        <v>0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21"/>
        <v>201.02300000000002</v>
      </c>
      <c r="AE486" s="58"/>
    </row>
    <row r="487" spans="2:31" x14ac:dyDescent="0.3">
      <c r="B487" s="4" t="s">
        <v>103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24.707666666666665</v>
      </c>
      <c r="Q487" s="45">
        <v>32.140666666666675</v>
      </c>
      <c r="R487" s="46">
        <v>39.849833333333343</v>
      </c>
      <c r="S487" s="45">
        <v>46.342333333333336</v>
      </c>
      <c r="T487" s="46">
        <v>51.601500000000001</v>
      </c>
      <c r="U487" s="45">
        <v>40.560999999999993</v>
      </c>
      <c r="V487" s="46">
        <v>5.5121666666666664</v>
      </c>
      <c r="W487" s="45">
        <v>0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21"/>
        <v>240.71516666666665</v>
      </c>
      <c r="AE487" s="58"/>
    </row>
    <row r="488" spans="2:31" x14ac:dyDescent="0.3">
      <c r="B488" s="4" t="s">
        <v>104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0</v>
      </c>
      <c r="N488" s="46">
        <v>0</v>
      </c>
      <c r="O488" s="45">
        <v>0</v>
      </c>
      <c r="P488" s="46">
        <v>0</v>
      </c>
      <c r="Q488" s="45">
        <v>0</v>
      </c>
      <c r="R488" s="46">
        <v>0</v>
      </c>
      <c r="S488" s="45">
        <v>0</v>
      </c>
      <c r="T488" s="46">
        <v>0</v>
      </c>
      <c r="U488" s="45">
        <v>0</v>
      </c>
      <c r="V488" s="46">
        <v>0</v>
      </c>
      <c r="W488" s="45">
        <v>0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21"/>
        <v>0</v>
      </c>
      <c r="AE488" s="58"/>
    </row>
    <row r="489" spans="2:31" x14ac:dyDescent="0.3">
      <c r="B489" s="4" t="s">
        <v>105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0</v>
      </c>
      <c r="M489" s="45">
        <v>0</v>
      </c>
      <c r="N489" s="46">
        <v>1.9331666666666658</v>
      </c>
      <c r="O489" s="45">
        <v>0</v>
      </c>
      <c r="P489" s="46">
        <v>53.166500000000006</v>
      </c>
      <c r="Q489" s="45">
        <v>72.507499999999993</v>
      </c>
      <c r="R489" s="46">
        <v>85.126833333333337</v>
      </c>
      <c r="S489" s="45">
        <v>90.743666666666655</v>
      </c>
      <c r="T489" s="46">
        <v>109.33750000000001</v>
      </c>
      <c r="U489" s="45">
        <v>91.43499999999996</v>
      </c>
      <c r="V489" s="46">
        <v>0</v>
      </c>
      <c r="W489" s="45">
        <v>0</v>
      </c>
      <c r="X489" s="46">
        <v>0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21"/>
        <v>504.25016666666659</v>
      </c>
      <c r="AE489" s="58"/>
    </row>
    <row r="490" spans="2:31" x14ac:dyDescent="0.3">
      <c r="B490" s="4" t="s">
        <v>114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0</v>
      </c>
      <c r="M490" s="45">
        <v>0</v>
      </c>
      <c r="N490" s="46">
        <v>0</v>
      </c>
      <c r="O490" s="45">
        <v>0</v>
      </c>
      <c r="P490" s="46">
        <v>0</v>
      </c>
      <c r="Q490" s="45">
        <v>0</v>
      </c>
      <c r="R490" s="46">
        <v>0</v>
      </c>
      <c r="S490" s="45">
        <v>0</v>
      </c>
      <c r="T490" s="46">
        <v>0</v>
      </c>
      <c r="U490" s="45">
        <v>0</v>
      </c>
      <c r="V490" s="46">
        <v>0</v>
      </c>
      <c r="W490" s="45">
        <v>0</v>
      </c>
      <c r="X490" s="46">
        <v>0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21"/>
        <v>0</v>
      </c>
      <c r="AE490" s="58"/>
    </row>
    <row r="491" spans="2:31" x14ac:dyDescent="0.3">
      <c r="B491" s="4" t="s">
        <v>116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</v>
      </c>
      <c r="M491" s="45">
        <v>0</v>
      </c>
      <c r="N491" s="46">
        <v>4.6031666666666657</v>
      </c>
      <c r="O491" s="45">
        <v>0</v>
      </c>
      <c r="P491" s="46">
        <v>1.3953333333333329</v>
      </c>
      <c r="Q491" s="45">
        <v>9.8693333333333335</v>
      </c>
      <c r="R491" s="46">
        <v>23.085333333333331</v>
      </c>
      <c r="S491" s="45">
        <v>35.50950000000001</v>
      </c>
      <c r="T491" s="46">
        <v>4.4066666666666672</v>
      </c>
      <c r="U491" s="45">
        <v>0</v>
      </c>
      <c r="V491" s="46">
        <v>0</v>
      </c>
      <c r="W491" s="45">
        <v>0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21"/>
        <v>78.869333333333344</v>
      </c>
      <c r="AE491" s="58"/>
    </row>
    <row r="492" spans="2:31" x14ac:dyDescent="0.3">
      <c r="B492" s="4" t="s">
        <v>117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</v>
      </c>
      <c r="M492" s="45">
        <v>2.1073333333333339</v>
      </c>
      <c r="N492" s="46">
        <v>20.899666666666665</v>
      </c>
      <c r="O492" s="45">
        <v>26.222666666666662</v>
      </c>
      <c r="P492" s="46">
        <v>20.777666666666665</v>
      </c>
      <c r="Q492" s="45">
        <v>26.32266666666667</v>
      </c>
      <c r="R492" s="46">
        <v>33.675666666666679</v>
      </c>
      <c r="S492" s="45">
        <v>16.983666666666672</v>
      </c>
      <c r="T492" s="46">
        <v>0.47916666666666646</v>
      </c>
      <c r="U492" s="45">
        <v>0</v>
      </c>
      <c r="V492" s="46">
        <v>0</v>
      </c>
      <c r="W492" s="45">
        <v>0</v>
      </c>
      <c r="X492" s="46">
        <v>0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21"/>
        <v>147.46849999999998</v>
      </c>
      <c r="AE492" s="58"/>
    </row>
    <row r="493" spans="2:31" x14ac:dyDescent="0.3">
      <c r="B493" s="4" t="s">
        <v>118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0</v>
      </c>
      <c r="M493" s="45">
        <v>0</v>
      </c>
      <c r="N493" s="46">
        <v>9.0435000000000052</v>
      </c>
      <c r="O493" s="45">
        <v>9.7225000000000072</v>
      </c>
      <c r="P493" s="46">
        <v>8.5833333333333304</v>
      </c>
      <c r="Q493" s="45">
        <v>11.432333333333334</v>
      </c>
      <c r="R493" s="46">
        <v>13.180333333333328</v>
      </c>
      <c r="S493" s="45">
        <v>15.497333333333334</v>
      </c>
      <c r="T493" s="46">
        <v>17.135833333333327</v>
      </c>
      <c r="U493" s="45">
        <v>15.073</v>
      </c>
      <c r="V493" s="46">
        <v>0</v>
      </c>
      <c r="W493" s="45">
        <v>0</v>
      </c>
      <c r="X493" s="46">
        <v>0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21"/>
        <v>99.66816666666665</v>
      </c>
      <c r="AE493" s="58"/>
    </row>
    <row r="494" spans="2:31" x14ac:dyDescent="0.3">
      <c r="B494" s="4" t="s">
        <v>122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11.212666666666669</v>
      </c>
      <c r="N494" s="46">
        <v>40.412666666666659</v>
      </c>
      <c r="O494" s="45">
        <v>53.360333333333351</v>
      </c>
      <c r="P494" s="46">
        <v>62.311</v>
      </c>
      <c r="Q494" s="45">
        <v>46.743666666666662</v>
      </c>
      <c r="R494" s="46">
        <v>26.235000000000017</v>
      </c>
      <c r="S494" s="45">
        <v>21.603166666666663</v>
      </c>
      <c r="T494" s="46">
        <v>14.797166666666669</v>
      </c>
      <c r="U494" s="45">
        <v>0.4345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21"/>
        <v>277.11016666666671</v>
      </c>
      <c r="AE494" s="58"/>
    </row>
    <row r="495" spans="2:31" x14ac:dyDescent="0.3">
      <c r="B495" s="4" t="s">
        <v>123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0</v>
      </c>
      <c r="N495" s="46">
        <v>0</v>
      </c>
      <c r="O495" s="45">
        <v>0</v>
      </c>
      <c r="P495" s="46">
        <v>8.5500000000000114</v>
      </c>
      <c r="Q495" s="45">
        <v>61.970000000000013</v>
      </c>
      <c r="R495" s="46">
        <v>26.730000000000004</v>
      </c>
      <c r="S495" s="45">
        <v>21.319999999999993</v>
      </c>
      <c r="T495" s="46">
        <v>24.950000000000003</v>
      </c>
      <c r="U495" s="45">
        <v>18.920000000000002</v>
      </c>
      <c r="V495" s="46">
        <v>0.1409999999999999</v>
      </c>
      <c r="W495" s="45">
        <v>0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21"/>
        <v>162.58100000000005</v>
      </c>
      <c r="AE495" s="58"/>
    </row>
    <row r="496" spans="2:31" x14ac:dyDescent="0.3">
      <c r="B496" s="4" t="s">
        <v>127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0</v>
      </c>
      <c r="N496" s="46">
        <v>0</v>
      </c>
      <c r="O496" s="45">
        <v>0</v>
      </c>
      <c r="P496" s="46">
        <v>0</v>
      </c>
      <c r="Q496" s="45">
        <v>0</v>
      </c>
      <c r="R496" s="46">
        <v>0</v>
      </c>
      <c r="S496" s="45">
        <v>0</v>
      </c>
      <c r="T496" s="46">
        <v>0</v>
      </c>
      <c r="U496" s="45">
        <v>0</v>
      </c>
      <c r="V496" s="46">
        <v>0</v>
      </c>
      <c r="W496" s="45">
        <v>0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21"/>
        <v>0</v>
      </c>
      <c r="AE496" s="58"/>
    </row>
    <row r="497" spans="2:31" x14ac:dyDescent="0.3">
      <c r="B497" s="4" t="s">
        <v>133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42.554499999999997</v>
      </c>
      <c r="N497" s="46">
        <v>130.09066666666666</v>
      </c>
      <c r="O497" s="45">
        <v>159.06783333333331</v>
      </c>
      <c r="P497" s="46">
        <v>170.86766666666654</v>
      </c>
      <c r="Q497" s="45">
        <v>180.66233333333332</v>
      </c>
      <c r="R497" s="46">
        <v>204.31583333333339</v>
      </c>
      <c r="S497" s="45">
        <v>206.98866666666655</v>
      </c>
      <c r="T497" s="46">
        <v>200.95683333333329</v>
      </c>
      <c r="U497" s="45">
        <v>146.50466666666674</v>
      </c>
      <c r="V497" s="46">
        <v>15.590999999999999</v>
      </c>
      <c r="W497" s="45">
        <v>0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>SUM(E497:AB497)</f>
        <v>1457.6</v>
      </c>
      <c r="AE497" s="58"/>
    </row>
    <row r="498" spans="2:31" x14ac:dyDescent="0.3">
      <c r="B498" s="4" t="s">
        <v>312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0</v>
      </c>
      <c r="N498" s="46">
        <v>0</v>
      </c>
      <c r="O498" s="45">
        <v>0</v>
      </c>
      <c r="P498" s="46">
        <v>0</v>
      </c>
      <c r="Q498" s="45">
        <v>0</v>
      </c>
      <c r="R498" s="46">
        <v>0</v>
      </c>
      <c r="S498" s="45">
        <v>0</v>
      </c>
      <c r="T498" s="46">
        <v>0</v>
      </c>
      <c r="U498" s="45">
        <v>0</v>
      </c>
      <c r="V498" s="46">
        <v>0</v>
      </c>
      <c r="W498" s="45">
        <v>0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>SUM(E498:AB498)</f>
        <v>0</v>
      </c>
      <c r="AE498" s="58"/>
    </row>
    <row r="499" spans="2:31" x14ac:dyDescent="0.3">
      <c r="B499" s="12" t="s">
        <v>2</v>
      </c>
      <c r="C499" s="12"/>
      <c r="D499" s="12"/>
      <c r="E499" s="13">
        <f t="shared" ref="E499:AB499" si="122">SUM(E434:E498)</f>
        <v>0</v>
      </c>
      <c r="F499" s="13">
        <f t="shared" si="122"/>
        <v>0</v>
      </c>
      <c r="G499" s="13">
        <f t="shared" si="122"/>
        <v>0</v>
      </c>
      <c r="H499" s="13">
        <f t="shared" si="122"/>
        <v>0</v>
      </c>
      <c r="I499" s="13">
        <f t="shared" si="122"/>
        <v>0</v>
      </c>
      <c r="J499" s="13">
        <f t="shared" si="122"/>
        <v>0</v>
      </c>
      <c r="K499" s="13">
        <f t="shared" si="122"/>
        <v>0</v>
      </c>
      <c r="L499" s="13">
        <f t="shared" si="122"/>
        <v>0</v>
      </c>
      <c r="M499" s="13">
        <f t="shared" si="122"/>
        <v>218.27966666666663</v>
      </c>
      <c r="N499" s="13">
        <f t="shared" si="122"/>
        <v>896.0488333333335</v>
      </c>
      <c r="O499" s="13">
        <f t="shared" si="122"/>
        <v>982.83216666666647</v>
      </c>
      <c r="P499" s="13">
        <f t="shared" si="122"/>
        <v>1136.6876666666665</v>
      </c>
      <c r="Q499" s="13">
        <f t="shared" si="122"/>
        <v>1330.1160000000004</v>
      </c>
      <c r="R499" s="13">
        <f t="shared" si="122"/>
        <v>1376.7905000000003</v>
      </c>
      <c r="S499" s="13">
        <f t="shared" si="122"/>
        <v>1419.2848333333336</v>
      </c>
      <c r="T499" s="13">
        <f t="shared" si="122"/>
        <v>1382.6893333333333</v>
      </c>
      <c r="U499" s="13">
        <f t="shared" si="122"/>
        <v>1023.9176666666666</v>
      </c>
      <c r="V499" s="13">
        <f t="shared" si="122"/>
        <v>59.31666666666667</v>
      </c>
      <c r="W499" s="13">
        <f t="shared" si="122"/>
        <v>0</v>
      </c>
      <c r="X499" s="13">
        <f t="shared" si="122"/>
        <v>0</v>
      </c>
      <c r="Y499" s="13">
        <f t="shared" si="122"/>
        <v>0</v>
      </c>
      <c r="Z499" s="13">
        <f t="shared" si="122"/>
        <v>0</v>
      </c>
      <c r="AA499" s="13">
        <f t="shared" si="122"/>
        <v>0</v>
      </c>
      <c r="AB499" s="13">
        <f t="shared" si="122"/>
        <v>0</v>
      </c>
      <c r="AC499" s="109">
        <f>SUM(AC434:AE498)</f>
        <v>9825.963333333335</v>
      </c>
      <c r="AD499" s="109"/>
      <c r="AE499" s="109"/>
    </row>
    <row r="500" spans="2:31" x14ac:dyDescent="0.3">
      <c r="B500" s="14"/>
      <c r="C500" s="15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</row>
    <row r="501" spans="2:31" x14ac:dyDescent="0.3">
      <c r="B501" s="14"/>
      <c r="C501" s="15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</row>
    <row r="502" spans="2:31" x14ac:dyDescent="0.3">
      <c r="B502" s="8">
        <f>'Resumen-Mensual'!$L$24</f>
        <v>45512</v>
      </c>
    </row>
    <row r="503" spans="2:31" x14ac:dyDescent="0.3">
      <c r="B503" s="8"/>
    </row>
    <row r="504" spans="2:31" x14ac:dyDescent="0.3">
      <c r="B504" s="9" t="s">
        <v>81</v>
      </c>
      <c r="C504" s="10"/>
      <c r="D504" s="10"/>
      <c r="E504" s="11">
        <v>1</v>
      </c>
      <c r="F504" s="11">
        <v>2</v>
      </c>
      <c r="G504" s="11">
        <v>3</v>
      </c>
      <c r="H504" s="11">
        <v>4</v>
      </c>
      <c r="I504" s="11">
        <v>5</v>
      </c>
      <c r="J504" s="11">
        <v>6</v>
      </c>
      <c r="K504" s="11">
        <v>7</v>
      </c>
      <c r="L504" s="11">
        <v>8</v>
      </c>
      <c r="M504" s="11">
        <v>9</v>
      </c>
      <c r="N504" s="11">
        <v>10</v>
      </c>
      <c r="O504" s="11">
        <v>11</v>
      </c>
      <c r="P504" s="11">
        <v>12</v>
      </c>
      <c r="Q504" s="11">
        <v>13</v>
      </c>
      <c r="R504" s="11">
        <v>14</v>
      </c>
      <c r="S504" s="11">
        <v>15</v>
      </c>
      <c r="T504" s="11">
        <v>16</v>
      </c>
      <c r="U504" s="11">
        <v>17</v>
      </c>
      <c r="V504" s="11">
        <v>18</v>
      </c>
      <c r="W504" s="11">
        <v>19</v>
      </c>
      <c r="X504" s="11">
        <v>20</v>
      </c>
      <c r="Y504" s="11">
        <v>21</v>
      </c>
      <c r="Z504" s="11">
        <v>22</v>
      </c>
      <c r="AA504" s="11">
        <v>23</v>
      </c>
      <c r="AB504" s="11">
        <v>24</v>
      </c>
      <c r="AC504" s="96" t="s">
        <v>2</v>
      </c>
      <c r="AD504" s="96"/>
      <c r="AE504" s="96"/>
    </row>
    <row r="505" spans="2:31" x14ac:dyDescent="0.3">
      <c r="B505" s="14" t="s">
        <v>37</v>
      </c>
      <c r="C505" s="4"/>
      <c r="D505" s="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60"/>
      <c r="AD505" s="61">
        <f>SUM(E505:AB505)</f>
        <v>0</v>
      </c>
      <c r="AE505" s="60"/>
    </row>
    <row r="506" spans="2:31" x14ac:dyDescent="0.3">
      <c r="B506" s="14" t="s">
        <v>38</v>
      </c>
      <c r="C506" s="4"/>
      <c r="D506" s="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0</v>
      </c>
      <c r="N506" s="46">
        <v>0</v>
      </c>
      <c r="O506" s="45">
        <v>0</v>
      </c>
      <c r="P506" s="46">
        <v>0</v>
      </c>
      <c r="Q506" s="45">
        <v>0</v>
      </c>
      <c r="R506" s="46">
        <v>0</v>
      </c>
      <c r="S506" s="45">
        <v>0</v>
      </c>
      <c r="T506" s="46">
        <v>0</v>
      </c>
      <c r="U506" s="45">
        <v>0</v>
      </c>
      <c r="V506" s="46">
        <v>0</v>
      </c>
      <c r="W506" s="45">
        <v>0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>SUM(E506:AB506)</f>
        <v>0</v>
      </c>
      <c r="AE506" s="58"/>
    </row>
    <row r="507" spans="2:31" x14ac:dyDescent="0.3">
      <c r="B507" s="14" t="s">
        <v>39</v>
      </c>
      <c r="C507" s="4"/>
      <c r="D507" s="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0</v>
      </c>
      <c r="N507" s="46">
        <v>0</v>
      </c>
      <c r="O507" s="45">
        <v>0</v>
      </c>
      <c r="P507" s="46">
        <v>0</v>
      </c>
      <c r="Q507" s="45">
        <v>0</v>
      </c>
      <c r="R507" s="46">
        <v>0</v>
      </c>
      <c r="S507" s="45">
        <v>0</v>
      </c>
      <c r="T507" s="46">
        <v>0</v>
      </c>
      <c r="U507" s="45">
        <v>0</v>
      </c>
      <c r="V507" s="46">
        <v>0</v>
      </c>
      <c r="W507" s="45">
        <v>0</v>
      </c>
      <c r="X507" s="46">
        <v>0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ref="AD507:AD567" si="123">SUM(E507:AB507)</f>
        <v>0</v>
      </c>
      <c r="AE507" s="58"/>
    </row>
    <row r="508" spans="2:31" x14ac:dyDescent="0.3">
      <c r="B508" s="14" t="s">
        <v>40</v>
      </c>
      <c r="C508" s="4"/>
      <c r="D508" s="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38.238166666666693</v>
      </c>
      <c r="N508" s="46">
        <v>59.747999999999998</v>
      </c>
      <c r="O508" s="45">
        <v>59.644333333333329</v>
      </c>
      <c r="P508" s="46">
        <v>51.841833333333398</v>
      </c>
      <c r="Q508" s="45">
        <v>47.760000000000055</v>
      </c>
      <c r="R508" s="46">
        <v>49.666333333333327</v>
      </c>
      <c r="S508" s="45">
        <v>53.745999999999988</v>
      </c>
      <c r="T508" s="46">
        <v>54.044499999999999</v>
      </c>
      <c r="U508" s="45">
        <v>44.031666666666659</v>
      </c>
      <c r="V508" s="46">
        <v>0</v>
      </c>
      <c r="W508" s="45">
        <v>0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23"/>
        <v>458.72083333333342</v>
      </c>
      <c r="AE508" s="58"/>
    </row>
    <row r="509" spans="2:31" x14ac:dyDescent="0.3">
      <c r="B509" s="14" t="s">
        <v>41</v>
      </c>
      <c r="C509" s="4"/>
      <c r="D509" s="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2.4661666666666653</v>
      </c>
      <c r="N509" s="46">
        <v>14.225166666666668</v>
      </c>
      <c r="O509" s="45">
        <v>12.085000000000006</v>
      </c>
      <c r="P509" s="46">
        <v>9.658666666666667</v>
      </c>
      <c r="Q509" s="45">
        <v>10.508166666666673</v>
      </c>
      <c r="R509" s="46">
        <v>14.824833333333334</v>
      </c>
      <c r="S509" s="45">
        <v>18.475166666666667</v>
      </c>
      <c r="T509" s="46">
        <v>23.952999999999996</v>
      </c>
      <c r="U509" s="45">
        <v>14.648666666666658</v>
      </c>
      <c r="V509" s="46">
        <v>0</v>
      </c>
      <c r="W509" s="45">
        <v>0</v>
      </c>
      <c r="X509" s="46">
        <v>0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23"/>
        <v>120.84483333333333</v>
      </c>
      <c r="AE509" s="58"/>
    </row>
    <row r="510" spans="2:31" x14ac:dyDescent="0.3">
      <c r="B510" s="14" t="s">
        <v>42</v>
      </c>
      <c r="C510" s="4"/>
      <c r="D510" s="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4.6179999999999994</v>
      </c>
      <c r="N510" s="46">
        <v>9.6434999999999906</v>
      </c>
      <c r="O510" s="45">
        <v>19.906333333333318</v>
      </c>
      <c r="P510" s="46">
        <v>14.09</v>
      </c>
      <c r="Q510" s="45">
        <v>16.745499999999996</v>
      </c>
      <c r="R510" s="46">
        <v>23.14683333333334</v>
      </c>
      <c r="S510" s="45">
        <v>25.729166666666643</v>
      </c>
      <c r="T510" s="46">
        <v>32.792000000000002</v>
      </c>
      <c r="U510" s="45">
        <v>25.300333333333324</v>
      </c>
      <c r="V510" s="46">
        <v>0</v>
      </c>
      <c r="W510" s="45">
        <v>0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23"/>
        <v>171.97166666666661</v>
      </c>
      <c r="AE510" s="58"/>
    </row>
    <row r="511" spans="2:31" x14ac:dyDescent="0.3">
      <c r="B511" s="14" t="s">
        <v>43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</v>
      </c>
      <c r="N511" s="46">
        <v>0</v>
      </c>
      <c r="O511" s="45">
        <v>0</v>
      </c>
      <c r="P511" s="46">
        <v>0</v>
      </c>
      <c r="Q511" s="45">
        <v>0</v>
      </c>
      <c r="R511" s="46">
        <v>0</v>
      </c>
      <c r="S511" s="45">
        <v>0</v>
      </c>
      <c r="T511" s="46">
        <v>0</v>
      </c>
      <c r="U511" s="45">
        <v>0</v>
      </c>
      <c r="V511" s="46">
        <v>0</v>
      </c>
      <c r="W511" s="45">
        <v>0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23"/>
        <v>0</v>
      </c>
      <c r="AE511" s="58"/>
    </row>
    <row r="512" spans="2:31" x14ac:dyDescent="0.3">
      <c r="B512" s="14" t="s">
        <v>44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0.50999999999999968</v>
      </c>
      <c r="N512" s="46">
        <v>24.974000000000004</v>
      </c>
      <c r="O512" s="45">
        <v>31.154999999999959</v>
      </c>
      <c r="P512" s="46">
        <v>34.789833333333341</v>
      </c>
      <c r="Q512" s="45">
        <v>34.032333333333312</v>
      </c>
      <c r="R512" s="46">
        <v>29.103333333333353</v>
      </c>
      <c r="S512" s="45">
        <v>32.161166666666681</v>
      </c>
      <c r="T512" s="46">
        <v>35.916333333333327</v>
      </c>
      <c r="U512" s="45">
        <v>28.962666666666646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23"/>
        <v>251.60466666666659</v>
      </c>
      <c r="AE512" s="58"/>
    </row>
    <row r="513" spans="2:31" x14ac:dyDescent="0.3">
      <c r="B513" s="14" t="s">
        <v>45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3.1608333333333336</v>
      </c>
      <c r="N513" s="46">
        <v>7.8006666666666682</v>
      </c>
      <c r="O513" s="45">
        <v>10.044333333333331</v>
      </c>
      <c r="P513" s="46">
        <v>15.169999999999989</v>
      </c>
      <c r="Q513" s="45">
        <v>17.645499999999988</v>
      </c>
      <c r="R513" s="46">
        <v>18.762166666666651</v>
      </c>
      <c r="S513" s="45">
        <v>15.230000000000016</v>
      </c>
      <c r="T513" s="46">
        <v>10.92733333333333</v>
      </c>
      <c r="U513" s="45">
        <v>2.2415000000000003</v>
      </c>
      <c r="V513" s="46">
        <v>0</v>
      </c>
      <c r="W513" s="45">
        <v>0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23"/>
        <v>100.98233333333332</v>
      </c>
      <c r="AE513" s="58"/>
    </row>
    <row r="514" spans="2:31" x14ac:dyDescent="0.3">
      <c r="B514" s="14" t="s">
        <v>46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9.6384999999999952</v>
      </c>
      <c r="N514" s="46">
        <v>24.435000000000009</v>
      </c>
      <c r="O514" s="45">
        <v>26.089833333333321</v>
      </c>
      <c r="P514" s="46">
        <v>20.794333333333331</v>
      </c>
      <c r="Q514" s="45">
        <v>20.888500000000011</v>
      </c>
      <c r="R514" s="46">
        <v>26.19933333333335</v>
      </c>
      <c r="S514" s="45">
        <v>30.435833333333335</v>
      </c>
      <c r="T514" s="46">
        <v>32.522000000000034</v>
      </c>
      <c r="U514" s="45">
        <v>20.445166666666669</v>
      </c>
      <c r="V514" s="46">
        <v>0</v>
      </c>
      <c r="W514" s="45">
        <v>0</v>
      </c>
      <c r="X514" s="46">
        <v>0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23"/>
        <v>211.44850000000005</v>
      </c>
      <c r="AE514" s="58"/>
    </row>
    <row r="515" spans="2:31" x14ac:dyDescent="0.3">
      <c r="B515" s="14" t="s">
        <v>47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0</v>
      </c>
      <c r="N515" s="46">
        <v>0</v>
      </c>
      <c r="O515" s="45">
        <v>0</v>
      </c>
      <c r="P515" s="46">
        <v>0</v>
      </c>
      <c r="Q515" s="45">
        <v>0</v>
      </c>
      <c r="R515" s="46">
        <v>0</v>
      </c>
      <c r="S515" s="45">
        <v>0</v>
      </c>
      <c r="T515" s="46">
        <v>0</v>
      </c>
      <c r="U515" s="45">
        <v>0</v>
      </c>
      <c r="V515" s="46">
        <v>0</v>
      </c>
      <c r="W515" s="45">
        <v>0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23"/>
        <v>0</v>
      </c>
      <c r="AE515" s="58"/>
    </row>
    <row r="516" spans="2:31" x14ac:dyDescent="0.3">
      <c r="B516" s="14" t="s">
        <v>48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0</v>
      </c>
      <c r="O516" s="45">
        <v>0</v>
      </c>
      <c r="P516" s="46">
        <v>0</v>
      </c>
      <c r="Q516" s="45">
        <v>0</v>
      </c>
      <c r="R516" s="46">
        <v>0</v>
      </c>
      <c r="S516" s="45">
        <v>0</v>
      </c>
      <c r="T516" s="46">
        <v>0</v>
      </c>
      <c r="U516" s="45">
        <v>0</v>
      </c>
      <c r="V516" s="46">
        <v>0</v>
      </c>
      <c r="W516" s="45">
        <v>0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23"/>
        <v>0</v>
      </c>
      <c r="AE516" s="58"/>
    </row>
    <row r="517" spans="2:31" x14ac:dyDescent="0.3">
      <c r="B517" s="14" t="s">
        <v>49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16.918166666666668</v>
      </c>
      <c r="N517" s="46">
        <v>37.993000000000009</v>
      </c>
      <c r="O517" s="45">
        <v>49.259000000000007</v>
      </c>
      <c r="P517" s="46">
        <v>53.037833333333346</v>
      </c>
      <c r="Q517" s="45">
        <v>58.921499999999995</v>
      </c>
      <c r="R517" s="46">
        <v>78.652833333333319</v>
      </c>
      <c r="S517" s="45">
        <v>88.12566666666666</v>
      </c>
      <c r="T517" s="46">
        <v>94.297999999999973</v>
      </c>
      <c r="U517" s="45">
        <v>61.654166666666661</v>
      </c>
      <c r="V517" s="46">
        <v>0</v>
      </c>
      <c r="W517" s="45">
        <v>0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23"/>
        <v>538.86016666666671</v>
      </c>
      <c r="AE517" s="58"/>
    </row>
    <row r="518" spans="2:31" x14ac:dyDescent="0.3">
      <c r="B518" s="14" t="s">
        <v>50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1.35</v>
      </c>
      <c r="M518" s="45">
        <v>0</v>
      </c>
      <c r="N518" s="46">
        <v>0</v>
      </c>
      <c r="O518" s="45">
        <v>0</v>
      </c>
      <c r="P518" s="46">
        <v>0</v>
      </c>
      <c r="Q518" s="45">
        <v>0</v>
      </c>
      <c r="R518" s="46">
        <v>0</v>
      </c>
      <c r="S518" s="45">
        <v>0</v>
      </c>
      <c r="T518" s="46">
        <v>0</v>
      </c>
      <c r="U518" s="45">
        <v>0</v>
      </c>
      <c r="V518" s="46">
        <v>0</v>
      </c>
      <c r="W518" s="45">
        <v>0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23"/>
        <v>1.35</v>
      </c>
      <c r="AE518" s="58"/>
    </row>
    <row r="519" spans="2:31" x14ac:dyDescent="0.3">
      <c r="B519" s="14" t="s">
        <v>110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0.84</v>
      </c>
      <c r="M519" s="45">
        <v>2.6499999999999986</v>
      </c>
      <c r="N519" s="46">
        <v>8.3000000000000043</v>
      </c>
      <c r="O519" s="45">
        <v>16.53</v>
      </c>
      <c r="P519" s="46">
        <v>15.950166666666671</v>
      </c>
      <c r="Q519" s="45">
        <v>11.032666666666676</v>
      </c>
      <c r="R519" s="46">
        <v>13.353666666666657</v>
      </c>
      <c r="S519" s="45">
        <v>14.321166666666675</v>
      </c>
      <c r="T519" s="46">
        <v>16.28116666666666</v>
      </c>
      <c r="U519" s="45">
        <v>14.405833333333328</v>
      </c>
      <c r="V519" s="46">
        <v>0</v>
      </c>
      <c r="W519" s="45">
        <v>0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23"/>
        <v>113.66466666666668</v>
      </c>
      <c r="AE519" s="58"/>
    </row>
    <row r="520" spans="2:31" x14ac:dyDescent="0.3">
      <c r="B520" s="14" t="s">
        <v>51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2.605</v>
      </c>
      <c r="M520" s="45">
        <v>0</v>
      </c>
      <c r="N520" s="46">
        <v>0</v>
      </c>
      <c r="O520" s="45">
        <v>0</v>
      </c>
      <c r="P520" s="46">
        <v>0</v>
      </c>
      <c r="Q520" s="45">
        <v>0</v>
      </c>
      <c r="R520" s="46">
        <v>0</v>
      </c>
      <c r="S520" s="45">
        <v>0</v>
      </c>
      <c r="T520" s="46">
        <v>0</v>
      </c>
      <c r="U520" s="45">
        <v>0</v>
      </c>
      <c r="V520" s="46">
        <v>0</v>
      </c>
      <c r="W520" s="45">
        <v>0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23"/>
        <v>2.605</v>
      </c>
      <c r="AE520" s="58"/>
    </row>
    <row r="521" spans="2:31" x14ac:dyDescent="0.3">
      <c r="B521" s="14" t="s">
        <v>52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0.4781666666666668</v>
      </c>
      <c r="N521" s="46">
        <v>6.5833333333333384</v>
      </c>
      <c r="O521" s="45">
        <v>6.391499999999998</v>
      </c>
      <c r="P521" s="46">
        <v>3.5149999999999988</v>
      </c>
      <c r="Q521" s="45">
        <v>5.4391666666666625</v>
      </c>
      <c r="R521" s="46">
        <v>6.4246666666666616</v>
      </c>
      <c r="S521" s="45">
        <v>6.7413333333333343</v>
      </c>
      <c r="T521" s="46">
        <v>8.0421666666666667</v>
      </c>
      <c r="U521" s="45">
        <v>3.9474999999999985</v>
      </c>
      <c r="V521" s="46">
        <v>0</v>
      </c>
      <c r="W521" s="45">
        <v>0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23"/>
        <v>47.56283333333333</v>
      </c>
      <c r="AE521" s="58"/>
    </row>
    <row r="522" spans="2:31" x14ac:dyDescent="0.3">
      <c r="B522" s="14" t="s">
        <v>53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5.1573333333333347</v>
      </c>
      <c r="N522" s="46">
        <v>29.67799999999999</v>
      </c>
      <c r="O522" s="45">
        <v>22.692666666666657</v>
      </c>
      <c r="P522" s="46">
        <v>18.637500000000006</v>
      </c>
      <c r="Q522" s="45">
        <v>26.700333333333329</v>
      </c>
      <c r="R522" s="46">
        <v>29.333999999999993</v>
      </c>
      <c r="S522" s="45">
        <v>36.085499999999996</v>
      </c>
      <c r="T522" s="46">
        <v>38.058499999999988</v>
      </c>
      <c r="U522" s="45">
        <v>25.248666666666658</v>
      </c>
      <c r="V522" s="46">
        <v>0</v>
      </c>
      <c r="W522" s="45">
        <v>0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23"/>
        <v>231.59249999999994</v>
      </c>
      <c r="AE522" s="58"/>
    </row>
    <row r="523" spans="2:31" x14ac:dyDescent="0.3">
      <c r="B523" s="14" t="s">
        <v>54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28.487999999999996</v>
      </c>
      <c r="N523" s="46">
        <v>39.151333333333355</v>
      </c>
      <c r="O523" s="45">
        <v>36.594833333333334</v>
      </c>
      <c r="P523" s="46">
        <v>29.537666666666667</v>
      </c>
      <c r="Q523" s="45">
        <v>28.704499999999999</v>
      </c>
      <c r="R523" s="46">
        <v>34.230500000000006</v>
      </c>
      <c r="S523" s="45">
        <v>37.823166666666687</v>
      </c>
      <c r="T523" s="46">
        <v>43.111833333333315</v>
      </c>
      <c r="U523" s="45">
        <v>38.949833333333352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23"/>
        <v>316.5916666666667</v>
      </c>
      <c r="AE523" s="58"/>
    </row>
    <row r="524" spans="2:31" x14ac:dyDescent="0.3">
      <c r="B524" s="4" t="s">
        <v>55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1.2470000000000001</v>
      </c>
      <c r="M524" s="45">
        <v>56.800000000000054</v>
      </c>
      <c r="N524" s="46">
        <v>26.290000000000006</v>
      </c>
      <c r="O524" s="45">
        <v>26.239999999999995</v>
      </c>
      <c r="P524" s="46">
        <v>25.75</v>
      </c>
      <c r="Q524" s="45">
        <v>25.230000000000004</v>
      </c>
      <c r="R524" s="46">
        <v>29.959999999999994</v>
      </c>
      <c r="S524" s="45">
        <v>30.950000000000003</v>
      </c>
      <c r="T524" s="46">
        <v>38.050000000000004</v>
      </c>
      <c r="U524" s="45">
        <v>80.710000000000022</v>
      </c>
      <c r="V524" s="46">
        <v>7.2301666666666664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23"/>
        <v>348.45716666666675</v>
      </c>
      <c r="AE524" s="58"/>
    </row>
    <row r="525" spans="2:31" x14ac:dyDescent="0.3">
      <c r="B525" s="4" t="s">
        <v>56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1.6038333333333339</v>
      </c>
      <c r="N525" s="46">
        <v>26.708000000000002</v>
      </c>
      <c r="O525" s="45">
        <v>31.30683333333333</v>
      </c>
      <c r="P525" s="46">
        <v>29.069000000000003</v>
      </c>
      <c r="Q525" s="45">
        <v>29.677999999999994</v>
      </c>
      <c r="R525" s="46">
        <v>31.902666666666665</v>
      </c>
      <c r="S525" s="45">
        <v>33.090666666666664</v>
      </c>
      <c r="T525" s="46">
        <v>34.517000000000003</v>
      </c>
      <c r="U525" s="45">
        <v>28.076166666666669</v>
      </c>
      <c r="V525" s="46">
        <v>5.4999999999999719E-3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23"/>
        <v>245.95766666666668</v>
      </c>
      <c r="AE525" s="58"/>
    </row>
    <row r="526" spans="2:31" x14ac:dyDescent="0.3">
      <c r="B526" s="4" t="s">
        <v>111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8.4315000000000015</v>
      </c>
      <c r="N526" s="46">
        <v>31.597499999999993</v>
      </c>
      <c r="O526" s="45">
        <v>38.610000000000007</v>
      </c>
      <c r="P526" s="46">
        <v>42.086166666666649</v>
      </c>
      <c r="Q526" s="45">
        <v>46.815333333333328</v>
      </c>
      <c r="R526" s="46">
        <v>47.802500000000009</v>
      </c>
      <c r="S526" s="45">
        <v>44.873499999999986</v>
      </c>
      <c r="T526" s="46">
        <v>40.812333333333342</v>
      </c>
      <c r="U526" s="45">
        <v>23.784000000000002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23"/>
        <v>324.81283333333334</v>
      </c>
      <c r="AE526" s="58"/>
    </row>
    <row r="527" spans="2:31" x14ac:dyDescent="0.3">
      <c r="B527" s="4" t="s">
        <v>57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0</v>
      </c>
      <c r="O527" s="45">
        <v>0</v>
      </c>
      <c r="P527" s="46">
        <v>0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0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23"/>
        <v>0</v>
      </c>
      <c r="AE527" s="58"/>
    </row>
    <row r="528" spans="2:31" x14ac:dyDescent="0.3">
      <c r="B528" s="4" t="s">
        <v>58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4.0740000000000016</v>
      </c>
      <c r="N528" s="46">
        <v>12.491833333333334</v>
      </c>
      <c r="O528" s="45">
        <v>16.355666666666664</v>
      </c>
      <c r="P528" s="46">
        <v>14.203833333333336</v>
      </c>
      <c r="Q528" s="45">
        <v>11.91366666666667</v>
      </c>
      <c r="R528" s="46">
        <v>13.116500000000006</v>
      </c>
      <c r="S528" s="45">
        <v>12.745833333333326</v>
      </c>
      <c r="T528" s="46">
        <v>14.296166666666659</v>
      </c>
      <c r="U528" s="45">
        <v>7.7518333333333356</v>
      </c>
      <c r="V528" s="46">
        <v>4.6999999999999972E-2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23"/>
        <v>106.99633333333334</v>
      </c>
      <c r="AE528" s="58"/>
    </row>
    <row r="529" spans="2:31" x14ac:dyDescent="0.3">
      <c r="B529" s="4" t="s">
        <v>112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12.461333333333339</v>
      </c>
      <c r="N529" s="46">
        <v>42.002333333333318</v>
      </c>
      <c r="O529" s="45">
        <v>44.375499999999988</v>
      </c>
      <c r="P529" s="46">
        <v>31.183833333333347</v>
      </c>
      <c r="Q529" s="45">
        <v>30.74233333333332</v>
      </c>
      <c r="R529" s="46">
        <v>37.797833333333323</v>
      </c>
      <c r="S529" s="45">
        <v>45.163666666666671</v>
      </c>
      <c r="T529" s="46">
        <v>53.086000000000027</v>
      </c>
      <c r="U529" s="45">
        <v>44.781333333333357</v>
      </c>
      <c r="V529" s="46">
        <v>0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23"/>
        <v>341.59416666666669</v>
      </c>
      <c r="AE529" s="58"/>
    </row>
    <row r="530" spans="2:31" x14ac:dyDescent="0.3">
      <c r="B530" s="4" t="s">
        <v>59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0.83800000000000041</v>
      </c>
      <c r="N530" s="46">
        <v>2.1914999999999996</v>
      </c>
      <c r="O530" s="45">
        <v>0.31883333333333364</v>
      </c>
      <c r="P530" s="46">
        <v>0</v>
      </c>
      <c r="Q530" s="45">
        <v>0</v>
      </c>
      <c r="R530" s="46">
        <v>0.48066666666666646</v>
      </c>
      <c r="S530" s="45">
        <v>3.3793333333333297</v>
      </c>
      <c r="T530" s="46">
        <v>5.6393333333333295</v>
      </c>
      <c r="U530" s="45">
        <v>0.84250000000000302</v>
      </c>
      <c r="V530" s="46">
        <v>0</v>
      </c>
      <c r="W530" s="45">
        <v>0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23"/>
        <v>13.690166666666663</v>
      </c>
      <c r="AE530" s="58"/>
    </row>
    <row r="531" spans="2:31" x14ac:dyDescent="0.3">
      <c r="B531" s="4" t="s">
        <v>60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0.16500000000000001</v>
      </c>
      <c r="M531" s="45">
        <v>6.3228333333333353</v>
      </c>
      <c r="N531" s="46">
        <v>3.2238333333333382</v>
      </c>
      <c r="O531" s="45">
        <v>2.8668333333333367</v>
      </c>
      <c r="P531" s="46">
        <v>0.92783333333333617</v>
      </c>
      <c r="Q531" s="45">
        <v>2.6253333333333329</v>
      </c>
      <c r="R531" s="46">
        <v>5.615999999999997</v>
      </c>
      <c r="S531" s="45">
        <v>7.0596666666666694</v>
      </c>
      <c r="T531" s="46">
        <v>8.9813333333333318</v>
      </c>
      <c r="U531" s="45">
        <v>5.4171666666666685</v>
      </c>
      <c r="V531" s="46">
        <v>0</v>
      </c>
      <c r="W531" s="45">
        <v>0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23"/>
        <v>43.205833333333338</v>
      </c>
      <c r="AE531" s="58"/>
    </row>
    <row r="532" spans="2:31" x14ac:dyDescent="0.3">
      <c r="B532" s="4" t="s">
        <v>61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7.9593333333333325</v>
      </c>
      <c r="N532" s="46">
        <v>21.492999999999984</v>
      </c>
      <c r="O532" s="45">
        <v>24.056833333333312</v>
      </c>
      <c r="P532" s="46">
        <v>17.527666666666644</v>
      </c>
      <c r="Q532" s="45">
        <v>18.855</v>
      </c>
      <c r="R532" s="46">
        <v>25.660500000000003</v>
      </c>
      <c r="S532" s="45">
        <v>28.821499999999965</v>
      </c>
      <c r="T532" s="46">
        <v>30.765999999999998</v>
      </c>
      <c r="U532" s="45">
        <v>26.141999999999996</v>
      </c>
      <c r="V532" s="46">
        <v>0</v>
      </c>
      <c r="W532" s="45">
        <v>0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23"/>
        <v>201.28183333333322</v>
      </c>
      <c r="AE532" s="58"/>
    </row>
    <row r="533" spans="2:31" x14ac:dyDescent="0.3">
      <c r="B533" s="4" t="s">
        <v>62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8.7956666666666727</v>
      </c>
      <c r="N533" s="46">
        <v>13.166333333333332</v>
      </c>
      <c r="O533" s="45">
        <v>11.761333333333329</v>
      </c>
      <c r="P533" s="46">
        <v>5.5318333333333376</v>
      </c>
      <c r="Q533" s="45">
        <v>8.2948333333333242</v>
      </c>
      <c r="R533" s="46">
        <v>11.349333333333337</v>
      </c>
      <c r="S533" s="45">
        <v>12.45000000000001</v>
      </c>
      <c r="T533" s="46">
        <v>14.910833333333345</v>
      </c>
      <c r="U533" s="45">
        <v>13.158500000000007</v>
      </c>
      <c r="V533" s="46">
        <v>0</v>
      </c>
      <c r="W533" s="45">
        <v>0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23"/>
        <v>99.418666666666681</v>
      </c>
      <c r="AE533" s="58"/>
    </row>
    <row r="534" spans="2:31" x14ac:dyDescent="0.3">
      <c r="B534" s="4" t="s">
        <v>63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41.629500000000085</v>
      </c>
      <c r="N534" s="46">
        <v>48.934500000000021</v>
      </c>
      <c r="O534" s="45">
        <v>37.505666666666663</v>
      </c>
      <c r="P534" s="46">
        <v>6.9999999999969496E-3</v>
      </c>
      <c r="Q534" s="45">
        <v>0</v>
      </c>
      <c r="R534" s="46">
        <v>2.5000000000000946E-3</v>
      </c>
      <c r="S534" s="45">
        <v>43.855333333333348</v>
      </c>
      <c r="T534" s="46">
        <v>29.721833333333286</v>
      </c>
      <c r="U534" s="45">
        <v>9.27016666666667</v>
      </c>
      <c r="V534" s="46">
        <v>0</v>
      </c>
      <c r="W534" s="45">
        <v>0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23"/>
        <v>210.92650000000009</v>
      </c>
      <c r="AE534" s="58"/>
    </row>
    <row r="535" spans="2:31" x14ac:dyDescent="0.3">
      <c r="B535" s="4" t="s">
        <v>64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8.0171666666666646</v>
      </c>
      <c r="N535" s="46">
        <v>12.814833333333338</v>
      </c>
      <c r="O535" s="45">
        <v>8.941333333333338</v>
      </c>
      <c r="P535" s="46">
        <v>5.775333333333327</v>
      </c>
      <c r="Q535" s="45">
        <v>6.0048333333333366</v>
      </c>
      <c r="R535" s="46">
        <v>7.6913333333333318</v>
      </c>
      <c r="S535" s="45">
        <v>11.531833333333338</v>
      </c>
      <c r="T535" s="46">
        <v>15.256833333333327</v>
      </c>
      <c r="U535" s="45">
        <v>12.960666666666661</v>
      </c>
      <c r="V535" s="46">
        <v>0</v>
      </c>
      <c r="W535" s="45">
        <v>0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23"/>
        <v>88.994166666666672</v>
      </c>
      <c r="AE535" s="58"/>
    </row>
    <row r="536" spans="2:31" x14ac:dyDescent="0.3">
      <c r="B536" s="4" t="s">
        <v>113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0.1233333333333332</v>
      </c>
      <c r="N536" s="46">
        <v>7.6476666666666651</v>
      </c>
      <c r="O536" s="45">
        <v>1.1913333333333318</v>
      </c>
      <c r="P536" s="46">
        <v>0.30499999999999994</v>
      </c>
      <c r="Q536" s="45">
        <v>0</v>
      </c>
      <c r="R536" s="46">
        <v>0</v>
      </c>
      <c r="S536" s="45">
        <v>0</v>
      </c>
      <c r="T536" s="46">
        <v>0.29516666666666586</v>
      </c>
      <c r="U536" s="45">
        <v>0</v>
      </c>
      <c r="V536" s="46">
        <v>0</v>
      </c>
      <c r="W536" s="45">
        <v>0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23"/>
        <v>9.5624999999999947</v>
      </c>
      <c r="AE536" s="58"/>
    </row>
    <row r="537" spans="2:31" x14ac:dyDescent="0.3">
      <c r="B537" s="4" t="s">
        <v>65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0.19800000000000001</v>
      </c>
      <c r="M537" s="45">
        <v>8.7396666666666736</v>
      </c>
      <c r="N537" s="46">
        <v>18.44766666666666</v>
      </c>
      <c r="O537" s="45">
        <v>6.1099999999999994</v>
      </c>
      <c r="P537" s="46">
        <v>3.379999999999999</v>
      </c>
      <c r="Q537" s="45">
        <v>2.879999999999999</v>
      </c>
      <c r="R537" s="46">
        <v>4.25</v>
      </c>
      <c r="S537" s="45">
        <v>18.386666666666656</v>
      </c>
      <c r="T537" s="46">
        <v>18.855666666666664</v>
      </c>
      <c r="U537" s="45">
        <v>13.891666666666669</v>
      </c>
      <c r="V537" s="46">
        <v>0.81749999999999967</v>
      </c>
      <c r="W537" s="45">
        <v>0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23"/>
        <v>95.956833333333307</v>
      </c>
      <c r="AE537" s="58"/>
    </row>
    <row r="538" spans="2:31" x14ac:dyDescent="0.3">
      <c r="B538" s="4" t="s">
        <v>66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</v>
      </c>
      <c r="O538" s="45">
        <v>0</v>
      </c>
      <c r="P538" s="46">
        <v>0</v>
      </c>
      <c r="Q538" s="45">
        <v>0</v>
      </c>
      <c r="R538" s="46">
        <v>0</v>
      </c>
      <c r="S538" s="45">
        <v>0</v>
      </c>
      <c r="T538" s="46">
        <v>0</v>
      </c>
      <c r="U538" s="45">
        <v>0</v>
      </c>
      <c r="V538" s="46">
        <v>0</v>
      </c>
      <c r="W538" s="45">
        <v>0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23"/>
        <v>0</v>
      </c>
      <c r="AE538" s="58"/>
    </row>
    <row r="539" spans="2:31" x14ac:dyDescent="0.3">
      <c r="B539" s="4" t="s">
        <v>67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0.92500000000000027</v>
      </c>
      <c r="N539" s="46">
        <v>1.6509999999999996</v>
      </c>
      <c r="O539" s="45">
        <v>0.63549999999999973</v>
      </c>
      <c r="P539" s="46">
        <v>0.47850000000000159</v>
      </c>
      <c r="Q539" s="45">
        <v>1.7741666666666667</v>
      </c>
      <c r="R539" s="46">
        <v>3.1528333333333327</v>
      </c>
      <c r="S539" s="45">
        <v>2.5210000000000008</v>
      </c>
      <c r="T539" s="46">
        <v>1.4464999999999995</v>
      </c>
      <c r="U539" s="45">
        <v>0.10266666666666673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23"/>
        <v>12.687166666666668</v>
      </c>
      <c r="AE539" s="58"/>
    </row>
    <row r="540" spans="2:31" x14ac:dyDescent="0.3">
      <c r="B540" s="4" t="s">
        <v>68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47.321999999999989</v>
      </c>
      <c r="N540" s="46">
        <v>121.32966666666665</v>
      </c>
      <c r="O540" s="45">
        <v>125.54649999999999</v>
      </c>
      <c r="P540" s="46">
        <v>99.648499999999956</v>
      </c>
      <c r="Q540" s="45">
        <v>84.23633333333332</v>
      </c>
      <c r="R540" s="46">
        <v>99.45916666666659</v>
      </c>
      <c r="S540" s="45">
        <v>121.27950000000004</v>
      </c>
      <c r="T540" s="46">
        <v>146.04783333333333</v>
      </c>
      <c r="U540" s="45">
        <v>122.36300000000001</v>
      </c>
      <c r="V540" s="46">
        <v>0</v>
      </c>
      <c r="W540" s="45">
        <v>0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23"/>
        <v>967.23249999999985</v>
      </c>
      <c r="AE540" s="58"/>
    </row>
    <row r="541" spans="2:31" x14ac:dyDescent="0.3">
      <c r="B541" s="4" t="s">
        <v>69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6.0851666666666642</v>
      </c>
      <c r="N541" s="46">
        <v>3.564499999999998</v>
      </c>
      <c r="O541" s="45">
        <v>0.74999999999999989</v>
      </c>
      <c r="P541" s="46">
        <v>0</v>
      </c>
      <c r="Q541" s="45">
        <v>4.7833333333332818E-2</v>
      </c>
      <c r="R541" s="46">
        <v>2.0168333333333335</v>
      </c>
      <c r="S541" s="45">
        <v>3.8124999999999973</v>
      </c>
      <c r="T541" s="46">
        <v>6.2561666666666644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23"/>
        <v>22.532999999999991</v>
      </c>
      <c r="AE541" s="58"/>
    </row>
    <row r="542" spans="2:31" x14ac:dyDescent="0.3">
      <c r="B542" s="4" t="s">
        <v>70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0</v>
      </c>
      <c r="M542" s="45">
        <v>35.757999999999974</v>
      </c>
      <c r="N542" s="46">
        <v>37.96316666666668</v>
      </c>
      <c r="O542" s="45">
        <v>32.393666666666689</v>
      </c>
      <c r="P542" s="46">
        <v>27.234666666666669</v>
      </c>
      <c r="Q542" s="45">
        <v>25.071666666666669</v>
      </c>
      <c r="R542" s="46">
        <v>31.958999999999964</v>
      </c>
      <c r="S542" s="45">
        <v>39.438833333333292</v>
      </c>
      <c r="T542" s="46">
        <v>45.253499999999995</v>
      </c>
      <c r="U542" s="45">
        <v>39.000333333333302</v>
      </c>
      <c r="V542" s="46">
        <v>0</v>
      </c>
      <c r="W542" s="45">
        <v>0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23"/>
        <v>314.07283333333322</v>
      </c>
      <c r="AE542" s="58"/>
    </row>
    <row r="543" spans="2:31" x14ac:dyDescent="0.3">
      <c r="B543" s="4" t="s">
        <v>71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5.0000000000000122E-3</v>
      </c>
      <c r="M543" s="45">
        <v>9.5500000000000182E-2</v>
      </c>
      <c r="N543" s="46">
        <v>15.909000000000002</v>
      </c>
      <c r="O543" s="45">
        <v>14.815833333333337</v>
      </c>
      <c r="P543" s="46">
        <v>6.2106666666666657</v>
      </c>
      <c r="Q543" s="45">
        <v>5.7623333333333369</v>
      </c>
      <c r="R543" s="46">
        <v>12.610833333333323</v>
      </c>
      <c r="S543" s="45">
        <v>12.519999999999989</v>
      </c>
      <c r="T543" s="46">
        <v>16.080499999999997</v>
      </c>
      <c r="U543" s="45">
        <v>14.076333333333334</v>
      </c>
      <c r="V543" s="46">
        <v>0</v>
      </c>
      <c r="W543" s="45">
        <v>0</v>
      </c>
      <c r="X543" s="46">
        <v>0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23"/>
        <v>98.085999999999999</v>
      </c>
      <c r="AE543" s="58"/>
    </row>
    <row r="544" spans="2:31" x14ac:dyDescent="0.3">
      <c r="B544" s="4" t="s">
        <v>72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</v>
      </c>
      <c r="N544" s="46">
        <v>0</v>
      </c>
      <c r="O544" s="45">
        <v>0</v>
      </c>
      <c r="P544" s="46">
        <v>0</v>
      </c>
      <c r="Q544" s="45">
        <v>0</v>
      </c>
      <c r="R544" s="46">
        <v>0</v>
      </c>
      <c r="S544" s="45">
        <v>0</v>
      </c>
      <c r="T544" s="46">
        <v>0</v>
      </c>
      <c r="U544" s="45">
        <v>0</v>
      </c>
      <c r="V544" s="46">
        <v>0</v>
      </c>
      <c r="W544" s="45">
        <v>0</v>
      </c>
      <c r="X544" s="46">
        <v>0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23"/>
        <v>0</v>
      </c>
      <c r="AE544" s="58"/>
    </row>
    <row r="545" spans="2:31" x14ac:dyDescent="0.3">
      <c r="B545" s="4" t="s">
        <v>73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</v>
      </c>
      <c r="M545" s="45">
        <v>13.273666666666672</v>
      </c>
      <c r="N545" s="46">
        <v>10.805666666666665</v>
      </c>
      <c r="O545" s="45">
        <v>11.804166666666658</v>
      </c>
      <c r="P545" s="46">
        <v>0</v>
      </c>
      <c r="Q545" s="45">
        <v>2.8448333333333351</v>
      </c>
      <c r="R545" s="46">
        <v>7.0938333333333308</v>
      </c>
      <c r="S545" s="45">
        <v>14.415166666666677</v>
      </c>
      <c r="T545" s="46">
        <v>22.409166666666653</v>
      </c>
      <c r="U545" s="45">
        <v>27.817</v>
      </c>
      <c r="V545" s="46">
        <v>1.4766666666666661</v>
      </c>
      <c r="W545" s="45">
        <v>0</v>
      </c>
      <c r="X545" s="46">
        <v>0</v>
      </c>
      <c r="Y545" s="45">
        <v>0</v>
      </c>
      <c r="Z545" s="46">
        <v>0</v>
      </c>
      <c r="AA545" s="45">
        <v>0</v>
      </c>
      <c r="AB545" s="46">
        <v>0</v>
      </c>
      <c r="AC545" s="58"/>
      <c r="AD545" s="59">
        <f t="shared" si="123"/>
        <v>111.94016666666664</v>
      </c>
      <c r="AE545" s="58"/>
    </row>
    <row r="546" spans="2:31" x14ac:dyDescent="0.3">
      <c r="B546" s="4" t="s">
        <v>74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1.6936666666666664</v>
      </c>
      <c r="N546" s="46">
        <v>9.1548333333333325</v>
      </c>
      <c r="O546" s="45">
        <v>15.001000000000001</v>
      </c>
      <c r="P546" s="46">
        <v>16.377999999999997</v>
      </c>
      <c r="Q546" s="45">
        <v>17.186999999999998</v>
      </c>
      <c r="R546" s="46">
        <v>16.546999999999993</v>
      </c>
      <c r="S546" s="45">
        <v>17.818333333333335</v>
      </c>
      <c r="T546" s="46">
        <v>11.823166666666664</v>
      </c>
      <c r="U546" s="45">
        <v>2.2124999999999999</v>
      </c>
      <c r="V546" s="46">
        <v>0</v>
      </c>
      <c r="W546" s="45">
        <v>0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23"/>
        <v>107.8155</v>
      </c>
      <c r="AE546" s="58"/>
    </row>
    <row r="547" spans="2:31" x14ac:dyDescent="0.3">
      <c r="B547" s="4" t="s">
        <v>75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0</v>
      </c>
      <c r="M547" s="45">
        <v>27.628166666666662</v>
      </c>
      <c r="N547" s="46">
        <v>50.878166666666672</v>
      </c>
      <c r="O547" s="45">
        <v>77.994166666666658</v>
      </c>
      <c r="P547" s="46">
        <v>73.309999999999988</v>
      </c>
      <c r="Q547" s="45">
        <v>46.416166666666605</v>
      </c>
      <c r="R547" s="46">
        <v>22.420999999999985</v>
      </c>
      <c r="S547" s="45">
        <v>9.236833333333335</v>
      </c>
      <c r="T547" s="46">
        <v>0</v>
      </c>
      <c r="U547" s="45">
        <v>1.4978333333333333</v>
      </c>
      <c r="V547" s="46">
        <v>0</v>
      </c>
      <c r="W547" s="45">
        <v>0</v>
      </c>
      <c r="X547" s="46">
        <v>0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23"/>
        <v>309.38233333333324</v>
      </c>
      <c r="AE547" s="58"/>
    </row>
    <row r="548" spans="2:31" x14ac:dyDescent="0.3">
      <c r="B548" s="4" t="s">
        <v>76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10.914999999999994</v>
      </c>
      <c r="N548" s="46">
        <v>26.688999999999989</v>
      </c>
      <c r="O548" s="45">
        <v>22.226833333333321</v>
      </c>
      <c r="P548" s="46">
        <v>16.665499999999991</v>
      </c>
      <c r="Q548" s="45">
        <v>15.035833333333338</v>
      </c>
      <c r="R548" s="46">
        <v>19.481666666666669</v>
      </c>
      <c r="S548" s="45">
        <v>23.171999999999983</v>
      </c>
      <c r="T548" s="46">
        <v>29.373666666666665</v>
      </c>
      <c r="U548" s="45">
        <v>13.515166666666683</v>
      </c>
      <c r="V548" s="46">
        <v>0</v>
      </c>
      <c r="W548" s="45">
        <v>0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23"/>
        <v>177.07466666666664</v>
      </c>
      <c r="AE548" s="58"/>
    </row>
    <row r="549" spans="2:31" x14ac:dyDescent="0.3">
      <c r="B549" s="4" t="s">
        <v>77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6.6448333333333318</v>
      </c>
      <c r="N549" s="46">
        <v>7.7310000000000043</v>
      </c>
      <c r="O549" s="45">
        <v>8.3940000000000001</v>
      </c>
      <c r="P549" s="46">
        <v>3.4399999999999951</v>
      </c>
      <c r="Q549" s="45">
        <v>3.9444999999999979</v>
      </c>
      <c r="R549" s="46">
        <v>6.7998333333333294</v>
      </c>
      <c r="S549" s="45">
        <v>7.6960000000000033</v>
      </c>
      <c r="T549" s="46">
        <v>11.197166666666659</v>
      </c>
      <c r="U549" s="45">
        <v>3.8700000000000032</v>
      </c>
      <c r="V549" s="46">
        <v>0</v>
      </c>
      <c r="W549" s="45">
        <v>0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23"/>
        <v>59.717333333333329</v>
      </c>
      <c r="AE549" s="58"/>
    </row>
    <row r="550" spans="2:31" x14ac:dyDescent="0.3">
      <c r="B550" s="4" t="s">
        <v>78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9.8000000000000018E-2</v>
      </c>
      <c r="M550" s="45">
        <v>0.57783333333333353</v>
      </c>
      <c r="N550" s="46">
        <v>0.11733333333333321</v>
      </c>
      <c r="O550" s="45">
        <v>1.9576666666666669</v>
      </c>
      <c r="P550" s="46">
        <v>0.13099999999999992</v>
      </c>
      <c r="Q550" s="45">
        <v>1.9165000000000016</v>
      </c>
      <c r="R550" s="46">
        <v>3.6155000000000004</v>
      </c>
      <c r="S550" s="45">
        <v>2.9114999999999993</v>
      </c>
      <c r="T550" s="46">
        <v>0.58583333333333387</v>
      </c>
      <c r="U550" s="45">
        <v>0</v>
      </c>
      <c r="V550" s="46">
        <v>0</v>
      </c>
      <c r="W550" s="45">
        <v>0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23"/>
        <v>11.911166666666666</v>
      </c>
      <c r="AE550" s="58"/>
    </row>
    <row r="551" spans="2:31" x14ac:dyDescent="0.3">
      <c r="B551" s="4" t="s">
        <v>79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1.5071666666666665</v>
      </c>
      <c r="N551" s="46">
        <v>6.9795000000000016</v>
      </c>
      <c r="O551" s="45">
        <v>6.381666666666665</v>
      </c>
      <c r="P551" s="46">
        <v>11.870500000000003</v>
      </c>
      <c r="Q551" s="45">
        <v>19.697999999999983</v>
      </c>
      <c r="R551" s="46">
        <v>23.859833333333331</v>
      </c>
      <c r="S551" s="45">
        <v>18.434999999999995</v>
      </c>
      <c r="T551" s="46">
        <v>9.0566666666666666</v>
      </c>
      <c r="U551" s="45">
        <v>3.7381666666666655</v>
      </c>
      <c r="V551" s="46">
        <v>0</v>
      </c>
      <c r="W551" s="45">
        <v>0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123"/>
        <v>101.5265</v>
      </c>
      <c r="AE551" s="58"/>
    </row>
    <row r="552" spans="2:31" x14ac:dyDescent="0.3">
      <c r="B552" s="4" t="s">
        <v>80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4.5333333333333337E-2</v>
      </c>
      <c r="M552" s="45">
        <v>7.5245000000000024</v>
      </c>
      <c r="N552" s="46">
        <v>9.1016666666666648</v>
      </c>
      <c r="O552" s="45">
        <v>5.1269999999999998</v>
      </c>
      <c r="P552" s="46">
        <v>0</v>
      </c>
      <c r="Q552" s="45">
        <v>1.2010000000000001</v>
      </c>
      <c r="R552" s="46">
        <v>6.2698333333333292</v>
      </c>
      <c r="S552" s="45">
        <v>12.608666666666675</v>
      </c>
      <c r="T552" s="46">
        <v>19.17733333333333</v>
      </c>
      <c r="U552" s="45">
        <v>7.4571666666666685</v>
      </c>
      <c r="V552" s="46">
        <v>0</v>
      </c>
      <c r="W552" s="45">
        <v>0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23"/>
        <v>68.512500000000003</v>
      </c>
      <c r="AE552" s="58"/>
    </row>
    <row r="553" spans="2:31" x14ac:dyDescent="0.3">
      <c r="B553" s="4" t="s">
        <v>88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</v>
      </c>
      <c r="N553" s="46">
        <v>0</v>
      </c>
      <c r="O553" s="45">
        <v>0</v>
      </c>
      <c r="P553" s="46">
        <v>0</v>
      </c>
      <c r="Q553" s="45">
        <v>0</v>
      </c>
      <c r="R553" s="46">
        <v>0</v>
      </c>
      <c r="S553" s="45">
        <v>0</v>
      </c>
      <c r="T553" s="46">
        <v>0</v>
      </c>
      <c r="U553" s="45">
        <v>0</v>
      </c>
      <c r="V553" s="46">
        <v>0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23"/>
        <v>0</v>
      </c>
      <c r="AE553" s="58"/>
    </row>
    <row r="554" spans="2:31" x14ac:dyDescent="0.3">
      <c r="B554" s="4" t="s">
        <v>97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0</v>
      </c>
      <c r="N554" s="46">
        <v>0</v>
      </c>
      <c r="O554" s="45">
        <v>0</v>
      </c>
      <c r="P554" s="46">
        <v>0</v>
      </c>
      <c r="Q554" s="45">
        <v>0</v>
      </c>
      <c r="R554" s="46">
        <v>0</v>
      </c>
      <c r="S554" s="45">
        <v>0</v>
      </c>
      <c r="T554" s="46">
        <v>0</v>
      </c>
      <c r="U554" s="45">
        <v>0</v>
      </c>
      <c r="V554" s="46">
        <v>0</v>
      </c>
      <c r="W554" s="45">
        <v>0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123"/>
        <v>0</v>
      </c>
      <c r="AE554" s="58"/>
    </row>
    <row r="555" spans="2:31" x14ac:dyDescent="0.3">
      <c r="B555" s="4" t="s">
        <v>94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0</v>
      </c>
      <c r="N555" s="46">
        <v>0</v>
      </c>
      <c r="O555" s="45">
        <v>0</v>
      </c>
      <c r="P555" s="46">
        <v>0</v>
      </c>
      <c r="Q555" s="45">
        <v>0</v>
      </c>
      <c r="R555" s="46">
        <v>0</v>
      </c>
      <c r="S555" s="45">
        <v>0</v>
      </c>
      <c r="T555" s="46">
        <v>0</v>
      </c>
      <c r="U555" s="45">
        <v>0</v>
      </c>
      <c r="V555" s="46">
        <v>0</v>
      </c>
      <c r="W555" s="45">
        <v>0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123"/>
        <v>0</v>
      </c>
      <c r="AE555" s="58"/>
    </row>
    <row r="556" spans="2:31" x14ac:dyDescent="0.3">
      <c r="B556" s="4" t="s">
        <v>95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5.3646666666666647</v>
      </c>
      <c r="N556" s="46">
        <v>6.8636666666666661</v>
      </c>
      <c r="O556" s="45">
        <v>34.471499999999999</v>
      </c>
      <c r="P556" s="46">
        <v>26.396333333333342</v>
      </c>
      <c r="Q556" s="45">
        <v>27.524499999999996</v>
      </c>
      <c r="R556" s="46">
        <v>30.74799999999999</v>
      </c>
      <c r="S556" s="45">
        <v>32.302999999999976</v>
      </c>
      <c r="T556" s="46">
        <v>34.790333333333329</v>
      </c>
      <c r="U556" s="45">
        <v>26.008166666666675</v>
      </c>
      <c r="V556" s="46">
        <v>0</v>
      </c>
      <c r="W556" s="45">
        <v>0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23"/>
        <v>224.47016666666664</v>
      </c>
      <c r="AE556" s="58"/>
    </row>
    <row r="557" spans="2:31" x14ac:dyDescent="0.3">
      <c r="B557" s="4" t="s">
        <v>96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20.519833333333342</v>
      </c>
      <c r="N557" s="46">
        <v>35.83966666666668</v>
      </c>
      <c r="O557" s="45">
        <v>32.945166666666694</v>
      </c>
      <c r="P557" s="46">
        <v>24.791666666666679</v>
      </c>
      <c r="Q557" s="45">
        <v>24.89766666666668</v>
      </c>
      <c r="R557" s="46">
        <v>25.366666666666653</v>
      </c>
      <c r="S557" s="45">
        <v>25.129166666666656</v>
      </c>
      <c r="T557" s="46">
        <v>24.217999999999993</v>
      </c>
      <c r="U557" s="45">
        <v>12.16233333333334</v>
      </c>
      <c r="V557" s="46">
        <v>0</v>
      </c>
      <c r="W557" s="45">
        <v>0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23"/>
        <v>225.87016666666673</v>
      </c>
      <c r="AE557" s="58"/>
    </row>
    <row r="558" spans="2:31" x14ac:dyDescent="0.3">
      <c r="B558" s="4" t="s">
        <v>103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40.229500000000002</v>
      </c>
      <c r="N558" s="46">
        <v>45.488333333333316</v>
      </c>
      <c r="O558" s="45">
        <v>46.099166666666676</v>
      </c>
      <c r="P558" s="46">
        <v>34.314499999999995</v>
      </c>
      <c r="Q558" s="45">
        <v>31.920833333333327</v>
      </c>
      <c r="R558" s="46">
        <v>38.533166666666681</v>
      </c>
      <c r="S558" s="45">
        <v>45.728333333333346</v>
      </c>
      <c r="T558" s="46">
        <v>54.419999999999987</v>
      </c>
      <c r="U558" s="45">
        <v>45.222166666666666</v>
      </c>
      <c r="V558" s="46">
        <v>1.4268333333333332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23"/>
        <v>383.38283333333334</v>
      </c>
      <c r="AE558" s="58"/>
    </row>
    <row r="559" spans="2:31" x14ac:dyDescent="0.3">
      <c r="B559" s="4" t="s">
        <v>104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123"/>
        <v>0</v>
      </c>
      <c r="AE559" s="58"/>
    </row>
    <row r="560" spans="2:31" x14ac:dyDescent="0.3">
      <c r="B560" s="4" t="s">
        <v>105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20.790999999999986</v>
      </c>
      <c r="N560" s="46">
        <v>98.460666666666683</v>
      </c>
      <c r="O560" s="45">
        <v>103.03766666666669</v>
      </c>
      <c r="P560" s="46">
        <v>73.848166666666671</v>
      </c>
      <c r="Q560" s="45">
        <v>74.055166666666636</v>
      </c>
      <c r="R560" s="46">
        <v>87.426999999999964</v>
      </c>
      <c r="S560" s="45">
        <v>98.622</v>
      </c>
      <c r="T560" s="46">
        <v>115.01033333333336</v>
      </c>
      <c r="U560" s="45">
        <v>98.290833333333325</v>
      </c>
      <c r="V560" s="46">
        <v>0</v>
      </c>
      <c r="W560" s="45">
        <v>0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123"/>
        <v>769.54283333333342</v>
      </c>
      <c r="AE560" s="58"/>
    </row>
    <row r="561" spans="2:31" x14ac:dyDescent="0.3">
      <c r="B561" s="4" t="s">
        <v>114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</v>
      </c>
      <c r="N561" s="46">
        <v>0</v>
      </c>
      <c r="O561" s="45">
        <v>0</v>
      </c>
      <c r="P561" s="46">
        <v>0</v>
      </c>
      <c r="Q561" s="45">
        <v>0</v>
      </c>
      <c r="R561" s="46">
        <v>0</v>
      </c>
      <c r="S561" s="45">
        <v>0</v>
      </c>
      <c r="T561" s="46">
        <v>0</v>
      </c>
      <c r="U561" s="45">
        <v>0</v>
      </c>
      <c r="V561" s="46">
        <v>0</v>
      </c>
      <c r="W561" s="45">
        <v>0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123"/>
        <v>0</v>
      </c>
      <c r="AE561" s="58"/>
    </row>
    <row r="562" spans="2:31" x14ac:dyDescent="0.3">
      <c r="B562" s="4" t="s">
        <v>116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9.2213333333333285</v>
      </c>
      <c r="N562" s="46">
        <v>9.0991666666666653</v>
      </c>
      <c r="O562" s="45">
        <v>0.17066666666666563</v>
      </c>
      <c r="P562" s="46">
        <v>0</v>
      </c>
      <c r="Q562" s="45">
        <v>1.3810000000000022</v>
      </c>
      <c r="R562" s="46">
        <v>7.0019999999999945</v>
      </c>
      <c r="S562" s="45">
        <v>7.4436666666666529</v>
      </c>
      <c r="T562" s="46">
        <v>8.5350000000000072</v>
      </c>
      <c r="U562" s="45">
        <v>1.9166666666666644E-2</v>
      </c>
      <c r="V562" s="46">
        <v>0</v>
      </c>
      <c r="W562" s="45">
        <v>0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123"/>
        <v>42.871999999999986</v>
      </c>
      <c r="AE562" s="58"/>
    </row>
    <row r="563" spans="2:31" x14ac:dyDescent="0.3">
      <c r="B563" s="4" t="s">
        <v>117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1.8846666666666665</v>
      </c>
      <c r="N563" s="46">
        <v>1.9833333333333297E-2</v>
      </c>
      <c r="O563" s="45">
        <v>0</v>
      </c>
      <c r="P563" s="46">
        <v>0.92683333333332973</v>
      </c>
      <c r="Q563" s="45">
        <v>4.6863333333333417</v>
      </c>
      <c r="R563" s="46">
        <v>2.2009999999999996</v>
      </c>
      <c r="S563" s="45">
        <v>0</v>
      </c>
      <c r="T563" s="46">
        <v>1.3873333333333326</v>
      </c>
      <c r="U563" s="45">
        <v>0</v>
      </c>
      <c r="V563" s="46">
        <v>0</v>
      </c>
      <c r="W563" s="45">
        <v>0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123"/>
        <v>11.106000000000003</v>
      </c>
      <c r="AE563" s="58"/>
    </row>
    <row r="564" spans="2:31" x14ac:dyDescent="0.3">
      <c r="B564" s="4" t="s">
        <v>118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0.3</v>
      </c>
      <c r="M564" s="45">
        <v>0</v>
      </c>
      <c r="N564" s="46">
        <v>0</v>
      </c>
      <c r="O564" s="45">
        <v>3.4600000000000009</v>
      </c>
      <c r="P564" s="46">
        <v>15.428666666666668</v>
      </c>
      <c r="Q564" s="45">
        <v>9.1261666666666645</v>
      </c>
      <c r="R564" s="46">
        <v>12.832833333333326</v>
      </c>
      <c r="S564" s="45">
        <v>15.801333333333329</v>
      </c>
      <c r="T564" s="46">
        <v>18.099166666666669</v>
      </c>
      <c r="U564" s="45">
        <v>16.729666666666667</v>
      </c>
      <c r="V564" s="46">
        <v>0</v>
      </c>
      <c r="W564" s="45">
        <v>0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123"/>
        <v>91.777833333333319</v>
      </c>
      <c r="AE564" s="58"/>
    </row>
    <row r="565" spans="2:31" x14ac:dyDescent="0.3">
      <c r="B565" s="4" t="s">
        <v>122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0.12316666666666669</v>
      </c>
      <c r="M565" s="45">
        <v>12.403</v>
      </c>
      <c r="N565" s="46">
        <v>29.340166666666676</v>
      </c>
      <c r="O565" s="45">
        <v>39.546333333333322</v>
      </c>
      <c r="P565" s="46">
        <v>16.977500000000003</v>
      </c>
      <c r="Q565" s="45">
        <v>24.375166666666644</v>
      </c>
      <c r="R565" s="46">
        <v>29.336000000000006</v>
      </c>
      <c r="S565" s="45">
        <v>29.281166666666657</v>
      </c>
      <c r="T565" s="46">
        <v>22.563333333333336</v>
      </c>
      <c r="U565" s="45">
        <v>4.3331666666666653</v>
      </c>
      <c r="V565" s="46">
        <v>0</v>
      </c>
      <c r="W565" s="45">
        <v>0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123"/>
        <v>208.27899999999997</v>
      </c>
      <c r="AE565" s="58"/>
    </row>
    <row r="566" spans="2:31" x14ac:dyDescent="0.3">
      <c r="B566" s="4" t="s">
        <v>123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22.799999999999997</v>
      </c>
      <c r="N566" s="46">
        <v>29.939999999999998</v>
      </c>
      <c r="O566" s="45">
        <v>26.319999999999993</v>
      </c>
      <c r="P566" s="46">
        <v>0.93000000000000682</v>
      </c>
      <c r="Q566" s="45">
        <v>3.8499999999999943</v>
      </c>
      <c r="R566" s="46">
        <v>19.920000000000016</v>
      </c>
      <c r="S566" s="45">
        <v>26.409999999999997</v>
      </c>
      <c r="T566" s="46">
        <v>31.749999999999986</v>
      </c>
      <c r="U566" s="45">
        <v>20.760000000000005</v>
      </c>
      <c r="V566" s="46">
        <v>0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23"/>
        <v>182.68</v>
      </c>
      <c r="AE566" s="58"/>
    </row>
    <row r="567" spans="2:31" x14ac:dyDescent="0.3">
      <c r="B567" s="4" t="s">
        <v>127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0</v>
      </c>
      <c r="N567" s="46">
        <v>0</v>
      </c>
      <c r="O567" s="45">
        <v>0</v>
      </c>
      <c r="P567" s="46">
        <v>0</v>
      </c>
      <c r="Q567" s="45">
        <v>0</v>
      </c>
      <c r="R567" s="46">
        <v>0</v>
      </c>
      <c r="S567" s="45">
        <v>0</v>
      </c>
      <c r="T567" s="46">
        <v>0</v>
      </c>
      <c r="U567" s="45">
        <v>0</v>
      </c>
      <c r="V567" s="46">
        <v>0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123"/>
        <v>0</v>
      </c>
      <c r="AE567" s="58"/>
    </row>
    <row r="568" spans="2:31" x14ac:dyDescent="0.3">
      <c r="B568" s="4" t="s">
        <v>133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20.019999999999985</v>
      </c>
      <c r="N568" s="46">
        <v>41.469999999999985</v>
      </c>
      <c r="O568" s="45">
        <v>56.090000000000039</v>
      </c>
      <c r="P568" s="46">
        <v>67.820000000000064</v>
      </c>
      <c r="Q568" s="45">
        <v>68.84000000000006</v>
      </c>
      <c r="R568" s="46">
        <v>69.334000000000003</v>
      </c>
      <c r="S568" s="45">
        <v>52.856500000000011</v>
      </c>
      <c r="T568" s="46">
        <v>68.942999999999998</v>
      </c>
      <c r="U568" s="45">
        <v>41.049333333333315</v>
      </c>
      <c r="V568" s="46">
        <v>0</v>
      </c>
      <c r="W568" s="45">
        <v>0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>SUM(E568:AB568)</f>
        <v>486.42283333333347</v>
      </c>
      <c r="AE568" s="58"/>
    </row>
    <row r="569" spans="2:31" x14ac:dyDescent="0.3">
      <c r="B569" s="4" t="s">
        <v>312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</v>
      </c>
      <c r="R569" s="46">
        <v>0</v>
      </c>
      <c r="S569" s="45">
        <v>0</v>
      </c>
      <c r="T569" s="46">
        <v>0</v>
      </c>
      <c r="U569" s="45">
        <v>0</v>
      </c>
      <c r="V569" s="46">
        <v>0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>SUM(E569:AB569)</f>
        <v>0</v>
      </c>
      <c r="AE569" s="58"/>
    </row>
    <row r="570" spans="2:31" x14ac:dyDescent="0.3">
      <c r="B570" s="12" t="s">
        <v>2</v>
      </c>
      <c r="C570" s="12"/>
      <c r="D570" s="12"/>
      <c r="E570" s="13">
        <f>SUM(E505:E569)</f>
        <v>0</v>
      </c>
      <c r="F570" s="13">
        <f t="shared" ref="F570" si="124">SUM(F505:F569)</f>
        <v>0</v>
      </c>
      <c r="G570" s="13">
        <f t="shared" ref="G570" si="125">SUM(G505:G569)</f>
        <v>0</v>
      </c>
      <c r="H570" s="13">
        <f t="shared" ref="H570" si="126">SUM(H505:H569)</f>
        <v>0</v>
      </c>
      <c r="I570" s="13">
        <f t="shared" ref="I570" si="127">SUM(I505:I569)</f>
        <v>0</v>
      </c>
      <c r="J570" s="13">
        <f t="shared" ref="J570" si="128">SUM(J505:J569)</f>
        <v>0</v>
      </c>
      <c r="K570" s="13">
        <f t="shared" ref="K570" si="129">SUM(K505:K569)</f>
        <v>0</v>
      </c>
      <c r="L570" s="13">
        <f t="shared" ref="L570" si="130">SUM(L505:L569)</f>
        <v>6.9765000000000006</v>
      </c>
      <c r="M570" s="13">
        <f t="shared" ref="M570" si="131">SUM(M505:M569)</f>
        <v>591.30400000000009</v>
      </c>
      <c r="N570" s="13">
        <f t="shared" ref="N570" si="132">SUM(N505:N569)</f>
        <v>1127.9369999999999</v>
      </c>
      <c r="O570" s="13">
        <f t="shared" ref="O570" si="133">SUM(O505:O569)</f>
        <v>1205.2014999999997</v>
      </c>
      <c r="P570" s="13">
        <f t="shared" ref="P570" si="134">SUM(P505:P569)</f>
        <v>959.5713333333332</v>
      </c>
      <c r="Q570" s="13">
        <f t="shared" ref="Q570" si="135">SUM(Q505:Q569)</f>
        <v>957.21050000000014</v>
      </c>
      <c r="R570" s="13">
        <f t="shared" ref="R570" si="136">SUM(R505:R569)</f>
        <v>1117.3161666666665</v>
      </c>
      <c r="S570" s="13">
        <f t="shared" ref="S570" si="137">SUM(S505:S569)</f>
        <v>1270.6226666666669</v>
      </c>
      <c r="T570" s="13">
        <f t="shared" ref="T570" si="138">SUM(T505:T569)</f>
        <v>1393.5593333333334</v>
      </c>
      <c r="U570" s="13">
        <f t="shared" ref="U570" si="139">SUM(U505:U569)</f>
        <v>1046.847</v>
      </c>
      <c r="V570" s="13">
        <f t="shared" ref="V570" si="140">SUM(V505:V569)</f>
        <v>11.003666666666664</v>
      </c>
      <c r="W570" s="13">
        <f t="shared" ref="W570" si="141">SUM(W505:W569)</f>
        <v>0</v>
      </c>
      <c r="X570" s="13">
        <f t="shared" ref="X570" si="142">SUM(X505:X569)</f>
        <v>0</v>
      </c>
      <c r="Y570" s="13">
        <f t="shared" ref="Y570" si="143">SUM(Y505:Y569)</f>
        <v>0</v>
      </c>
      <c r="Z570" s="13">
        <f t="shared" ref="Z570" si="144">SUM(Z505:Z569)</f>
        <v>0</v>
      </c>
      <c r="AA570" s="13">
        <f t="shared" ref="AA570" si="145">SUM(AA505:AA569)</f>
        <v>0</v>
      </c>
      <c r="AB570" s="13">
        <f t="shared" ref="AB570" si="146">SUM(AB505:AB569)</f>
        <v>0</v>
      </c>
      <c r="AC570" s="109">
        <f>SUM(AC505:AE569)</f>
        <v>9687.5496666666677</v>
      </c>
      <c r="AD570" s="109"/>
      <c r="AE570" s="109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'Resumen-Mensual'!$M$24</f>
        <v>45513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14" t="s">
        <v>37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</v>
      </c>
      <c r="N576" s="46">
        <v>0</v>
      </c>
      <c r="O576" s="45">
        <v>0</v>
      </c>
      <c r="P576" s="46">
        <v>0</v>
      </c>
      <c r="Q576" s="45">
        <v>0</v>
      </c>
      <c r="R576" s="46">
        <v>0</v>
      </c>
      <c r="S576" s="45">
        <v>0</v>
      </c>
      <c r="T576" s="46">
        <v>0</v>
      </c>
      <c r="U576" s="45">
        <v>0</v>
      </c>
      <c r="V576" s="46">
        <v>0</v>
      </c>
      <c r="W576" s="45">
        <v>0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60"/>
      <c r="AD576" s="61">
        <f>SUM(E576:AB576)</f>
        <v>0</v>
      </c>
      <c r="AE576" s="60"/>
    </row>
    <row r="577" spans="2:31" x14ac:dyDescent="0.3">
      <c r="B577" s="14" t="s">
        <v>38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0</v>
      </c>
      <c r="S577" s="45">
        <v>0</v>
      </c>
      <c r="T577" s="46">
        <v>0</v>
      </c>
      <c r="U577" s="45">
        <v>0</v>
      </c>
      <c r="V577" s="46">
        <v>0</v>
      </c>
      <c r="W577" s="45">
        <v>0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>SUM(E577:AB577)</f>
        <v>0</v>
      </c>
      <c r="AE577" s="58"/>
    </row>
    <row r="578" spans="2:31" x14ac:dyDescent="0.3">
      <c r="B578" s="14" t="s">
        <v>39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</v>
      </c>
      <c r="N578" s="46">
        <v>0</v>
      </c>
      <c r="O578" s="45">
        <v>2.900000000000003</v>
      </c>
      <c r="P578" s="46">
        <v>4.400000000000003</v>
      </c>
      <c r="Q578" s="45">
        <v>5.0999999999999996</v>
      </c>
      <c r="R578" s="46">
        <v>4.9000000000000004</v>
      </c>
      <c r="S578" s="45">
        <v>3.4000000000000035</v>
      </c>
      <c r="T578" s="46">
        <v>0</v>
      </c>
      <c r="U578" s="45">
        <v>0</v>
      </c>
      <c r="V578" s="46">
        <v>0</v>
      </c>
      <c r="W578" s="45">
        <v>0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ref="AD578:AD639" si="147">SUM(E578:AB578)</f>
        <v>20.700000000000006</v>
      </c>
      <c r="AE578" s="58"/>
    </row>
    <row r="579" spans="2:31" x14ac:dyDescent="0.3">
      <c r="B579" s="14" t="s">
        <v>40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0.51133333333333331</v>
      </c>
      <c r="M579" s="45">
        <v>45.716166666666673</v>
      </c>
      <c r="N579" s="46">
        <v>61.834833333333343</v>
      </c>
      <c r="O579" s="45">
        <v>47.045499999999983</v>
      </c>
      <c r="P579" s="46">
        <v>47.56900000000001</v>
      </c>
      <c r="Q579" s="45">
        <v>44.455666666666666</v>
      </c>
      <c r="R579" s="46">
        <v>40.118833333333342</v>
      </c>
      <c r="S579" s="45">
        <v>36.020999999999994</v>
      </c>
      <c r="T579" s="46">
        <v>37.202833333333309</v>
      </c>
      <c r="U579" s="45">
        <v>27.64383333333334</v>
      </c>
      <c r="V579" s="46">
        <v>0.84983333333333322</v>
      </c>
      <c r="W579" s="45">
        <v>0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147"/>
        <v>388.96883333333341</v>
      </c>
      <c r="AE579" s="58"/>
    </row>
    <row r="580" spans="2:31" x14ac:dyDescent="0.3">
      <c r="B580" s="14" t="s">
        <v>41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1.3060000000000003</v>
      </c>
      <c r="N580" s="46">
        <v>4.8469999999999995</v>
      </c>
      <c r="O580" s="45">
        <v>3.3583333333333329</v>
      </c>
      <c r="P580" s="46">
        <v>0</v>
      </c>
      <c r="Q580" s="45">
        <v>0</v>
      </c>
      <c r="R580" s="46">
        <v>4.9166666666667067E-2</v>
      </c>
      <c r="S580" s="45">
        <v>1.1874999999999971</v>
      </c>
      <c r="T580" s="46">
        <v>11.180166666666668</v>
      </c>
      <c r="U580" s="45">
        <v>3.7443333333333326</v>
      </c>
      <c r="V580" s="46">
        <v>0.15766666666666673</v>
      </c>
      <c r="W580" s="45">
        <v>0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147"/>
        <v>25.830166666666663</v>
      </c>
      <c r="AE580" s="58"/>
    </row>
    <row r="581" spans="2:31" x14ac:dyDescent="0.3">
      <c r="B581" s="14" t="s">
        <v>42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1.9333333333333307E-2</v>
      </c>
      <c r="M581" s="45">
        <v>0.31983333333333341</v>
      </c>
      <c r="N581" s="46">
        <v>6.5333333333333368E-2</v>
      </c>
      <c r="O581" s="45">
        <v>0</v>
      </c>
      <c r="P581" s="46">
        <v>0</v>
      </c>
      <c r="Q581" s="45">
        <v>0</v>
      </c>
      <c r="R581" s="46">
        <v>0</v>
      </c>
      <c r="S581" s="45">
        <v>0</v>
      </c>
      <c r="T581" s="46">
        <v>9.351500000000005</v>
      </c>
      <c r="U581" s="45">
        <v>2.5488333333333295</v>
      </c>
      <c r="V581" s="46">
        <v>0</v>
      </c>
      <c r="W581" s="45">
        <v>0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147"/>
        <v>12.304833333333335</v>
      </c>
      <c r="AE581" s="58"/>
    </row>
    <row r="582" spans="2:31" x14ac:dyDescent="0.3">
      <c r="B582" s="14" t="s">
        <v>43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147"/>
        <v>0</v>
      </c>
      <c r="AE582" s="58"/>
    </row>
    <row r="583" spans="2:31" x14ac:dyDescent="0.3">
      <c r="B583" s="14" t="s">
        <v>44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0.33450000000000057</v>
      </c>
      <c r="N583" s="46">
        <v>2.0959999999999979</v>
      </c>
      <c r="O583" s="45">
        <v>6.5898333333333312</v>
      </c>
      <c r="P583" s="46">
        <v>0</v>
      </c>
      <c r="Q583" s="45">
        <v>1.2399999999999956</v>
      </c>
      <c r="R583" s="46">
        <v>2.051833333333335</v>
      </c>
      <c r="S583" s="45">
        <v>6.7371666666666705</v>
      </c>
      <c r="T583" s="46">
        <v>20.305333333333337</v>
      </c>
      <c r="U583" s="45">
        <v>14.20666666666666</v>
      </c>
      <c r="V583" s="46">
        <v>0</v>
      </c>
      <c r="W583" s="45">
        <v>0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147"/>
        <v>53.561333333333323</v>
      </c>
      <c r="AE583" s="58"/>
    </row>
    <row r="584" spans="2:31" x14ac:dyDescent="0.3">
      <c r="B584" s="14" t="s">
        <v>45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1.8870000000000018</v>
      </c>
      <c r="N584" s="46">
        <v>5.3230000000000173</v>
      </c>
      <c r="O584" s="45">
        <v>6.0026666666666699</v>
      </c>
      <c r="P584" s="46">
        <v>0</v>
      </c>
      <c r="Q584" s="45">
        <v>0</v>
      </c>
      <c r="R584" s="46">
        <v>0</v>
      </c>
      <c r="S584" s="45">
        <v>3.1350000000000051</v>
      </c>
      <c r="T584" s="46">
        <v>3.6586666666666567</v>
      </c>
      <c r="U584" s="45">
        <v>1.5096666666666665</v>
      </c>
      <c r="V584" s="46">
        <v>0.25200000000000006</v>
      </c>
      <c r="W584" s="45">
        <v>0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147"/>
        <v>21.768000000000018</v>
      </c>
      <c r="AE584" s="58"/>
    </row>
    <row r="585" spans="2:31" x14ac:dyDescent="0.3">
      <c r="B585" s="14" t="s">
        <v>46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0.71583333333333377</v>
      </c>
      <c r="M585" s="45">
        <v>9.2391666666666694</v>
      </c>
      <c r="N585" s="46">
        <v>14.284166666666641</v>
      </c>
      <c r="O585" s="45">
        <v>5.7111666666666734</v>
      </c>
      <c r="P585" s="46">
        <v>0.12883333333333197</v>
      </c>
      <c r="Q585" s="45">
        <v>3.3333333333326702E-4</v>
      </c>
      <c r="R585" s="46">
        <v>2.5783333333333398</v>
      </c>
      <c r="S585" s="45">
        <v>4.4018333333333377</v>
      </c>
      <c r="T585" s="46">
        <v>3.2806666666666691</v>
      </c>
      <c r="U585" s="45">
        <v>0</v>
      </c>
      <c r="V585" s="46">
        <v>0</v>
      </c>
      <c r="W585" s="45">
        <v>0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147"/>
        <v>40.340333333333326</v>
      </c>
      <c r="AE585" s="58"/>
    </row>
    <row r="586" spans="2:31" x14ac:dyDescent="0.3">
      <c r="B586" s="14" t="s">
        <v>47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0</v>
      </c>
      <c r="N586" s="46">
        <v>0</v>
      </c>
      <c r="O586" s="45">
        <v>0</v>
      </c>
      <c r="P586" s="46">
        <v>0</v>
      </c>
      <c r="Q586" s="45">
        <v>0</v>
      </c>
      <c r="R586" s="46">
        <v>0</v>
      </c>
      <c r="S586" s="45">
        <v>0</v>
      </c>
      <c r="T586" s="46">
        <v>0</v>
      </c>
      <c r="U586" s="45">
        <v>0</v>
      </c>
      <c r="V586" s="46">
        <v>0</v>
      </c>
      <c r="W586" s="45">
        <v>0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147"/>
        <v>0</v>
      </c>
      <c r="AE586" s="58"/>
    </row>
    <row r="587" spans="2:31" x14ac:dyDescent="0.3">
      <c r="B587" s="14" t="s">
        <v>48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0</v>
      </c>
      <c r="N587" s="46">
        <v>0</v>
      </c>
      <c r="O587" s="45">
        <v>0</v>
      </c>
      <c r="P587" s="46">
        <v>0</v>
      </c>
      <c r="Q587" s="45">
        <v>0</v>
      </c>
      <c r="R587" s="46">
        <v>0</v>
      </c>
      <c r="S587" s="45">
        <v>0</v>
      </c>
      <c r="T587" s="46">
        <v>0</v>
      </c>
      <c r="U587" s="45">
        <v>0</v>
      </c>
      <c r="V587" s="46">
        <v>0</v>
      </c>
      <c r="W587" s="45">
        <v>0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147"/>
        <v>0</v>
      </c>
      <c r="AE587" s="58"/>
    </row>
    <row r="588" spans="2:31" x14ac:dyDescent="0.3">
      <c r="B588" s="14" t="s">
        <v>49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4.5621666666666654</v>
      </c>
      <c r="N588" s="46">
        <v>0.86183333333333445</v>
      </c>
      <c r="O588" s="45">
        <v>5.8771666666666693</v>
      </c>
      <c r="P588" s="46">
        <v>0</v>
      </c>
      <c r="Q588" s="45">
        <v>0.91249999999999531</v>
      </c>
      <c r="R588" s="46">
        <v>21.264500000000005</v>
      </c>
      <c r="S588" s="45">
        <v>42.228833333333327</v>
      </c>
      <c r="T588" s="46">
        <v>60.932999999999971</v>
      </c>
      <c r="U588" s="45">
        <v>35.476333333333358</v>
      </c>
      <c r="V588" s="46">
        <v>3.7576666666666663</v>
      </c>
      <c r="W588" s="45">
        <v>0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147"/>
        <v>175.874</v>
      </c>
      <c r="AE588" s="58"/>
    </row>
    <row r="589" spans="2:31" x14ac:dyDescent="0.3">
      <c r="B589" s="14" t="s">
        <v>50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5.4</v>
      </c>
      <c r="M589" s="45">
        <v>0</v>
      </c>
      <c r="N589" s="46">
        <v>0</v>
      </c>
      <c r="O589" s="45">
        <v>0</v>
      </c>
      <c r="P589" s="46">
        <v>0</v>
      </c>
      <c r="Q589" s="45">
        <v>0</v>
      </c>
      <c r="R589" s="46">
        <v>0</v>
      </c>
      <c r="S589" s="45">
        <v>0</v>
      </c>
      <c r="T589" s="46">
        <v>0</v>
      </c>
      <c r="U589" s="45">
        <v>0</v>
      </c>
      <c r="V589" s="46">
        <v>0</v>
      </c>
      <c r="W589" s="45">
        <v>0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147"/>
        <v>5.4</v>
      </c>
      <c r="AE589" s="58"/>
    </row>
    <row r="590" spans="2:31" x14ac:dyDescent="0.3">
      <c r="B590" s="14" t="s">
        <v>110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3.2666666666666684E-2</v>
      </c>
      <c r="M590" s="45">
        <v>4.9758333333333304</v>
      </c>
      <c r="N590" s="46">
        <v>7.6396666666666659</v>
      </c>
      <c r="O590" s="45">
        <v>5.0723333333333329</v>
      </c>
      <c r="P590" s="46">
        <v>0</v>
      </c>
      <c r="Q590" s="45">
        <v>0</v>
      </c>
      <c r="R590" s="46">
        <v>0</v>
      </c>
      <c r="S590" s="45">
        <v>3.3693333333333375</v>
      </c>
      <c r="T590" s="46">
        <v>8.2738333333333411</v>
      </c>
      <c r="U590" s="45">
        <v>6.7071666666666658</v>
      </c>
      <c r="V590" s="46">
        <v>4.3400000000000016</v>
      </c>
      <c r="W590" s="45">
        <v>0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147"/>
        <v>40.410833333333343</v>
      </c>
      <c r="AE590" s="58"/>
    </row>
    <row r="591" spans="2:31" x14ac:dyDescent="0.3">
      <c r="B591" s="14" t="s">
        <v>51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0.33566666666666645</v>
      </c>
      <c r="N591" s="46">
        <v>19.79666666666667</v>
      </c>
      <c r="O591" s="45">
        <v>42.892666666666656</v>
      </c>
      <c r="P591" s="46">
        <v>12.709833333333334</v>
      </c>
      <c r="Q591" s="45">
        <v>0</v>
      </c>
      <c r="R591" s="46">
        <v>0</v>
      </c>
      <c r="S591" s="45">
        <v>0</v>
      </c>
      <c r="T591" s="46">
        <v>0</v>
      </c>
      <c r="U591" s="45">
        <v>1.833333333333324E-2</v>
      </c>
      <c r="V591" s="46">
        <v>0</v>
      </c>
      <c r="W591" s="45">
        <v>0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147"/>
        <v>75.753166666666658</v>
      </c>
      <c r="AE591" s="58"/>
    </row>
    <row r="592" spans="2:31" x14ac:dyDescent="0.3">
      <c r="B592" s="14" t="s">
        <v>52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5.7000000000000085E-2</v>
      </c>
      <c r="N592" s="46">
        <v>0.70483333333333464</v>
      </c>
      <c r="O592" s="45">
        <v>1.3745000000000007</v>
      </c>
      <c r="P592" s="46">
        <v>0</v>
      </c>
      <c r="Q592" s="45">
        <v>0</v>
      </c>
      <c r="R592" s="46">
        <v>0</v>
      </c>
      <c r="S592" s="45">
        <v>0</v>
      </c>
      <c r="T592" s="46">
        <v>1.7804999999999993</v>
      </c>
      <c r="U592" s="45">
        <v>0</v>
      </c>
      <c r="V592" s="46">
        <v>0</v>
      </c>
      <c r="W592" s="45">
        <v>0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147"/>
        <v>3.9168333333333347</v>
      </c>
      <c r="AE592" s="58"/>
    </row>
    <row r="593" spans="2:31" x14ac:dyDescent="0.3">
      <c r="B593" s="14" t="s">
        <v>53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5.4751666666666639</v>
      </c>
      <c r="N593" s="46">
        <v>16.977999999999994</v>
      </c>
      <c r="O593" s="45">
        <v>9.1478333333333257</v>
      </c>
      <c r="P593" s="46">
        <v>0.39300000000000185</v>
      </c>
      <c r="Q593" s="45">
        <v>3.7188333333333312</v>
      </c>
      <c r="R593" s="46">
        <v>3.7153333333333327</v>
      </c>
      <c r="S593" s="45">
        <v>14.08966666666667</v>
      </c>
      <c r="T593" s="46">
        <v>23.270666666666667</v>
      </c>
      <c r="U593" s="45">
        <v>14.866000000000005</v>
      </c>
      <c r="V593" s="46">
        <v>0.20050000000000001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147"/>
        <v>91.85499999999999</v>
      </c>
      <c r="AE593" s="58"/>
    </row>
    <row r="594" spans="2:31" x14ac:dyDescent="0.3">
      <c r="B594" s="14" t="s">
        <v>54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0</v>
      </c>
      <c r="N594" s="46">
        <v>0</v>
      </c>
      <c r="O594" s="45">
        <v>1.5943333333333312</v>
      </c>
      <c r="P594" s="46">
        <v>0</v>
      </c>
      <c r="Q594" s="45">
        <v>0</v>
      </c>
      <c r="R594" s="46">
        <v>0</v>
      </c>
      <c r="S594" s="45">
        <v>0</v>
      </c>
      <c r="T594" s="46">
        <v>14.338333333333331</v>
      </c>
      <c r="U594" s="45">
        <v>2.9999999999999953E-3</v>
      </c>
      <c r="V594" s="46">
        <v>0</v>
      </c>
      <c r="W594" s="45">
        <v>0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147"/>
        <v>15.935666666666663</v>
      </c>
      <c r="AE594" s="58"/>
    </row>
    <row r="595" spans="2:31" x14ac:dyDescent="0.3">
      <c r="B595" s="4" t="s">
        <v>55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5.3119999999999976</v>
      </c>
      <c r="M595" s="45">
        <v>58.219999999999928</v>
      </c>
      <c r="N595" s="46">
        <v>3.960000000000008</v>
      </c>
      <c r="O595" s="45">
        <v>8</v>
      </c>
      <c r="P595" s="46">
        <v>12.690000000000012</v>
      </c>
      <c r="Q595" s="45">
        <v>14.079999999999998</v>
      </c>
      <c r="R595" s="46">
        <v>10.810000000000002</v>
      </c>
      <c r="S595" s="45">
        <v>7.8499999999999943</v>
      </c>
      <c r="T595" s="46">
        <v>19.120000000000005</v>
      </c>
      <c r="U595" s="45">
        <v>10.239999999999995</v>
      </c>
      <c r="V595" s="46">
        <v>18.744000000000007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147"/>
        <v>169.02599999999993</v>
      </c>
      <c r="AE595" s="58"/>
    </row>
    <row r="596" spans="2:31" x14ac:dyDescent="0.3">
      <c r="B596" s="4" t="s">
        <v>56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8.6166666666666572E-2</v>
      </c>
      <c r="N596" s="46">
        <v>17.035166666666672</v>
      </c>
      <c r="O596" s="45">
        <v>19.554166666666664</v>
      </c>
      <c r="P596" s="46">
        <v>11.672666666666663</v>
      </c>
      <c r="Q596" s="45">
        <v>12.281666666666666</v>
      </c>
      <c r="R596" s="46">
        <v>19.901833333333329</v>
      </c>
      <c r="S596" s="45">
        <v>25.87383333333333</v>
      </c>
      <c r="T596" s="46">
        <v>29.406500000000001</v>
      </c>
      <c r="U596" s="45">
        <v>21.824666666666658</v>
      </c>
      <c r="V596" s="46">
        <v>0</v>
      </c>
      <c r="W596" s="45">
        <v>0</v>
      </c>
      <c r="X596" s="46">
        <v>0</v>
      </c>
      <c r="Y596" s="45">
        <v>0</v>
      </c>
      <c r="Z596" s="46">
        <v>0</v>
      </c>
      <c r="AA596" s="45">
        <v>0</v>
      </c>
      <c r="AB596" s="46">
        <v>0</v>
      </c>
      <c r="AC596" s="58"/>
      <c r="AD596" s="59">
        <f t="shared" si="147"/>
        <v>157.63666666666666</v>
      </c>
      <c r="AE596" s="58"/>
    </row>
    <row r="597" spans="2:31" x14ac:dyDescent="0.3">
      <c r="B597" s="4" t="s">
        <v>111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0.51800000000000002</v>
      </c>
      <c r="M597" s="45">
        <v>5.5470000000000006</v>
      </c>
      <c r="N597" s="46">
        <v>7.1356666666666602</v>
      </c>
      <c r="O597" s="45">
        <v>4.2315000000000005</v>
      </c>
      <c r="P597" s="46">
        <v>0</v>
      </c>
      <c r="Q597" s="45">
        <v>0</v>
      </c>
      <c r="R597" s="46">
        <v>0</v>
      </c>
      <c r="S597" s="45">
        <v>0</v>
      </c>
      <c r="T597" s="46">
        <v>0</v>
      </c>
      <c r="U597" s="45">
        <v>0</v>
      </c>
      <c r="V597" s="46">
        <v>0.58766666666666656</v>
      </c>
      <c r="W597" s="45">
        <v>0</v>
      </c>
      <c r="X597" s="46">
        <v>0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147"/>
        <v>18.019833333333327</v>
      </c>
      <c r="AE597" s="58"/>
    </row>
    <row r="598" spans="2:31" x14ac:dyDescent="0.3">
      <c r="B598" s="4" t="s">
        <v>57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0</v>
      </c>
      <c r="N598" s="46">
        <v>0</v>
      </c>
      <c r="O598" s="45">
        <v>0</v>
      </c>
      <c r="P598" s="46">
        <v>0</v>
      </c>
      <c r="Q598" s="45">
        <v>0</v>
      </c>
      <c r="R598" s="46">
        <v>0</v>
      </c>
      <c r="S598" s="45">
        <v>0</v>
      </c>
      <c r="T598" s="46">
        <v>0</v>
      </c>
      <c r="U598" s="45">
        <v>0</v>
      </c>
      <c r="V598" s="46">
        <v>0</v>
      </c>
      <c r="W598" s="45">
        <v>0</v>
      </c>
      <c r="X598" s="46">
        <v>0</v>
      </c>
      <c r="Y598" s="45">
        <v>0</v>
      </c>
      <c r="Z598" s="46">
        <v>0</v>
      </c>
      <c r="AA598" s="45">
        <v>0</v>
      </c>
      <c r="AB598" s="46">
        <v>0</v>
      </c>
      <c r="AC598" s="58"/>
      <c r="AD598" s="59">
        <f t="shared" si="147"/>
        <v>0</v>
      </c>
      <c r="AE598" s="58"/>
    </row>
    <row r="599" spans="2:31" x14ac:dyDescent="0.3">
      <c r="B599" s="4" t="s">
        <v>58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</v>
      </c>
      <c r="M599" s="45">
        <v>0</v>
      </c>
      <c r="N599" s="46">
        <v>0</v>
      </c>
      <c r="O599" s="45">
        <v>0</v>
      </c>
      <c r="P599" s="46">
        <v>0</v>
      </c>
      <c r="Q599" s="45">
        <v>0</v>
      </c>
      <c r="R599" s="46">
        <v>0</v>
      </c>
      <c r="S599" s="45">
        <v>0</v>
      </c>
      <c r="T599" s="46">
        <v>0</v>
      </c>
      <c r="U599" s="45">
        <v>0</v>
      </c>
      <c r="V599" s="46">
        <v>0</v>
      </c>
      <c r="W599" s="45">
        <v>0</v>
      </c>
      <c r="X599" s="46">
        <v>0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147"/>
        <v>0</v>
      </c>
      <c r="AE599" s="58"/>
    </row>
    <row r="600" spans="2:31" x14ac:dyDescent="0.3">
      <c r="B600" s="4" t="s">
        <v>112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0.31900000000000006</v>
      </c>
      <c r="M600" s="45">
        <v>2.9361666666666659</v>
      </c>
      <c r="N600" s="46">
        <v>20.234500000000004</v>
      </c>
      <c r="O600" s="45">
        <v>14.967166666666667</v>
      </c>
      <c r="P600" s="46">
        <v>0</v>
      </c>
      <c r="Q600" s="45">
        <v>0</v>
      </c>
      <c r="R600" s="46">
        <v>0.8726666666666667</v>
      </c>
      <c r="S600" s="45">
        <v>18.93116666666667</v>
      </c>
      <c r="T600" s="46">
        <v>36.212833333333343</v>
      </c>
      <c r="U600" s="45">
        <v>28.57933333333332</v>
      </c>
      <c r="V600" s="46">
        <v>0</v>
      </c>
      <c r="W600" s="45">
        <v>0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147"/>
        <v>123.05283333333334</v>
      </c>
      <c r="AE600" s="58"/>
    </row>
    <row r="601" spans="2:31" x14ac:dyDescent="0.3">
      <c r="B601" s="4" t="s">
        <v>59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2.4833333333333329E-2</v>
      </c>
      <c r="M601" s="45">
        <v>0.78249999999999986</v>
      </c>
      <c r="N601" s="46">
        <v>0.30316666666666736</v>
      </c>
      <c r="O601" s="45">
        <v>0</v>
      </c>
      <c r="P601" s="46">
        <v>0</v>
      </c>
      <c r="Q601" s="45">
        <v>0</v>
      </c>
      <c r="R601" s="46">
        <v>0</v>
      </c>
      <c r="S601" s="45">
        <v>0</v>
      </c>
      <c r="T601" s="46">
        <v>0</v>
      </c>
      <c r="U601" s="45">
        <v>0</v>
      </c>
      <c r="V601" s="46">
        <v>0</v>
      </c>
      <c r="W601" s="45">
        <v>0</v>
      </c>
      <c r="X601" s="46">
        <v>0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147"/>
        <v>1.1105000000000005</v>
      </c>
      <c r="AE601" s="58"/>
    </row>
    <row r="602" spans="2:31" x14ac:dyDescent="0.3">
      <c r="B602" s="4" t="s">
        <v>60</v>
      </c>
      <c r="C602" s="4"/>
      <c r="D602" s="4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1.6191666666666662</v>
      </c>
      <c r="M602" s="45">
        <v>4.9308333333333314</v>
      </c>
      <c r="N602" s="46">
        <v>2.0128333333333339</v>
      </c>
      <c r="O602" s="45">
        <v>0</v>
      </c>
      <c r="P602" s="46">
        <v>0</v>
      </c>
      <c r="Q602" s="45">
        <v>0</v>
      </c>
      <c r="R602" s="46">
        <v>0</v>
      </c>
      <c r="S602" s="45">
        <v>0</v>
      </c>
      <c r="T602" s="46">
        <v>0.13449999999999657</v>
      </c>
      <c r="U602" s="45">
        <v>0</v>
      </c>
      <c r="V602" s="46">
        <v>0</v>
      </c>
      <c r="W602" s="45">
        <v>0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58"/>
      <c r="AD602" s="59">
        <f t="shared" si="147"/>
        <v>8.6973333333333276</v>
      </c>
      <c r="AE602" s="58"/>
    </row>
    <row r="603" spans="2:31" x14ac:dyDescent="0.3">
      <c r="B603" s="4" t="s">
        <v>61</v>
      </c>
      <c r="C603" s="4"/>
      <c r="D603" s="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0.60316666666666663</v>
      </c>
      <c r="M603" s="45">
        <v>2.339166666666666</v>
      </c>
      <c r="N603" s="46">
        <v>10.603999999999992</v>
      </c>
      <c r="O603" s="45">
        <v>9.9975000000000112</v>
      </c>
      <c r="P603" s="46">
        <v>9.3991666666666678</v>
      </c>
      <c r="Q603" s="45">
        <v>7.196333333333329</v>
      </c>
      <c r="R603" s="46">
        <v>0.85266666666666946</v>
      </c>
      <c r="S603" s="45">
        <v>9.1000000000000156</v>
      </c>
      <c r="T603" s="46">
        <v>17.974166666666676</v>
      </c>
      <c r="U603" s="45">
        <v>12.794833333333333</v>
      </c>
      <c r="V603" s="46">
        <v>0.38533333333333336</v>
      </c>
      <c r="W603" s="45">
        <v>0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 t="shared" si="147"/>
        <v>81.246333333333368</v>
      </c>
      <c r="AE603" s="58"/>
    </row>
    <row r="604" spans="2:31" x14ac:dyDescent="0.3">
      <c r="B604" s="4" t="s">
        <v>62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0.1588333333333333</v>
      </c>
      <c r="M604" s="45">
        <v>2.427</v>
      </c>
      <c r="N604" s="46">
        <v>4.0168333333333379</v>
      </c>
      <c r="O604" s="45">
        <v>1.0135000000000023</v>
      </c>
      <c r="P604" s="46">
        <v>0</v>
      </c>
      <c r="Q604" s="45">
        <v>0</v>
      </c>
      <c r="R604" s="46">
        <v>0</v>
      </c>
      <c r="S604" s="45">
        <v>1.3456666666666657</v>
      </c>
      <c r="T604" s="46">
        <v>6.1686666666666694</v>
      </c>
      <c r="U604" s="45">
        <v>5.0799999999999903</v>
      </c>
      <c r="V604" s="46">
        <v>0</v>
      </c>
      <c r="W604" s="45">
        <v>0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147"/>
        <v>20.2105</v>
      </c>
      <c r="AE604" s="58"/>
    </row>
    <row r="605" spans="2:31" x14ac:dyDescent="0.3">
      <c r="B605" s="4" t="s">
        <v>63</v>
      </c>
      <c r="C605" s="4"/>
      <c r="D605" s="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2.7666666666666638E-2</v>
      </c>
      <c r="M605" s="45">
        <v>19.821666666666712</v>
      </c>
      <c r="N605" s="46">
        <v>18.202666666666673</v>
      </c>
      <c r="O605" s="45">
        <v>20.1175</v>
      </c>
      <c r="P605" s="46">
        <v>29.406499999999998</v>
      </c>
      <c r="Q605" s="45">
        <v>0</v>
      </c>
      <c r="R605" s="46">
        <v>0</v>
      </c>
      <c r="S605" s="45">
        <v>0</v>
      </c>
      <c r="T605" s="46">
        <v>0</v>
      </c>
      <c r="U605" s="45">
        <v>48.696999999999989</v>
      </c>
      <c r="V605" s="46">
        <v>0.31349999999999978</v>
      </c>
      <c r="W605" s="45">
        <v>0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147"/>
        <v>136.58650000000003</v>
      </c>
      <c r="AE605" s="58"/>
    </row>
    <row r="606" spans="2:31" x14ac:dyDescent="0.3">
      <c r="B606" s="4" t="s">
        <v>64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6.062166666666668</v>
      </c>
      <c r="N606" s="46">
        <v>3.2833333333333323</v>
      </c>
      <c r="O606" s="45">
        <v>1.1833333333333111E-2</v>
      </c>
      <c r="P606" s="46">
        <v>0</v>
      </c>
      <c r="Q606" s="45">
        <v>0</v>
      </c>
      <c r="R606" s="46">
        <v>0</v>
      </c>
      <c r="S606" s="45">
        <v>0</v>
      </c>
      <c r="T606" s="46">
        <v>5.2665000000000015</v>
      </c>
      <c r="U606" s="45">
        <v>4.2588333333333344</v>
      </c>
      <c r="V606" s="46">
        <v>1.110166666666667</v>
      </c>
      <c r="W606" s="45">
        <v>0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147"/>
        <v>19.992833333333341</v>
      </c>
      <c r="AE606" s="58"/>
    </row>
    <row r="607" spans="2:31" x14ac:dyDescent="0.3">
      <c r="B607" s="4" t="s">
        <v>113</v>
      </c>
      <c r="C607" s="4"/>
      <c r="D607" s="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2.9666666666666626E-2</v>
      </c>
      <c r="N607" s="46">
        <v>0</v>
      </c>
      <c r="O607" s="45">
        <v>0</v>
      </c>
      <c r="P607" s="46">
        <v>0</v>
      </c>
      <c r="Q607" s="45">
        <v>0</v>
      </c>
      <c r="R607" s="46">
        <v>0</v>
      </c>
      <c r="S607" s="45">
        <v>0</v>
      </c>
      <c r="T607" s="46">
        <v>0</v>
      </c>
      <c r="U607" s="45">
        <v>0</v>
      </c>
      <c r="V607" s="46">
        <v>0</v>
      </c>
      <c r="W607" s="45">
        <v>0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147"/>
        <v>2.9666666666666626E-2</v>
      </c>
      <c r="AE607" s="58"/>
    </row>
    <row r="608" spans="2:31" x14ac:dyDescent="0.3">
      <c r="B608" s="4" t="s">
        <v>65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0.94399999999999984</v>
      </c>
      <c r="M608" s="45">
        <v>11.220000000000017</v>
      </c>
      <c r="N608" s="46">
        <v>0.49000000000000199</v>
      </c>
      <c r="O608" s="45">
        <v>3.9999999999999147E-2</v>
      </c>
      <c r="P608" s="46">
        <v>0</v>
      </c>
      <c r="Q608" s="45">
        <v>0</v>
      </c>
      <c r="R608" s="46">
        <v>0</v>
      </c>
      <c r="S608" s="45">
        <v>0</v>
      </c>
      <c r="T608" s="46">
        <v>3.5</v>
      </c>
      <c r="U608" s="45">
        <v>13.3195</v>
      </c>
      <c r="V608" s="46">
        <v>4.1823333333333359</v>
      </c>
      <c r="W608" s="45">
        <v>0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147"/>
        <v>33.695833333333354</v>
      </c>
      <c r="AE608" s="58"/>
    </row>
    <row r="609" spans="2:31" x14ac:dyDescent="0.3">
      <c r="B609" s="4" t="s">
        <v>66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0</v>
      </c>
      <c r="N609" s="46">
        <v>0</v>
      </c>
      <c r="O609" s="45">
        <v>0</v>
      </c>
      <c r="P609" s="46">
        <v>0</v>
      </c>
      <c r="Q609" s="45">
        <v>0</v>
      </c>
      <c r="R609" s="46">
        <v>0</v>
      </c>
      <c r="S609" s="45">
        <v>0</v>
      </c>
      <c r="T609" s="46">
        <v>0</v>
      </c>
      <c r="U609" s="45">
        <v>0</v>
      </c>
      <c r="V609" s="46">
        <v>0</v>
      </c>
      <c r="W609" s="45">
        <v>0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147"/>
        <v>0</v>
      </c>
      <c r="AE609" s="58"/>
    </row>
    <row r="610" spans="2:31" x14ac:dyDescent="0.3">
      <c r="B610" s="4" t="s">
        <v>67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0.22933333333333331</v>
      </c>
      <c r="M610" s="45">
        <v>0.84933333333333338</v>
      </c>
      <c r="N610" s="46">
        <v>1.0936666666666666</v>
      </c>
      <c r="O610" s="45">
        <v>0.24983333333333355</v>
      </c>
      <c r="P610" s="46">
        <v>0</v>
      </c>
      <c r="Q610" s="45">
        <v>0</v>
      </c>
      <c r="R610" s="46">
        <v>0</v>
      </c>
      <c r="S610" s="45">
        <v>0</v>
      </c>
      <c r="T610" s="46">
        <v>1.3333333333333049E-3</v>
      </c>
      <c r="U610" s="45">
        <v>0.15400000000000003</v>
      </c>
      <c r="V610" s="46">
        <v>1.6666666666666607E-3</v>
      </c>
      <c r="W610" s="45">
        <v>0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147"/>
        <v>2.5791666666666666</v>
      </c>
      <c r="AE610" s="58"/>
    </row>
    <row r="611" spans="2:31" x14ac:dyDescent="0.3">
      <c r="B611" s="4" t="s">
        <v>68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5.3140000000000009</v>
      </c>
      <c r="M611" s="45">
        <v>15.741333333333332</v>
      </c>
      <c r="N611" s="46">
        <v>67.351166666666657</v>
      </c>
      <c r="O611" s="45">
        <v>59.774999999999999</v>
      </c>
      <c r="P611" s="46">
        <v>60.062333333333342</v>
      </c>
      <c r="Q611" s="45">
        <v>35.949666666666658</v>
      </c>
      <c r="R611" s="46">
        <v>32.874166666666632</v>
      </c>
      <c r="S611" s="45">
        <v>63.519999999999975</v>
      </c>
      <c r="T611" s="46">
        <v>103.68766666666669</v>
      </c>
      <c r="U611" s="45">
        <v>75.82350000000001</v>
      </c>
      <c r="V611" s="46">
        <v>0.2166666666666662</v>
      </c>
      <c r="W611" s="45">
        <v>0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47"/>
        <v>520.31549999999993</v>
      </c>
      <c r="AE611" s="58"/>
    </row>
    <row r="612" spans="2:31" x14ac:dyDescent="0.3">
      <c r="B612" s="4" t="s">
        <v>69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0.71350000000000002</v>
      </c>
      <c r="M612" s="45">
        <v>4.2978333333333323</v>
      </c>
      <c r="N612" s="46">
        <v>2.8660000000000001</v>
      </c>
      <c r="O612" s="45">
        <v>0</v>
      </c>
      <c r="P612" s="46">
        <v>0</v>
      </c>
      <c r="Q612" s="45">
        <v>0</v>
      </c>
      <c r="R612" s="46">
        <v>0</v>
      </c>
      <c r="S612" s="45">
        <v>0</v>
      </c>
      <c r="T612" s="46">
        <v>0</v>
      </c>
      <c r="U612" s="45">
        <v>0</v>
      </c>
      <c r="V612" s="46">
        <v>2.8333333333333027E-3</v>
      </c>
      <c r="W612" s="45">
        <v>0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47"/>
        <v>7.8801666666666659</v>
      </c>
      <c r="AE612" s="58"/>
    </row>
    <row r="613" spans="2:31" x14ac:dyDescent="0.3">
      <c r="B613" s="4" t="s">
        <v>70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25.850833333333334</v>
      </c>
      <c r="N613" s="46">
        <v>25.135833333333313</v>
      </c>
      <c r="O613" s="45">
        <v>41.673166666666674</v>
      </c>
      <c r="P613" s="46">
        <v>37.09233333333335</v>
      </c>
      <c r="Q613" s="45">
        <v>11.79083333333333</v>
      </c>
      <c r="R613" s="46">
        <v>13.256666666666668</v>
      </c>
      <c r="S613" s="45">
        <v>15.637833333333342</v>
      </c>
      <c r="T613" s="46">
        <v>24.484500000000015</v>
      </c>
      <c r="U613" s="45">
        <v>23.547833333333347</v>
      </c>
      <c r="V613" s="46">
        <v>1.3800000000000006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47"/>
        <v>219.84983333333338</v>
      </c>
      <c r="AE613" s="58"/>
    </row>
    <row r="614" spans="2:31" x14ac:dyDescent="0.3">
      <c r="B614" s="4" t="s">
        <v>71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2.3461666666666661</v>
      </c>
      <c r="M614" s="45">
        <v>0</v>
      </c>
      <c r="N614" s="46">
        <v>4.864499999999996</v>
      </c>
      <c r="O614" s="45">
        <v>5.8488333333333333</v>
      </c>
      <c r="P614" s="46">
        <v>0</v>
      </c>
      <c r="Q614" s="45">
        <v>0</v>
      </c>
      <c r="R614" s="46">
        <v>0</v>
      </c>
      <c r="S614" s="45">
        <v>0</v>
      </c>
      <c r="T614" s="46">
        <v>0</v>
      </c>
      <c r="U614" s="45">
        <v>7.9166666666666427E-2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47"/>
        <v>13.138666666666662</v>
      </c>
      <c r="AE614" s="58"/>
    </row>
    <row r="615" spans="2:31" x14ac:dyDescent="0.3">
      <c r="B615" s="4" t="s">
        <v>72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0</v>
      </c>
      <c r="P615" s="46">
        <v>0</v>
      </c>
      <c r="Q615" s="45">
        <v>0</v>
      </c>
      <c r="R615" s="46">
        <v>0</v>
      </c>
      <c r="S615" s="45">
        <v>0</v>
      </c>
      <c r="T615" s="46">
        <v>0</v>
      </c>
      <c r="U615" s="45">
        <v>0</v>
      </c>
      <c r="V615" s="46">
        <v>0</v>
      </c>
      <c r="W615" s="45">
        <v>0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47"/>
        <v>0</v>
      </c>
      <c r="AE615" s="58"/>
    </row>
    <row r="616" spans="2:31" x14ac:dyDescent="0.3">
      <c r="B616" s="4" t="s">
        <v>73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0.26916666666666667</v>
      </c>
      <c r="M616" s="45">
        <v>12.173166666666665</v>
      </c>
      <c r="N616" s="46">
        <v>5.2996666666666687</v>
      </c>
      <c r="O616" s="45">
        <v>0</v>
      </c>
      <c r="P616" s="46">
        <v>0</v>
      </c>
      <c r="Q616" s="45">
        <v>0</v>
      </c>
      <c r="R616" s="46">
        <v>0</v>
      </c>
      <c r="S616" s="45">
        <v>0</v>
      </c>
      <c r="T616" s="46">
        <v>3.5956666666666686</v>
      </c>
      <c r="U616" s="45">
        <v>4.5161666666666616</v>
      </c>
      <c r="V616" s="46">
        <v>9.4976666666666638</v>
      </c>
      <c r="W616" s="45">
        <v>0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47"/>
        <v>35.351500000000001</v>
      </c>
      <c r="AE616" s="58"/>
    </row>
    <row r="617" spans="2:31" x14ac:dyDescent="0.3">
      <c r="B617" s="4" t="s">
        <v>74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3.4121666666666672</v>
      </c>
      <c r="N617" s="46">
        <v>7.0369999999999973</v>
      </c>
      <c r="O617" s="45">
        <v>9.6328333333333394</v>
      </c>
      <c r="P617" s="46">
        <v>0.99316666666666376</v>
      </c>
      <c r="Q617" s="45">
        <v>0.85733333333333139</v>
      </c>
      <c r="R617" s="46">
        <v>2.4574999999999974</v>
      </c>
      <c r="S617" s="45">
        <v>8.0314999999999994</v>
      </c>
      <c r="T617" s="46">
        <v>6.4829999999999997</v>
      </c>
      <c r="U617" s="45">
        <v>1.9010000000000007</v>
      </c>
      <c r="V617" s="46">
        <v>0</v>
      </c>
      <c r="W617" s="45">
        <v>0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47"/>
        <v>40.805499999999995</v>
      </c>
      <c r="AE617" s="58"/>
    </row>
    <row r="618" spans="2:31" x14ac:dyDescent="0.3">
      <c r="B618" s="4" t="s">
        <v>75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7.966666666666665E-2</v>
      </c>
      <c r="M618" s="45">
        <v>4.7163333333333357</v>
      </c>
      <c r="N618" s="46">
        <v>5.9860000000000024</v>
      </c>
      <c r="O618" s="45">
        <v>6.6096666666666657</v>
      </c>
      <c r="P618" s="46">
        <v>0</v>
      </c>
      <c r="Q618" s="45">
        <v>0</v>
      </c>
      <c r="R618" s="46">
        <v>0</v>
      </c>
      <c r="S618" s="45">
        <v>0</v>
      </c>
      <c r="T618" s="46">
        <v>0</v>
      </c>
      <c r="U618" s="45">
        <v>3.7791666666666659</v>
      </c>
      <c r="V618" s="46">
        <v>3.2666666666666684E-2</v>
      </c>
      <c r="W618" s="45">
        <v>0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47"/>
        <v>21.203500000000002</v>
      </c>
      <c r="AE618" s="58"/>
    </row>
    <row r="619" spans="2:31" x14ac:dyDescent="0.3">
      <c r="B619" s="4" t="s">
        <v>76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7.8978333333333337</v>
      </c>
      <c r="N619" s="46">
        <v>4.8276666666666621</v>
      </c>
      <c r="O619" s="45">
        <v>1.805166666666669</v>
      </c>
      <c r="P619" s="46">
        <v>0.3843333333333348</v>
      </c>
      <c r="Q619" s="45">
        <v>0</v>
      </c>
      <c r="R619" s="46">
        <v>0</v>
      </c>
      <c r="S619" s="45">
        <v>0.16016666666666665</v>
      </c>
      <c r="T619" s="46">
        <v>13.792333333333342</v>
      </c>
      <c r="U619" s="45">
        <v>7.0871666666666648</v>
      </c>
      <c r="V619" s="46">
        <v>0.66249999999999998</v>
      </c>
      <c r="W619" s="45">
        <v>0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47"/>
        <v>36.61716666666667</v>
      </c>
      <c r="AE619" s="58"/>
    </row>
    <row r="620" spans="2:31" x14ac:dyDescent="0.3">
      <c r="B620" s="4" t="s">
        <v>77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0.44066666666666665</v>
      </c>
      <c r="M620" s="45">
        <v>2.8573333333333322</v>
      </c>
      <c r="N620" s="46">
        <v>3.6851666666666678</v>
      </c>
      <c r="O620" s="45">
        <v>0</v>
      </c>
      <c r="P620" s="46">
        <v>0</v>
      </c>
      <c r="Q620" s="45">
        <v>0</v>
      </c>
      <c r="R620" s="46">
        <v>0</v>
      </c>
      <c r="S620" s="45">
        <v>0</v>
      </c>
      <c r="T620" s="46">
        <v>0.62983333333333313</v>
      </c>
      <c r="U620" s="45">
        <v>0.40883333333333333</v>
      </c>
      <c r="V620" s="46">
        <v>3.3833333333333264E-2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47"/>
        <v>8.0556666666666672</v>
      </c>
      <c r="AE620" s="58"/>
    </row>
    <row r="621" spans="2:31" x14ac:dyDescent="0.3">
      <c r="B621" s="4" t="s">
        <v>78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0.35999999999999993</v>
      </c>
      <c r="M621" s="45">
        <v>0.61949999999999994</v>
      </c>
      <c r="N621" s="46">
        <v>0</v>
      </c>
      <c r="O621" s="45">
        <v>1.9288333333333341</v>
      </c>
      <c r="P621" s="46">
        <v>0</v>
      </c>
      <c r="Q621" s="45">
        <v>0</v>
      </c>
      <c r="R621" s="46">
        <v>0</v>
      </c>
      <c r="S621" s="45">
        <v>2.5833333333333344E-2</v>
      </c>
      <c r="T621" s="46">
        <v>0</v>
      </c>
      <c r="U621" s="45">
        <v>0</v>
      </c>
      <c r="V621" s="46">
        <v>0</v>
      </c>
      <c r="W621" s="45">
        <v>0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47"/>
        <v>2.9341666666666675</v>
      </c>
      <c r="AE621" s="58"/>
    </row>
    <row r="622" spans="2:31" x14ac:dyDescent="0.3">
      <c r="B622" s="4" t="s">
        <v>79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2.4000000000000007E-2</v>
      </c>
      <c r="M622" s="45">
        <v>1.0973333333333335</v>
      </c>
      <c r="N622" s="46">
        <v>5.3231666666666682</v>
      </c>
      <c r="O622" s="45">
        <v>7.2133333333333356</v>
      </c>
      <c r="P622" s="46">
        <v>0</v>
      </c>
      <c r="Q622" s="45">
        <v>0</v>
      </c>
      <c r="R622" s="46">
        <v>0</v>
      </c>
      <c r="S622" s="45">
        <v>0</v>
      </c>
      <c r="T622" s="46">
        <v>0</v>
      </c>
      <c r="U622" s="45">
        <v>0.27733333333333332</v>
      </c>
      <c r="V622" s="46">
        <v>0</v>
      </c>
      <c r="W622" s="45">
        <v>0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47"/>
        <v>13.935166666666669</v>
      </c>
      <c r="AE622" s="58"/>
    </row>
    <row r="623" spans="2:31" x14ac:dyDescent="0.3">
      <c r="B623" s="4" t="s">
        <v>80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0.34499999999999992</v>
      </c>
      <c r="M623" s="45">
        <v>8.9153333333333311</v>
      </c>
      <c r="N623" s="46">
        <v>8.0053333333333345</v>
      </c>
      <c r="O623" s="45">
        <v>0</v>
      </c>
      <c r="P623" s="46">
        <v>0</v>
      </c>
      <c r="Q623" s="45">
        <v>0</v>
      </c>
      <c r="R623" s="46">
        <v>0.37949999999999956</v>
      </c>
      <c r="S623" s="45">
        <v>0.39366666666666639</v>
      </c>
      <c r="T623" s="46">
        <v>0.10216666666666682</v>
      </c>
      <c r="U623" s="45">
        <v>0.2568333333333333</v>
      </c>
      <c r="V623" s="46">
        <v>1.3228333333333331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47"/>
        <v>19.720666666666666</v>
      </c>
      <c r="AE623" s="58"/>
    </row>
    <row r="624" spans="2:31" x14ac:dyDescent="0.3">
      <c r="B624" s="4" t="s">
        <v>88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0</v>
      </c>
      <c r="N624" s="46">
        <v>0</v>
      </c>
      <c r="O624" s="45">
        <v>0</v>
      </c>
      <c r="P624" s="46">
        <v>0</v>
      </c>
      <c r="Q624" s="45">
        <v>0</v>
      </c>
      <c r="R624" s="46">
        <v>0</v>
      </c>
      <c r="S624" s="45">
        <v>0</v>
      </c>
      <c r="T624" s="46">
        <v>0</v>
      </c>
      <c r="U624" s="45">
        <v>0</v>
      </c>
      <c r="V624" s="46">
        <v>0</v>
      </c>
      <c r="W624" s="45">
        <v>0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47"/>
        <v>0</v>
      </c>
      <c r="AE624" s="58"/>
    </row>
    <row r="625" spans="2:31" x14ac:dyDescent="0.3">
      <c r="B625" s="4" t="s">
        <v>97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47"/>
        <v>0</v>
      </c>
      <c r="AE625" s="58"/>
    </row>
    <row r="626" spans="2:31" x14ac:dyDescent="0.3">
      <c r="B626" s="4" t="s">
        <v>94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0</v>
      </c>
      <c r="N626" s="46">
        <v>0</v>
      </c>
      <c r="O626" s="45">
        <v>0</v>
      </c>
      <c r="P626" s="46">
        <v>0</v>
      </c>
      <c r="Q626" s="45">
        <v>0</v>
      </c>
      <c r="R626" s="46">
        <v>0</v>
      </c>
      <c r="S626" s="45">
        <v>0</v>
      </c>
      <c r="T626" s="46">
        <v>0</v>
      </c>
      <c r="U626" s="45">
        <v>0</v>
      </c>
      <c r="V626" s="46">
        <v>0</v>
      </c>
      <c r="W626" s="45">
        <v>0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47"/>
        <v>0</v>
      </c>
      <c r="AE626" s="58"/>
    </row>
    <row r="627" spans="2:31" x14ac:dyDescent="0.3">
      <c r="B627" s="4" t="s">
        <v>95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1.6691666666666662</v>
      </c>
      <c r="N627" s="46">
        <v>8.4499999999999881E-2</v>
      </c>
      <c r="O627" s="45">
        <v>11.011166666666663</v>
      </c>
      <c r="P627" s="46">
        <v>1.1130000000000042</v>
      </c>
      <c r="Q627" s="45">
        <v>1.9806666666666606</v>
      </c>
      <c r="R627" s="46">
        <v>4.4431666666666594</v>
      </c>
      <c r="S627" s="45">
        <v>12.125666666666641</v>
      </c>
      <c r="T627" s="46">
        <v>20.673499999999997</v>
      </c>
      <c r="U627" s="45">
        <v>13.330833333333349</v>
      </c>
      <c r="V627" s="46">
        <v>0</v>
      </c>
      <c r="W627" s="45">
        <v>0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47"/>
        <v>66.431666666666644</v>
      </c>
      <c r="AE627" s="58"/>
    </row>
    <row r="628" spans="2:31" x14ac:dyDescent="0.3">
      <c r="B628" s="4" t="s">
        <v>96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24.00650000000001</v>
      </c>
      <c r="N628" s="46">
        <v>22.510499999999983</v>
      </c>
      <c r="O628" s="45">
        <v>11.972333333333331</v>
      </c>
      <c r="P628" s="46">
        <v>7.3283333333333323</v>
      </c>
      <c r="Q628" s="45">
        <v>8.9328333333333241</v>
      </c>
      <c r="R628" s="46">
        <v>6.1169999999999964</v>
      </c>
      <c r="S628" s="45">
        <v>10.459666666666665</v>
      </c>
      <c r="T628" s="46">
        <v>16.939833333333329</v>
      </c>
      <c r="U628" s="45">
        <v>7.4361666666666606</v>
      </c>
      <c r="V628" s="46">
        <v>0</v>
      </c>
      <c r="W628" s="45">
        <v>0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47"/>
        <v>115.70316666666662</v>
      </c>
      <c r="AE628" s="58"/>
    </row>
    <row r="629" spans="2:31" x14ac:dyDescent="0.3">
      <c r="B629" s="4" t="s">
        <v>103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0.46533333333333321</v>
      </c>
      <c r="M629" s="45">
        <v>5.8755000000000006</v>
      </c>
      <c r="N629" s="46">
        <v>26.066666666666663</v>
      </c>
      <c r="O629" s="45">
        <v>22.094666666666665</v>
      </c>
      <c r="P629" s="46">
        <v>7.4263333333333312</v>
      </c>
      <c r="Q629" s="45">
        <v>0</v>
      </c>
      <c r="R629" s="46">
        <v>0.83683333333333365</v>
      </c>
      <c r="S629" s="45">
        <v>18.794500000000006</v>
      </c>
      <c r="T629" s="46">
        <v>33.583499999999994</v>
      </c>
      <c r="U629" s="45">
        <v>24.024500000000007</v>
      </c>
      <c r="V629" s="46">
        <v>1.2603333333333329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47"/>
        <v>140.42816666666667</v>
      </c>
      <c r="AE629" s="58"/>
    </row>
    <row r="630" spans="2:31" x14ac:dyDescent="0.3">
      <c r="B630" s="4" t="s">
        <v>104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0</v>
      </c>
      <c r="O630" s="45">
        <v>0</v>
      </c>
      <c r="P630" s="46">
        <v>0</v>
      </c>
      <c r="Q630" s="45">
        <v>0</v>
      </c>
      <c r="R630" s="46">
        <v>0</v>
      </c>
      <c r="S630" s="45">
        <v>0</v>
      </c>
      <c r="T630" s="46">
        <v>0</v>
      </c>
      <c r="U630" s="45">
        <v>0</v>
      </c>
      <c r="V630" s="46">
        <v>0</v>
      </c>
      <c r="W630" s="45">
        <v>0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47"/>
        <v>0</v>
      </c>
      <c r="AE630" s="58"/>
    </row>
    <row r="631" spans="2:31" x14ac:dyDescent="0.3">
      <c r="B631" s="4" t="s">
        <v>105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2.4765000000000001</v>
      </c>
      <c r="M631" s="45">
        <v>8.2121666666666648</v>
      </c>
      <c r="N631" s="46">
        <v>44.725666666666669</v>
      </c>
      <c r="O631" s="45">
        <v>34.164999999999999</v>
      </c>
      <c r="P631" s="46">
        <v>0</v>
      </c>
      <c r="Q631" s="45">
        <v>0</v>
      </c>
      <c r="R631" s="46">
        <v>1.9950000000000003</v>
      </c>
      <c r="S631" s="45">
        <v>53.383500000000005</v>
      </c>
      <c r="T631" s="46">
        <v>83.297833333333259</v>
      </c>
      <c r="U631" s="45">
        <v>63.660499999999992</v>
      </c>
      <c r="V631" s="46">
        <v>0</v>
      </c>
      <c r="W631" s="45">
        <v>0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47"/>
        <v>291.91616666666658</v>
      </c>
      <c r="AE631" s="58"/>
    </row>
    <row r="632" spans="2:31" x14ac:dyDescent="0.3">
      <c r="B632" s="4" t="s">
        <v>114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0</v>
      </c>
      <c r="Q632" s="45">
        <v>0</v>
      </c>
      <c r="R632" s="46">
        <v>0</v>
      </c>
      <c r="S632" s="45">
        <v>0</v>
      </c>
      <c r="T632" s="46">
        <v>0</v>
      </c>
      <c r="U632" s="45">
        <v>0</v>
      </c>
      <c r="V632" s="46">
        <v>0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47"/>
        <v>0</v>
      </c>
      <c r="AE632" s="58"/>
    </row>
    <row r="633" spans="2:31" x14ac:dyDescent="0.3">
      <c r="B633" s="4" t="s">
        <v>116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0.73083333333333333</v>
      </c>
      <c r="M633" s="45">
        <v>7.2333333333333307</v>
      </c>
      <c r="N633" s="46">
        <v>8.3823333333333316</v>
      </c>
      <c r="O633" s="45">
        <v>0</v>
      </c>
      <c r="P633" s="46">
        <v>0</v>
      </c>
      <c r="Q633" s="45">
        <v>0</v>
      </c>
      <c r="R633" s="46">
        <v>0</v>
      </c>
      <c r="S633" s="45">
        <v>0.75833333333333308</v>
      </c>
      <c r="T633" s="46">
        <v>0</v>
      </c>
      <c r="U633" s="45">
        <v>4.000000000000033E-3</v>
      </c>
      <c r="V633" s="46">
        <v>0.96350000000000002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47"/>
        <v>18.072333333333329</v>
      </c>
      <c r="AE633" s="58"/>
    </row>
    <row r="634" spans="2:31" x14ac:dyDescent="0.3">
      <c r="B634" s="4" t="s">
        <v>117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0.57666666666666666</v>
      </c>
      <c r="M634" s="45">
        <v>2.4508333333333336</v>
      </c>
      <c r="N634" s="46">
        <v>0</v>
      </c>
      <c r="O634" s="45">
        <v>1.4038333333333333</v>
      </c>
      <c r="P634" s="46">
        <v>9.3499999999998099E-2</v>
      </c>
      <c r="Q634" s="45">
        <v>4.7505000000000033</v>
      </c>
      <c r="R634" s="46">
        <v>4.5568333333333326</v>
      </c>
      <c r="S634" s="45">
        <v>5.0666666666666769E-2</v>
      </c>
      <c r="T634" s="46">
        <v>0</v>
      </c>
      <c r="U634" s="45">
        <v>0</v>
      </c>
      <c r="V634" s="46">
        <v>0</v>
      </c>
      <c r="W634" s="45">
        <v>0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47"/>
        <v>13.882833333333336</v>
      </c>
      <c r="AE634" s="58"/>
    </row>
    <row r="635" spans="2:31" x14ac:dyDescent="0.3">
      <c r="B635" s="4" t="s">
        <v>118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5.1666666666666753E-3</v>
      </c>
      <c r="M635" s="45">
        <v>3.2295000000000007</v>
      </c>
      <c r="N635" s="46">
        <v>2.7873333333333381</v>
      </c>
      <c r="O635" s="45">
        <v>2.3686666666666678</v>
      </c>
      <c r="P635" s="46">
        <v>0</v>
      </c>
      <c r="Q635" s="45">
        <v>0</v>
      </c>
      <c r="R635" s="46">
        <v>0</v>
      </c>
      <c r="S635" s="45">
        <v>3.0110000000000059</v>
      </c>
      <c r="T635" s="46">
        <v>8.1646666666666636</v>
      </c>
      <c r="U635" s="45">
        <v>6.1593333333333327</v>
      </c>
      <c r="V635" s="46">
        <v>0</v>
      </c>
      <c r="W635" s="45">
        <v>0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47"/>
        <v>25.725666666666676</v>
      </c>
      <c r="AE635" s="58"/>
    </row>
    <row r="636" spans="2:31" x14ac:dyDescent="0.3">
      <c r="B636" s="4" t="s">
        <v>122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1.1996666666666667</v>
      </c>
      <c r="M636" s="45">
        <v>16.549833333333336</v>
      </c>
      <c r="N636" s="46">
        <v>28.218166666666669</v>
      </c>
      <c r="O636" s="45">
        <v>17.097333333333335</v>
      </c>
      <c r="P636" s="46">
        <v>0</v>
      </c>
      <c r="Q636" s="45">
        <v>0.15900000000000153</v>
      </c>
      <c r="R636" s="46">
        <v>4.8344999999999958</v>
      </c>
      <c r="S636" s="45">
        <v>7.9383333333333299</v>
      </c>
      <c r="T636" s="46">
        <v>10.584833333333338</v>
      </c>
      <c r="U636" s="45">
        <v>1.6239999999999994</v>
      </c>
      <c r="V636" s="46">
        <v>9.5333333333333256E-2</v>
      </c>
      <c r="W636" s="45">
        <v>0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47"/>
        <v>88.301000000000002</v>
      </c>
      <c r="AE636" s="58"/>
    </row>
    <row r="637" spans="2:31" x14ac:dyDescent="0.3">
      <c r="B637" s="4" t="s">
        <v>123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0.98833333333333351</v>
      </c>
      <c r="M637" s="45">
        <v>8.9699999999999989</v>
      </c>
      <c r="N637" s="46">
        <v>5.7099999999999795</v>
      </c>
      <c r="O637" s="45">
        <v>0</v>
      </c>
      <c r="P637" s="46">
        <v>0</v>
      </c>
      <c r="Q637" s="45">
        <v>0</v>
      </c>
      <c r="R637" s="46">
        <v>0</v>
      </c>
      <c r="S637" s="45">
        <v>0</v>
      </c>
      <c r="T637" s="46">
        <v>2.460000000000008</v>
      </c>
      <c r="U637" s="45">
        <v>0</v>
      </c>
      <c r="V637" s="46">
        <v>12.060000000000002</v>
      </c>
      <c r="W637" s="45">
        <v>0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47"/>
        <v>30.188333333333322</v>
      </c>
      <c r="AE637" s="58"/>
    </row>
    <row r="638" spans="2:31" x14ac:dyDescent="0.3">
      <c r="B638" s="4" t="s">
        <v>127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0</v>
      </c>
      <c r="O638" s="45">
        <v>0</v>
      </c>
      <c r="P638" s="46">
        <v>0</v>
      </c>
      <c r="Q638" s="45">
        <v>0</v>
      </c>
      <c r="R638" s="46">
        <v>0</v>
      </c>
      <c r="S638" s="45">
        <v>0</v>
      </c>
      <c r="T638" s="46">
        <v>0</v>
      </c>
      <c r="U638" s="45">
        <v>0</v>
      </c>
      <c r="V638" s="46">
        <v>0</v>
      </c>
      <c r="W638" s="45">
        <v>0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47"/>
        <v>0</v>
      </c>
      <c r="AE638" s="58"/>
    </row>
    <row r="639" spans="2:31" x14ac:dyDescent="0.3">
      <c r="B639" s="4" t="s">
        <v>133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7.5913333333333295</v>
      </c>
      <c r="N639" s="46">
        <v>0.55083333333333351</v>
      </c>
      <c r="O639" s="45">
        <v>4.6444999999999972</v>
      </c>
      <c r="P639" s="46">
        <v>0</v>
      </c>
      <c r="Q639" s="45">
        <v>0</v>
      </c>
      <c r="R639" s="46">
        <v>4.6995000000000084</v>
      </c>
      <c r="S639" s="45">
        <v>22.029833333333336</v>
      </c>
      <c r="T639" s="46">
        <v>34.790833333333332</v>
      </c>
      <c r="U639" s="45">
        <v>18.586999999999982</v>
      </c>
      <c r="V639" s="46">
        <v>4.7953333333333337</v>
      </c>
      <c r="W639" s="45">
        <v>0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47"/>
        <v>97.689166666666665</v>
      </c>
      <c r="AE639" s="58"/>
    </row>
    <row r="640" spans="2:31" x14ac:dyDescent="0.3">
      <c r="B640" s="4" t="s">
        <v>312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0.49833333333333346</v>
      </c>
      <c r="M640" s="45">
        <v>13.151000000000007</v>
      </c>
      <c r="N640" s="46">
        <v>20.898000000000017</v>
      </c>
      <c r="O640" s="45">
        <v>22.836500000000019</v>
      </c>
      <c r="P640" s="46">
        <v>25.40000000000002</v>
      </c>
      <c r="Q640" s="45">
        <v>25.5</v>
      </c>
      <c r="R640" s="46">
        <v>24.90000000000002</v>
      </c>
      <c r="S640" s="45">
        <v>24.60266666666665</v>
      </c>
      <c r="T640" s="46">
        <v>23.900000000000016</v>
      </c>
      <c r="U640" s="45">
        <v>19.994166666666672</v>
      </c>
      <c r="V640" s="46">
        <v>0.62016666666666653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>SUM(E640:AB640)</f>
        <v>202.3008333333334</v>
      </c>
      <c r="AE640" s="58"/>
    </row>
    <row r="641" spans="2:31" x14ac:dyDescent="0.3">
      <c r="B641" s="12" t="s">
        <v>2</v>
      </c>
      <c r="C641" s="12"/>
      <c r="D641" s="12"/>
      <c r="E641" s="13">
        <f>SUM(E576:E640)</f>
        <v>0</v>
      </c>
      <c r="F641" s="13">
        <f t="shared" ref="F641" si="148">SUM(F576:F640)</f>
        <v>0</v>
      </c>
      <c r="G641" s="13">
        <f t="shared" ref="G641" si="149">SUM(G576:G640)</f>
        <v>0</v>
      </c>
      <c r="H641" s="13">
        <f t="shared" ref="H641" si="150">SUM(H576:H640)</f>
        <v>0</v>
      </c>
      <c r="I641" s="13">
        <f t="shared" ref="I641" si="151">SUM(I576:I640)</f>
        <v>0</v>
      </c>
      <c r="J641" s="13">
        <f t="shared" ref="J641" si="152">SUM(J576:J640)</f>
        <v>0</v>
      </c>
      <c r="K641" s="13">
        <f t="shared" ref="K641" si="153">SUM(K576:K640)</f>
        <v>0</v>
      </c>
      <c r="L641" s="13">
        <f t="shared" ref="L641" si="154">SUM(L576:L640)</f>
        <v>33.268166666666673</v>
      </c>
      <c r="M641" s="13">
        <f t="shared" ref="M641" si="155">SUM(M576:M640)</f>
        <v>375.97833333333335</v>
      </c>
      <c r="N641" s="13">
        <f t="shared" ref="N641" si="156">SUM(N576:N640)</f>
        <v>523.11866666666663</v>
      </c>
      <c r="O641" s="13">
        <f t="shared" ref="O641" si="157">SUM(O576:O640)</f>
        <v>477.83016666666668</v>
      </c>
      <c r="P641" s="13">
        <f t="shared" ref="P641" si="158">SUM(P576:P640)</f>
        <v>268.2623333333334</v>
      </c>
      <c r="Q641" s="13">
        <f t="shared" ref="Q641" si="159">SUM(Q576:Q640)</f>
        <v>178.90616666666662</v>
      </c>
      <c r="R641" s="13">
        <f t="shared" ref="R641" si="160">SUM(R576:R640)</f>
        <v>208.46583333333331</v>
      </c>
      <c r="S641" s="13">
        <f t="shared" ref="S641" si="161">SUM(S576:S640)</f>
        <v>418.59416666666669</v>
      </c>
      <c r="T641" s="13">
        <f t="shared" ref="T641" si="162">SUM(T576:T640)</f>
        <v>698.53016666666679</v>
      </c>
      <c r="U641" s="13">
        <f t="shared" ref="U641" si="163">SUM(U576:U640)</f>
        <v>524.16983333333349</v>
      </c>
      <c r="V641" s="13">
        <f t="shared" ref="V641" si="164">SUM(V576:V640)</f>
        <v>67.826000000000022</v>
      </c>
      <c r="W641" s="13">
        <f t="shared" ref="W641" si="165">SUM(W576:W640)</f>
        <v>0</v>
      </c>
      <c r="X641" s="13">
        <f t="shared" ref="X641" si="166">SUM(X576:X640)</f>
        <v>0</v>
      </c>
      <c r="Y641" s="13">
        <f t="shared" ref="Y641" si="167">SUM(Y576:Y640)</f>
        <v>0</v>
      </c>
      <c r="Z641" s="13">
        <f t="shared" ref="Z641" si="168">SUM(Z576:Z640)</f>
        <v>0</v>
      </c>
      <c r="AA641" s="13">
        <f t="shared" ref="AA641" si="169">SUM(AA576:AA640)</f>
        <v>0</v>
      </c>
      <c r="AB641" s="13">
        <f t="shared" ref="AB641" si="170">SUM(AB576:AB640)</f>
        <v>0</v>
      </c>
      <c r="AC641" s="109">
        <f>SUM(AC576:AE640)</f>
        <v>3774.9498333333331</v>
      </c>
      <c r="AD641" s="109"/>
      <c r="AE641" s="109"/>
    </row>
    <row r="642" spans="2:31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</row>
    <row r="643" spans="2:31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</row>
    <row r="644" spans="2:31" x14ac:dyDescent="0.3">
      <c r="B644" s="8">
        <f>'Resumen-Mensual'!$N$24</f>
        <v>45514</v>
      </c>
    </row>
    <row r="645" spans="2:31" x14ac:dyDescent="0.3">
      <c r="B645" s="8"/>
    </row>
    <row r="646" spans="2:31" x14ac:dyDescent="0.3">
      <c r="B646" s="9" t="s">
        <v>81</v>
      </c>
      <c r="C646" s="10"/>
      <c r="D646" s="10"/>
      <c r="E646" s="11">
        <v>1</v>
      </c>
      <c r="F646" s="11">
        <v>2</v>
      </c>
      <c r="G646" s="11">
        <v>3</v>
      </c>
      <c r="H646" s="11">
        <v>4</v>
      </c>
      <c r="I646" s="11">
        <v>5</v>
      </c>
      <c r="J646" s="11">
        <v>6</v>
      </c>
      <c r="K646" s="11">
        <v>7</v>
      </c>
      <c r="L646" s="11">
        <v>8</v>
      </c>
      <c r="M646" s="11">
        <v>9</v>
      </c>
      <c r="N646" s="11">
        <v>10</v>
      </c>
      <c r="O646" s="11">
        <v>11</v>
      </c>
      <c r="P646" s="11">
        <v>12</v>
      </c>
      <c r="Q646" s="11">
        <v>13</v>
      </c>
      <c r="R646" s="11">
        <v>14</v>
      </c>
      <c r="S646" s="11">
        <v>15</v>
      </c>
      <c r="T646" s="11">
        <v>16</v>
      </c>
      <c r="U646" s="11">
        <v>17</v>
      </c>
      <c r="V646" s="11">
        <v>18</v>
      </c>
      <c r="W646" s="11">
        <v>19</v>
      </c>
      <c r="X646" s="11">
        <v>20</v>
      </c>
      <c r="Y646" s="11">
        <v>21</v>
      </c>
      <c r="Z646" s="11">
        <v>22</v>
      </c>
      <c r="AA646" s="11">
        <v>23</v>
      </c>
      <c r="AB646" s="11">
        <v>24</v>
      </c>
      <c r="AC646" s="96" t="s">
        <v>2</v>
      </c>
      <c r="AD646" s="96"/>
      <c r="AE646" s="96"/>
    </row>
    <row r="647" spans="2:31" x14ac:dyDescent="0.3">
      <c r="B647" s="14" t="s">
        <v>37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60"/>
      <c r="AD647" s="61">
        <f>SUM(E647:AB647)</f>
        <v>0</v>
      </c>
      <c r="AE647" s="60"/>
    </row>
    <row r="648" spans="2:31" x14ac:dyDescent="0.3">
      <c r="B648" s="14" t="s">
        <v>38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2.4655</v>
      </c>
      <c r="O648" s="45">
        <v>4.4251666666666667</v>
      </c>
      <c r="P648" s="46">
        <v>4.2426666666666657</v>
      </c>
      <c r="Q648" s="45">
        <v>3.3574999999999973</v>
      </c>
      <c r="R648" s="46">
        <v>2.8723333333333345</v>
      </c>
      <c r="S648" s="45">
        <v>1.824333333333334</v>
      </c>
      <c r="T648" s="46">
        <v>1.339500000000001</v>
      </c>
      <c r="U648" s="45">
        <v>0</v>
      </c>
      <c r="V648" s="46">
        <v>0</v>
      </c>
      <c r="W648" s="45">
        <v>0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>SUM(E648:AB648)</f>
        <v>20.527000000000001</v>
      </c>
      <c r="AE648" s="58"/>
    </row>
    <row r="649" spans="2:31" x14ac:dyDescent="0.3">
      <c r="B649" s="14" t="s">
        <v>39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7.2499999999999947</v>
      </c>
      <c r="N649" s="46">
        <v>15</v>
      </c>
      <c r="O649" s="45">
        <v>18.700000000000021</v>
      </c>
      <c r="P649" s="46">
        <v>20.299999999999976</v>
      </c>
      <c r="Q649" s="45">
        <v>20.900000000000002</v>
      </c>
      <c r="R649" s="46">
        <v>20.599999999999998</v>
      </c>
      <c r="S649" s="45">
        <v>19</v>
      </c>
      <c r="T649" s="46">
        <v>15.299999999999985</v>
      </c>
      <c r="U649" s="45">
        <v>10.100000000000012</v>
      </c>
      <c r="V649" s="46">
        <v>0.39</v>
      </c>
      <c r="W649" s="45">
        <v>0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ref="AD649:AD710" si="171">SUM(E649:AB649)</f>
        <v>147.54</v>
      </c>
      <c r="AE649" s="58"/>
    </row>
    <row r="650" spans="2:31" x14ac:dyDescent="0.3">
      <c r="B650" s="14" t="s">
        <v>40</v>
      </c>
      <c r="C650" s="4"/>
      <c r="D650" s="4"/>
      <c r="E650" s="45">
        <v>0</v>
      </c>
      <c r="F650" s="46">
        <v>0</v>
      </c>
      <c r="G650" s="45">
        <v>0</v>
      </c>
      <c r="H650" s="46">
        <v>0</v>
      </c>
      <c r="I650" s="45">
        <v>0</v>
      </c>
      <c r="J650" s="46">
        <v>0</v>
      </c>
      <c r="K650" s="45">
        <v>0</v>
      </c>
      <c r="L650" s="46">
        <v>0</v>
      </c>
      <c r="M650" s="45">
        <v>40.121500000000005</v>
      </c>
      <c r="N650" s="46">
        <v>86.987499999999997</v>
      </c>
      <c r="O650" s="45">
        <v>87.84850000000003</v>
      </c>
      <c r="P650" s="46">
        <v>84.450333333333347</v>
      </c>
      <c r="Q650" s="45">
        <v>77.464833333333388</v>
      </c>
      <c r="R650" s="46">
        <v>72.320000000000036</v>
      </c>
      <c r="S650" s="45">
        <v>34.961000000000006</v>
      </c>
      <c r="T650" s="46">
        <v>19.686166666666661</v>
      </c>
      <c r="U650" s="45">
        <v>7.6145000000000076</v>
      </c>
      <c r="V650" s="46">
        <v>0</v>
      </c>
      <c r="W650" s="45">
        <v>0</v>
      </c>
      <c r="X650" s="46">
        <v>0</v>
      </c>
      <c r="Y650" s="45">
        <v>0</v>
      </c>
      <c r="Z650" s="46">
        <v>0</v>
      </c>
      <c r="AA650" s="45">
        <v>0</v>
      </c>
      <c r="AB650" s="46">
        <v>0</v>
      </c>
      <c r="AC650" s="58"/>
      <c r="AD650" s="59">
        <f t="shared" si="171"/>
        <v>511.45433333333352</v>
      </c>
      <c r="AE650" s="58"/>
    </row>
    <row r="651" spans="2:31" x14ac:dyDescent="0.3">
      <c r="B651" s="14" t="s">
        <v>41</v>
      </c>
      <c r="C651" s="4"/>
      <c r="D651" s="4"/>
      <c r="E651" s="45">
        <v>0</v>
      </c>
      <c r="F651" s="46">
        <v>0</v>
      </c>
      <c r="G651" s="45">
        <v>0</v>
      </c>
      <c r="H651" s="46">
        <v>0</v>
      </c>
      <c r="I651" s="45">
        <v>0</v>
      </c>
      <c r="J651" s="46">
        <v>0</v>
      </c>
      <c r="K651" s="45">
        <v>0</v>
      </c>
      <c r="L651" s="46">
        <v>0</v>
      </c>
      <c r="M651" s="45">
        <v>0</v>
      </c>
      <c r="N651" s="46">
        <v>0</v>
      </c>
      <c r="O651" s="45">
        <v>0</v>
      </c>
      <c r="P651" s="46">
        <v>0</v>
      </c>
      <c r="Q651" s="45">
        <v>0</v>
      </c>
      <c r="R651" s="46">
        <v>0</v>
      </c>
      <c r="S651" s="45">
        <v>0</v>
      </c>
      <c r="T651" s="46">
        <v>0</v>
      </c>
      <c r="U651" s="45">
        <v>0</v>
      </c>
      <c r="V651" s="46">
        <v>0</v>
      </c>
      <c r="W651" s="45">
        <v>0</v>
      </c>
      <c r="X651" s="46">
        <v>0</v>
      </c>
      <c r="Y651" s="45">
        <v>0</v>
      </c>
      <c r="Z651" s="46">
        <v>0</v>
      </c>
      <c r="AA651" s="45">
        <v>0</v>
      </c>
      <c r="AB651" s="46">
        <v>0</v>
      </c>
      <c r="AC651" s="58"/>
      <c r="AD651" s="59">
        <f t="shared" si="171"/>
        <v>0</v>
      </c>
      <c r="AE651" s="58"/>
    </row>
    <row r="652" spans="2:31" x14ac:dyDescent="0.3">
      <c r="B652" s="14" t="s">
        <v>42</v>
      </c>
      <c r="C652" s="4"/>
      <c r="D652" s="4"/>
      <c r="E652" s="45">
        <v>0</v>
      </c>
      <c r="F652" s="46">
        <v>0</v>
      </c>
      <c r="G652" s="45">
        <v>0</v>
      </c>
      <c r="H652" s="46">
        <v>0</v>
      </c>
      <c r="I652" s="45">
        <v>0</v>
      </c>
      <c r="J652" s="46">
        <v>0</v>
      </c>
      <c r="K652" s="45">
        <v>0</v>
      </c>
      <c r="L652" s="46">
        <v>0</v>
      </c>
      <c r="M652" s="45">
        <v>0</v>
      </c>
      <c r="N652" s="46">
        <v>4.7578333333333358</v>
      </c>
      <c r="O652" s="45">
        <v>4.0951666666666622</v>
      </c>
      <c r="P652" s="46">
        <v>0</v>
      </c>
      <c r="Q652" s="45">
        <v>0</v>
      </c>
      <c r="R652" s="46">
        <v>0</v>
      </c>
      <c r="S652" s="45">
        <v>0</v>
      </c>
      <c r="T652" s="46">
        <v>6.5156666666666654</v>
      </c>
      <c r="U652" s="45">
        <v>0.23500000000000015</v>
      </c>
      <c r="V652" s="46">
        <v>0</v>
      </c>
      <c r="W652" s="45">
        <v>0</v>
      </c>
      <c r="X652" s="46">
        <v>0</v>
      </c>
      <c r="Y652" s="45">
        <v>0</v>
      </c>
      <c r="Z652" s="46">
        <v>0</v>
      </c>
      <c r="AA652" s="45">
        <v>0</v>
      </c>
      <c r="AB652" s="46">
        <v>0</v>
      </c>
      <c r="AC652" s="58"/>
      <c r="AD652" s="59">
        <f t="shared" si="171"/>
        <v>15.603666666666662</v>
      </c>
      <c r="AE652" s="58"/>
    </row>
    <row r="653" spans="2:31" x14ac:dyDescent="0.3">
      <c r="B653" s="14" t="s">
        <v>43</v>
      </c>
      <c r="C653" s="4"/>
      <c r="D653" s="4"/>
      <c r="E653" s="45">
        <v>0</v>
      </c>
      <c r="F653" s="46">
        <v>0</v>
      </c>
      <c r="G653" s="45">
        <v>0</v>
      </c>
      <c r="H653" s="46">
        <v>0</v>
      </c>
      <c r="I653" s="45">
        <v>0</v>
      </c>
      <c r="J653" s="46">
        <v>0</v>
      </c>
      <c r="K653" s="45">
        <v>0</v>
      </c>
      <c r="L653" s="46">
        <v>0</v>
      </c>
      <c r="M653" s="45">
        <v>0</v>
      </c>
      <c r="N653" s="46">
        <v>0</v>
      </c>
      <c r="O653" s="45">
        <v>0</v>
      </c>
      <c r="P653" s="46">
        <v>0</v>
      </c>
      <c r="Q653" s="45">
        <v>0</v>
      </c>
      <c r="R653" s="46">
        <v>0</v>
      </c>
      <c r="S653" s="45">
        <v>0</v>
      </c>
      <c r="T653" s="46">
        <v>0</v>
      </c>
      <c r="U653" s="45">
        <v>0</v>
      </c>
      <c r="V653" s="46">
        <v>0</v>
      </c>
      <c r="W653" s="45">
        <v>0</v>
      </c>
      <c r="X653" s="46">
        <v>0</v>
      </c>
      <c r="Y653" s="45">
        <v>0</v>
      </c>
      <c r="Z653" s="46">
        <v>0</v>
      </c>
      <c r="AA653" s="45">
        <v>0</v>
      </c>
      <c r="AB653" s="46">
        <v>0</v>
      </c>
      <c r="AC653" s="58"/>
      <c r="AD653" s="59">
        <f t="shared" si="171"/>
        <v>0</v>
      </c>
      <c r="AE653" s="58"/>
    </row>
    <row r="654" spans="2:31" x14ac:dyDescent="0.3">
      <c r="B654" s="14" t="s">
        <v>44</v>
      </c>
      <c r="C654" s="4"/>
      <c r="D654" s="4"/>
      <c r="E654" s="45">
        <v>0</v>
      </c>
      <c r="F654" s="46">
        <v>0</v>
      </c>
      <c r="G654" s="45">
        <v>0</v>
      </c>
      <c r="H654" s="46">
        <v>0</v>
      </c>
      <c r="I654" s="45">
        <v>0</v>
      </c>
      <c r="J654" s="46">
        <v>0</v>
      </c>
      <c r="K654" s="45">
        <v>0</v>
      </c>
      <c r="L654" s="46">
        <v>0</v>
      </c>
      <c r="M654" s="45">
        <v>0</v>
      </c>
      <c r="N654" s="46">
        <v>24.494999999999965</v>
      </c>
      <c r="O654" s="45">
        <v>31.742000000000004</v>
      </c>
      <c r="P654" s="46">
        <v>31.396000000000051</v>
      </c>
      <c r="Q654" s="45">
        <v>31.902500000000028</v>
      </c>
      <c r="R654" s="46">
        <v>26.026333333333358</v>
      </c>
      <c r="S654" s="45">
        <v>12.266499999999995</v>
      </c>
      <c r="T654" s="46">
        <v>20.422833333333308</v>
      </c>
      <c r="U654" s="45">
        <v>12.964666666666664</v>
      </c>
      <c r="V654" s="46">
        <v>0</v>
      </c>
      <c r="W654" s="45">
        <v>0</v>
      </c>
      <c r="X654" s="46">
        <v>0</v>
      </c>
      <c r="Y654" s="45">
        <v>0</v>
      </c>
      <c r="Z654" s="46">
        <v>0</v>
      </c>
      <c r="AA654" s="45">
        <v>0</v>
      </c>
      <c r="AB654" s="46">
        <v>0</v>
      </c>
      <c r="AC654" s="58"/>
      <c r="AD654" s="59">
        <f t="shared" si="171"/>
        <v>191.21583333333336</v>
      </c>
      <c r="AE654" s="58"/>
    </row>
    <row r="655" spans="2:31" x14ac:dyDescent="0.3">
      <c r="B655" s="14" t="s">
        <v>45</v>
      </c>
      <c r="C655" s="4"/>
      <c r="D655" s="4"/>
      <c r="E655" s="45">
        <v>0</v>
      </c>
      <c r="F655" s="46">
        <v>0</v>
      </c>
      <c r="G655" s="45">
        <v>0</v>
      </c>
      <c r="H655" s="46">
        <v>0</v>
      </c>
      <c r="I655" s="45">
        <v>0</v>
      </c>
      <c r="J655" s="46">
        <v>0</v>
      </c>
      <c r="K655" s="45">
        <v>0</v>
      </c>
      <c r="L655" s="46">
        <v>0</v>
      </c>
      <c r="M655" s="45">
        <v>1.2166666666666659</v>
      </c>
      <c r="N655" s="46">
        <v>0.42599999999999988</v>
      </c>
      <c r="O655" s="45">
        <v>1.4938333333333327</v>
      </c>
      <c r="P655" s="46">
        <v>4.2100000000000062</v>
      </c>
      <c r="Q655" s="45">
        <v>0.8339999999999993</v>
      </c>
      <c r="R655" s="46">
        <v>0.44733333333333186</v>
      </c>
      <c r="S655" s="45">
        <v>0.37133333333333346</v>
      </c>
      <c r="T655" s="46">
        <v>2.3944999999999999</v>
      </c>
      <c r="U655" s="45">
        <v>0.73416666666666663</v>
      </c>
      <c r="V655" s="46">
        <v>0</v>
      </c>
      <c r="W655" s="45">
        <v>0</v>
      </c>
      <c r="X655" s="46">
        <v>0</v>
      </c>
      <c r="Y655" s="45">
        <v>0</v>
      </c>
      <c r="Z655" s="46">
        <v>0</v>
      </c>
      <c r="AA655" s="45">
        <v>0</v>
      </c>
      <c r="AB655" s="46">
        <v>0</v>
      </c>
      <c r="AC655" s="58"/>
      <c r="AD655" s="59">
        <f t="shared" si="171"/>
        <v>12.127833333333335</v>
      </c>
      <c r="AE655" s="58"/>
    </row>
    <row r="656" spans="2:31" x14ac:dyDescent="0.3">
      <c r="B656" s="14" t="s">
        <v>46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7.0723333333333311</v>
      </c>
      <c r="N656" s="46">
        <v>22.732833333333318</v>
      </c>
      <c r="O656" s="45">
        <v>23.281833333333346</v>
      </c>
      <c r="P656" s="46">
        <v>22.976666666666674</v>
      </c>
      <c r="Q656" s="45">
        <v>23.353499999999972</v>
      </c>
      <c r="R656" s="46">
        <v>23.43349999999997</v>
      </c>
      <c r="S656" s="45">
        <v>22.640499999999978</v>
      </c>
      <c r="T656" s="46">
        <v>21.479833333333328</v>
      </c>
      <c r="U656" s="45">
        <v>7.4196666666666671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58"/>
      <c r="AD656" s="59">
        <f t="shared" si="171"/>
        <v>174.39066666666659</v>
      </c>
      <c r="AE656" s="58"/>
    </row>
    <row r="657" spans="2:31" x14ac:dyDescent="0.3">
      <c r="B657" s="14" t="s">
        <v>47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6.4249999999999963</v>
      </c>
      <c r="N657" s="46">
        <v>10.61000000000001</v>
      </c>
      <c r="O657" s="45">
        <v>0</v>
      </c>
      <c r="P657" s="46">
        <v>0</v>
      </c>
      <c r="Q657" s="45">
        <v>0</v>
      </c>
      <c r="R657" s="46">
        <v>0</v>
      </c>
      <c r="S657" s="45">
        <v>0</v>
      </c>
      <c r="T657" s="46">
        <v>2.9000000000000021</v>
      </c>
      <c r="U657" s="45">
        <v>1.6499999999999986</v>
      </c>
      <c r="V657" s="46">
        <v>0.94800000000000006</v>
      </c>
      <c r="W657" s="45">
        <v>0</v>
      </c>
      <c r="X657" s="46">
        <v>0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 t="shared" si="171"/>
        <v>22.533000000000008</v>
      </c>
      <c r="AE657" s="58"/>
    </row>
    <row r="658" spans="2:31" x14ac:dyDescent="0.3">
      <c r="B658" s="14" t="s">
        <v>48</v>
      </c>
      <c r="C658" s="4"/>
      <c r="D658" s="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0</v>
      </c>
      <c r="P658" s="46">
        <v>0</v>
      </c>
      <c r="Q658" s="45">
        <v>0</v>
      </c>
      <c r="R658" s="46">
        <v>0</v>
      </c>
      <c r="S658" s="45">
        <v>0</v>
      </c>
      <c r="T658" s="46">
        <v>0</v>
      </c>
      <c r="U658" s="45">
        <v>0</v>
      </c>
      <c r="V658" s="46">
        <v>0</v>
      </c>
      <c r="W658" s="45">
        <v>0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si="171"/>
        <v>0</v>
      </c>
      <c r="AE658" s="58"/>
    </row>
    <row r="659" spans="2:31" x14ac:dyDescent="0.3">
      <c r="B659" s="14" t="s">
        <v>49</v>
      </c>
      <c r="C659" s="4"/>
      <c r="D659" s="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0</v>
      </c>
      <c r="N659" s="46">
        <v>0</v>
      </c>
      <c r="O659" s="45">
        <v>0</v>
      </c>
      <c r="P659" s="46">
        <v>0</v>
      </c>
      <c r="Q659" s="45">
        <v>0</v>
      </c>
      <c r="R659" s="46">
        <v>0</v>
      </c>
      <c r="S659" s="45">
        <v>0</v>
      </c>
      <c r="T659" s="46">
        <v>0</v>
      </c>
      <c r="U659" s="45">
        <v>0</v>
      </c>
      <c r="V659" s="46">
        <v>0</v>
      </c>
      <c r="W659" s="45">
        <v>0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171"/>
        <v>0</v>
      </c>
      <c r="AE659" s="58"/>
    </row>
    <row r="660" spans="2:31" x14ac:dyDescent="0.3">
      <c r="B660" s="14" t="s">
        <v>50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0</v>
      </c>
      <c r="O660" s="45">
        <v>0</v>
      </c>
      <c r="P660" s="46">
        <v>0</v>
      </c>
      <c r="Q660" s="45">
        <v>0</v>
      </c>
      <c r="R660" s="46">
        <v>0</v>
      </c>
      <c r="S660" s="45">
        <v>0</v>
      </c>
      <c r="T660" s="46">
        <v>0</v>
      </c>
      <c r="U660" s="45">
        <v>0</v>
      </c>
      <c r="V660" s="46">
        <v>0</v>
      </c>
      <c r="W660" s="45">
        <v>0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171"/>
        <v>0</v>
      </c>
      <c r="AE660" s="58"/>
    </row>
    <row r="661" spans="2:31" x14ac:dyDescent="0.3">
      <c r="B661" s="14" t="s">
        <v>110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28.500000000000021</v>
      </c>
      <c r="N661" s="46">
        <v>18.668333333333347</v>
      </c>
      <c r="O661" s="45">
        <v>12.642833333333336</v>
      </c>
      <c r="P661" s="46">
        <v>11.325666666666661</v>
      </c>
      <c r="Q661" s="45">
        <v>4.2375000000000007</v>
      </c>
      <c r="R661" s="46">
        <v>1.2005000000000026</v>
      </c>
      <c r="S661" s="45">
        <v>4.9743333333333322</v>
      </c>
      <c r="T661" s="46">
        <v>33.236166666666641</v>
      </c>
      <c r="U661" s="45">
        <v>23.717999999999993</v>
      </c>
      <c r="V661" s="46">
        <v>0</v>
      </c>
      <c r="W661" s="45">
        <v>0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171"/>
        <v>138.50333333333333</v>
      </c>
      <c r="AE661" s="58"/>
    </row>
    <row r="662" spans="2:31" x14ac:dyDescent="0.3">
      <c r="B662" s="14" t="s">
        <v>51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0.28766666666666652</v>
      </c>
      <c r="S662" s="45">
        <v>1.6860000000000019</v>
      </c>
      <c r="T662" s="46">
        <v>15.90283333333333</v>
      </c>
      <c r="U662" s="45">
        <v>5.5501666666666649</v>
      </c>
      <c r="V662" s="46">
        <v>0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171"/>
        <v>23.426666666666666</v>
      </c>
      <c r="AE662" s="58"/>
    </row>
    <row r="663" spans="2:31" x14ac:dyDescent="0.3">
      <c r="B663" s="14" t="s">
        <v>52</v>
      </c>
      <c r="C663" s="4"/>
      <c r="D663" s="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0</v>
      </c>
      <c r="N663" s="46">
        <v>7.8414999999999999</v>
      </c>
      <c r="O663" s="45">
        <v>10.301333333333334</v>
      </c>
      <c r="P663" s="46">
        <v>11.083</v>
      </c>
      <c r="Q663" s="45">
        <v>9.8776666666666628</v>
      </c>
      <c r="R663" s="46">
        <v>9.0978333333333357</v>
      </c>
      <c r="S663" s="45">
        <v>7.9909999999999988</v>
      </c>
      <c r="T663" s="46">
        <v>3.8108333333333348</v>
      </c>
      <c r="U663" s="45">
        <v>0.21533333333333329</v>
      </c>
      <c r="V663" s="46">
        <v>0</v>
      </c>
      <c r="W663" s="45">
        <v>0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171"/>
        <v>60.218499999999999</v>
      </c>
      <c r="AE663" s="58"/>
    </row>
    <row r="664" spans="2:31" x14ac:dyDescent="0.3">
      <c r="B664" s="14" t="s">
        <v>53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3.7004999999999977</v>
      </c>
      <c r="N664" s="46">
        <v>16.540166666666671</v>
      </c>
      <c r="O664" s="45">
        <v>14.93683333333334</v>
      </c>
      <c r="P664" s="46">
        <v>3.6204999999999927</v>
      </c>
      <c r="Q664" s="45">
        <v>0.30799999999999889</v>
      </c>
      <c r="R664" s="46">
        <v>3.0368333333333379</v>
      </c>
      <c r="S664" s="45">
        <v>16.760000000000002</v>
      </c>
      <c r="T664" s="46">
        <v>22.893000000000004</v>
      </c>
      <c r="U664" s="45">
        <v>7.5316666666666645</v>
      </c>
      <c r="V664" s="46">
        <v>0</v>
      </c>
      <c r="W664" s="45">
        <v>0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171"/>
        <v>89.327500000000015</v>
      </c>
      <c r="AE664" s="58"/>
    </row>
    <row r="665" spans="2:31" x14ac:dyDescent="0.3">
      <c r="B665" s="14" t="s">
        <v>54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1.8931666666666667</v>
      </c>
      <c r="N665" s="46">
        <v>19.619333333333337</v>
      </c>
      <c r="O665" s="45">
        <v>11.399333333333338</v>
      </c>
      <c r="P665" s="46">
        <v>2.9766666666666741</v>
      </c>
      <c r="Q665" s="45">
        <v>0.6331666666666661</v>
      </c>
      <c r="R665" s="46">
        <v>0.55149999999999932</v>
      </c>
      <c r="S665" s="45">
        <v>2.5624999999999951</v>
      </c>
      <c r="T665" s="46">
        <v>8.305166666666663</v>
      </c>
      <c r="U665" s="45">
        <v>3.2826666666666728</v>
      </c>
      <c r="V665" s="46">
        <v>0</v>
      </c>
      <c r="W665" s="45">
        <v>0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171"/>
        <v>51.223500000000008</v>
      </c>
      <c r="AE665" s="58"/>
    </row>
    <row r="666" spans="2:31" x14ac:dyDescent="0.3">
      <c r="B666" s="4" t="s">
        <v>55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39.666666666666629</v>
      </c>
      <c r="N666" s="46">
        <v>9.1499999999999915</v>
      </c>
      <c r="O666" s="45">
        <v>4.9500000000000028</v>
      </c>
      <c r="P666" s="46">
        <v>0</v>
      </c>
      <c r="Q666" s="45">
        <v>0.90999999999999659</v>
      </c>
      <c r="R666" s="46">
        <v>0.64000000000000057</v>
      </c>
      <c r="S666" s="45">
        <v>6.269999999999996</v>
      </c>
      <c r="T666" s="46">
        <v>17.39</v>
      </c>
      <c r="U666" s="45">
        <v>73.170000000000044</v>
      </c>
      <c r="V666" s="46">
        <v>4.6154999999999999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171"/>
        <v>156.76216666666664</v>
      </c>
      <c r="AE666" s="58"/>
    </row>
    <row r="667" spans="2:31" x14ac:dyDescent="0.3">
      <c r="B667" s="4" t="s">
        <v>56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3.0583333333333331</v>
      </c>
      <c r="N667" s="46">
        <v>5.4766666666666657</v>
      </c>
      <c r="O667" s="45">
        <v>6.6950000000000012</v>
      </c>
      <c r="P667" s="46">
        <v>11.399666666666677</v>
      </c>
      <c r="Q667" s="45">
        <v>10.826333333333329</v>
      </c>
      <c r="R667" s="46">
        <v>12.3085</v>
      </c>
      <c r="S667" s="45">
        <v>21.927499999999998</v>
      </c>
      <c r="T667" s="46">
        <v>21.466333333333349</v>
      </c>
      <c r="U667" s="45">
        <v>16.799500000000009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171"/>
        <v>109.95783333333337</v>
      </c>
      <c r="AE667" s="58"/>
    </row>
    <row r="668" spans="2:31" x14ac:dyDescent="0.3">
      <c r="B668" s="4" t="s">
        <v>111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7.7173333333333325</v>
      </c>
      <c r="N668" s="46">
        <v>44.731166666666681</v>
      </c>
      <c r="O668" s="45">
        <v>53.283999999999999</v>
      </c>
      <c r="P668" s="46">
        <v>57.210833333333348</v>
      </c>
      <c r="Q668" s="45">
        <v>61.053666666666658</v>
      </c>
      <c r="R668" s="46">
        <v>64.535666666666685</v>
      </c>
      <c r="S668" s="45">
        <v>65.658999999999992</v>
      </c>
      <c r="T668" s="46">
        <v>63.361666666666672</v>
      </c>
      <c r="U668" s="45">
        <v>46.325666666666656</v>
      </c>
      <c r="V668" s="46">
        <v>0</v>
      </c>
      <c r="W668" s="45">
        <v>0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71"/>
        <v>463.87900000000008</v>
      </c>
      <c r="AE668" s="58"/>
    </row>
    <row r="669" spans="2:31" x14ac:dyDescent="0.3">
      <c r="B669" s="4" t="s">
        <v>57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0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71"/>
        <v>0</v>
      </c>
      <c r="AE669" s="58"/>
    </row>
    <row r="670" spans="2:31" x14ac:dyDescent="0.3">
      <c r="B670" s="4" t="s">
        <v>58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0</v>
      </c>
      <c r="N670" s="46">
        <v>0</v>
      </c>
      <c r="O670" s="45">
        <v>0</v>
      </c>
      <c r="P670" s="46">
        <v>0</v>
      </c>
      <c r="Q670" s="45">
        <v>0</v>
      </c>
      <c r="R670" s="46">
        <v>0</v>
      </c>
      <c r="S670" s="45">
        <v>0</v>
      </c>
      <c r="T670" s="46">
        <v>0</v>
      </c>
      <c r="U670" s="45">
        <v>0</v>
      </c>
      <c r="V670" s="46">
        <v>0</v>
      </c>
      <c r="W670" s="45">
        <v>0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71"/>
        <v>0</v>
      </c>
      <c r="AE670" s="58"/>
    </row>
    <row r="671" spans="2:31" x14ac:dyDescent="0.3">
      <c r="B671" s="4" t="s">
        <v>112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16.137166666666669</v>
      </c>
      <c r="N671" s="46">
        <v>60.974000000000018</v>
      </c>
      <c r="O671" s="45">
        <v>66.482500000000002</v>
      </c>
      <c r="P671" s="46">
        <v>36.896833333333319</v>
      </c>
      <c r="Q671" s="45">
        <v>12.646833333333339</v>
      </c>
      <c r="R671" s="46">
        <v>11.814166666666662</v>
      </c>
      <c r="S671" s="45">
        <v>28.859666666666662</v>
      </c>
      <c r="T671" s="46">
        <v>41.069333333333326</v>
      </c>
      <c r="U671" s="45">
        <v>29.509999999999991</v>
      </c>
      <c r="V671" s="46">
        <v>0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71"/>
        <v>304.39050000000003</v>
      </c>
      <c r="AE671" s="58"/>
    </row>
    <row r="672" spans="2:31" x14ac:dyDescent="0.3">
      <c r="B672" s="4" t="s">
        <v>59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3.9333333333333262E-2</v>
      </c>
      <c r="N672" s="46">
        <v>4.1551666666666618</v>
      </c>
      <c r="O672" s="45">
        <v>4.6416666666666675</v>
      </c>
      <c r="P672" s="46">
        <v>0</v>
      </c>
      <c r="Q672" s="45">
        <v>0</v>
      </c>
      <c r="R672" s="46">
        <v>0</v>
      </c>
      <c r="S672" s="45">
        <v>0</v>
      </c>
      <c r="T672" s="46">
        <v>0</v>
      </c>
      <c r="U672" s="45">
        <v>1.3166666666666771E-2</v>
      </c>
      <c r="V672" s="46">
        <v>0</v>
      </c>
      <c r="W672" s="45">
        <v>0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171"/>
        <v>8.8493333333333304</v>
      </c>
      <c r="AE672" s="58"/>
    </row>
    <row r="673" spans="2:31" x14ac:dyDescent="0.3">
      <c r="B673" s="4" t="s">
        <v>60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11.005499999999994</v>
      </c>
      <c r="N673" s="46">
        <v>0.55616666666666703</v>
      </c>
      <c r="O673" s="45">
        <v>0</v>
      </c>
      <c r="P673" s="46">
        <v>0</v>
      </c>
      <c r="Q673" s="45">
        <v>0</v>
      </c>
      <c r="R673" s="46">
        <v>0</v>
      </c>
      <c r="S673" s="45">
        <v>0</v>
      </c>
      <c r="T673" s="46">
        <v>0.13383333333333311</v>
      </c>
      <c r="U673" s="45">
        <v>0</v>
      </c>
      <c r="V673" s="46">
        <v>0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171"/>
        <v>11.695499999999996</v>
      </c>
      <c r="AE673" s="58"/>
    </row>
    <row r="674" spans="2:31" x14ac:dyDescent="0.3">
      <c r="B674" s="4" t="s">
        <v>61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2.0775000000000006</v>
      </c>
      <c r="N674" s="46">
        <v>18.865500000000008</v>
      </c>
      <c r="O674" s="45">
        <v>16.043499999999995</v>
      </c>
      <c r="P674" s="46">
        <v>8.7288333333333412</v>
      </c>
      <c r="Q674" s="45">
        <v>4.1916666666666726</v>
      </c>
      <c r="R674" s="46">
        <v>7.4974999999999969</v>
      </c>
      <c r="S674" s="45">
        <v>16.357833333333321</v>
      </c>
      <c r="T674" s="46">
        <v>22.51916666666666</v>
      </c>
      <c r="U674" s="45">
        <v>17.726833333333325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171"/>
        <v>114.00833333333333</v>
      </c>
      <c r="AE674" s="58"/>
    </row>
    <row r="675" spans="2:31" x14ac:dyDescent="0.3">
      <c r="B675" s="4" t="s">
        <v>62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4.1898333333333317</v>
      </c>
      <c r="N675" s="46">
        <v>8.8436666666666692</v>
      </c>
      <c r="O675" s="45">
        <v>6.3923333333333368</v>
      </c>
      <c r="P675" s="46">
        <v>0</v>
      </c>
      <c r="Q675" s="45">
        <v>0.41083333333333399</v>
      </c>
      <c r="R675" s="46">
        <v>0.72666666666666646</v>
      </c>
      <c r="S675" s="45">
        <v>0.17399999999999985</v>
      </c>
      <c r="T675" s="46">
        <v>0</v>
      </c>
      <c r="U675" s="45">
        <v>6.0000000000000026E-2</v>
      </c>
      <c r="V675" s="46">
        <v>0</v>
      </c>
      <c r="W675" s="45">
        <v>0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171"/>
        <v>20.797333333333334</v>
      </c>
      <c r="AE675" s="58"/>
    </row>
    <row r="676" spans="2:31" x14ac:dyDescent="0.3">
      <c r="B676" s="4" t="s">
        <v>63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61.218500000000027</v>
      </c>
      <c r="N676" s="46">
        <v>35.041833333333329</v>
      </c>
      <c r="O676" s="45">
        <v>0.12083333333333002</v>
      </c>
      <c r="P676" s="46">
        <v>0</v>
      </c>
      <c r="Q676" s="45">
        <v>0</v>
      </c>
      <c r="R676" s="46">
        <v>0</v>
      </c>
      <c r="S676" s="45">
        <v>6.1636666666666553</v>
      </c>
      <c r="T676" s="46">
        <v>10.422666666666649</v>
      </c>
      <c r="U676" s="45">
        <v>8.0755000000000123</v>
      </c>
      <c r="V676" s="46">
        <v>0</v>
      </c>
      <c r="W676" s="45">
        <v>0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171"/>
        <v>121.04300000000001</v>
      </c>
      <c r="AE676" s="58"/>
    </row>
    <row r="677" spans="2:31" x14ac:dyDescent="0.3">
      <c r="B677" s="4" t="s">
        <v>64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9.2503333333333355</v>
      </c>
      <c r="N677" s="46">
        <v>7.9230000000000009</v>
      </c>
      <c r="O677" s="45">
        <v>3.5796666666666659</v>
      </c>
      <c r="P677" s="46">
        <v>0.25700000000000112</v>
      </c>
      <c r="Q677" s="45">
        <v>0</v>
      </c>
      <c r="R677" s="46">
        <v>0</v>
      </c>
      <c r="S677" s="45">
        <v>2.7970000000000037</v>
      </c>
      <c r="T677" s="46">
        <v>8.8871666666666567</v>
      </c>
      <c r="U677" s="45">
        <v>8.5793333333333255</v>
      </c>
      <c r="V677" s="46">
        <v>0</v>
      </c>
      <c r="W677" s="45">
        <v>0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171"/>
        <v>41.273499999999984</v>
      </c>
      <c r="AE677" s="58"/>
    </row>
    <row r="678" spans="2:31" x14ac:dyDescent="0.3">
      <c r="B678" s="4" t="s">
        <v>113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0</v>
      </c>
      <c r="N678" s="46">
        <v>10.329833333333331</v>
      </c>
      <c r="O678" s="45">
        <v>13.831166666666677</v>
      </c>
      <c r="P678" s="46">
        <v>13.031666666666661</v>
      </c>
      <c r="Q678" s="45">
        <v>8.9336666666666709</v>
      </c>
      <c r="R678" s="46">
        <v>4.5308333333333346</v>
      </c>
      <c r="S678" s="45">
        <v>8.4496666666666691</v>
      </c>
      <c r="T678" s="46">
        <v>8.6246666666666627</v>
      </c>
      <c r="U678" s="45">
        <v>3.2339999999999969</v>
      </c>
      <c r="V678" s="46">
        <v>0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171"/>
        <v>70.965500000000006</v>
      </c>
      <c r="AE678" s="58"/>
    </row>
    <row r="679" spans="2:31" x14ac:dyDescent="0.3">
      <c r="B679" s="4" t="s">
        <v>65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9.1833333333333282</v>
      </c>
      <c r="N679" s="46">
        <v>1.6199999999999974</v>
      </c>
      <c r="O679" s="45">
        <v>3</v>
      </c>
      <c r="P679" s="46">
        <v>0</v>
      </c>
      <c r="Q679" s="45">
        <v>0</v>
      </c>
      <c r="R679" s="46">
        <v>0</v>
      </c>
      <c r="S679" s="45">
        <v>2.370000000000001</v>
      </c>
      <c r="T679" s="46">
        <v>4.3999999999999986</v>
      </c>
      <c r="U679" s="45">
        <v>13.389666666666665</v>
      </c>
      <c r="V679" s="46">
        <v>0.58549999999999991</v>
      </c>
      <c r="W679" s="45">
        <v>0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171"/>
        <v>34.54849999999999</v>
      </c>
      <c r="AE679" s="58"/>
    </row>
    <row r="680" spans="2:31" x14ac:dyDescent="0.3">
      <c r="B680" s="4" t="s">
        <v>66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0</v>
      </c>
      <c r="N680" s="46">
        <v>0</v>
      </c>
      <c r="O680" s="45">
        <v>0</v>
      </c>
      <c r="P680" s="46">
        <v>0</v>
      </c>
      <c r="Q680" s="45">
        <v>0</v>
      </c>
      <c r="R680" s="46">
        <v>0</v>
      </c>
      <c r="S680" s="45">
        <v>0</v>
      </c>
      <c r="T680" s="46">
        <v>0</v>
      </c>
      <c r="U680" s="45">
        <v>0</v>
      </c>
      <c r="V680" s="46">
        <v>0</v>
      </c>
      <c r="W680" s="45">
        <v>0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171"/>
        <v>0</v>
      </c>
      <c r="AE680" s="58"/>
    </row>
    <row r="681" spans="2:31" x14ac:dyDescent="0.3">
      <c r="B681" s="4" t="s">
        <v>67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1.5190000000000003</v>
      </c>
      <c r="N681" s="46">
        <v>0.28733333333333333</v>
      </c>
      <c r="O681" s="45">
        <v>0.11816666666666663</v>
      </c>
      <c r="P681" s="46">
        <v>0</v>
      </c>
      <c r="Q681" s="45">
        <v>0</v>
      </c>
      <c r="R681" s="46">
        <v>0</v>
      </c>
      <c r="S681" s="45">
        <v>0</v>
      </c>
      <c r="T681" s="46">
        <v>0.17149999999999999</v>
      </c>
      <c r="U681" s="45">
        <v>9.0999999999999956E-2</v>
      </c>
      <c r="V681" s="46">
        <v>0</v>
      </c>
      <c r="W681" s="45">
        <v>0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171"/>
        <v>2.1869999999999998</v>
      </c>
      <c r="AE681" s="58"/>
    </row>
    <row r="682" spans="2:31" x14ac:dyDescent="0.3">
      <c r="B682" s="4" t="s">
        <v>68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26.180166666666658</v>
      </c>
      <c r="N682" s="46">
        <v>109.89316666666666</v>
      </c>
      <c r="O682" s="45">
        <v>90.137666666666675</v>
      </c>
      <c r="P682" s="46">
        <v>51.707333333333374</v>
      </c>
      <c r="Q682" s="45">
        <v>33.054166666666674</v>
      </c>
      <c r="R682" s="46">
        <v>32.013833333333331</v>
      </c>
      <c r="S682" s="45">
        <v>82.625166666666672</v>
      </c>
      <c r="T682" s="46">
        <v>100.51549999999996</v>
      </c>
      <c r="U682" s="45">
        <v>69.644166666666663</v>
      </c>
      <c r="V682" s="46">
        <v>0</v>
      </c>
      <c r="W682" s="45">
        <v>0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171"/>
        <v>595.77116666666677</v>
      </c>
      <c r="AE682" s="58"/>
    </row>
    <row r="683" spans="2:31" x14ac:dyDescent="0.3">
      <c r="B683" s="4" t="s">
        <v>69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12.105999999999995</v>
      </c>
      <c r="N683" s="46">
        <v>8.0666666666666609E-2</v>
      </c>
      <c r="O683" s="45">
        <v>0</v>
      </c>
      <c r="P683" s="46">
        <v>0</v>
      </c>
      <c r="Q683" s="45">
        <v>0</v>
      </c>
      <c r="R683" s="46">
        <v>0</v>
      </c>
      <c r="S683" s="45">
        <v>0</v>
      </c>
      <c r="T683" s="46">
        <v>0</v>
      </c>
      <c r="U683" s="45">
        <v>0</v>
      </c>
      <c r="V683" s="46">
        <v>0</v>
      </c>
      <c r="W683" s="45">
        <v>0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171"/>
        <v>12.18666666666666</v>
      </c>
      <c r="AE683" s="58"/>
    </row>
    <row r="684" spans="2:31" x14ac:dyDescent="0.3">
      <c r="B684" s="4" t="s">
        <v>70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30.842000000000024</v>
      </c>
      <c r="N684" s="46">
        <v>24.741500000000013</v>
      </c>
      <c r="O684" s="45">
        <v>29.255499999999998</v>
      </c>
      <c r="P684" s="46">
        <v>27.551166666666642</v>
      </c>
      <c r="Q684" s="45">
        <v>23.814666666666657</v>
      </c>
      <c r="R684" s="46">
        <v>24.669499999999982</v>
      </c>
      <c r="S684" s="45">
        <v>26.682166666666664</v>
      </c>
      <c r="T684" s="46">
        <v>33.253666666666682</v>
      </c>
      <c r="U684" s="45">
        <v>27.748666666666679</v>
      </c>
      <c r="V684" s="46">
        <v>0</v>
      </c>
      <c r="W684" s="45">
        <v>0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171"/>
        <v>248.55883333333333</v>
      </c>
      <c r="AE684" s="58"/>
    </row>
    <row r="685" spans="2:31" x14ac:dyDescent="0.3">
      <c r="B685" s="4" t="s">
        <v>71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28.281666666666673</v>
      </c>
      <c r="O685" s="45">
        <v>37.316833333333342</v>
      </c>
      <c r="P685" s="46">
        <v>27.786666666666651</v>
      </c>
      <c r="Q685" s="45">
        <v>26.116500000000013</v>
      </c>
      <c r="R685" s="46">
        <v>23.866333333333351</v>
      </c>
      <c r="S685" s="45">
        <v>22.809833333333355</v>
      </c>
      <c r="T685" s="46">
        <v>20.457666666666658</v>
      </c>
      <c r="U685" s="45">
        <v>14.614666666666665</v>
      </c>
      <c r="V685" s="46">
        <v>0</v>
      </c>
      <c r="W685" s="45">
        <v>0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171"/>
        <v>201.2501666666667</v>
      </c>
      <c r="AE685" s="58"/>
    </row>
    <row r="686" spans="2:31" x14ac:dyDescent="0.3">
      <c r="B686" s="4" t="s">
        <v>72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0</v>
      </c>
      <c r="N686" s="46">
        <v>0</v>
      </c>
      <c r="O686" s="45">
        <v>0</v>
      </c>
      <c r="P686" s="46">
        <v>0</v>
      </c>
      <c r="Q686" s="45">
        <v>0</v>
      </c>
      <c r="R686" s="46">
        <v>0</v>
      </c>
      <c r="S686" s="45">
        <v>0</v>
      </c>
      <c r="T686" s="46">
        <v>0</v>
      </c>
      <c r="U686" s="45">
        <v>0</v>
      </c>
      <c r="V686" s="46">
        <v>0</v>
      </c>
      <c r="W686" s="45">
        <v>0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71"/>
        <v>0</v>
      </c>
      <c r="AE686" s="58"/>
    </row>
    <row r="687" spans="2:31" x14ac:dyDescent="0.3">
      <c r="B687" s="4" t="s">
        <v>73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22.144000000000005</v>
      </c>
      <c r="N687" s="46">
        <v>6.2518333333333365</v>
      </c>
      <c r="O687" s="45">
        <v>0</v>
      </c>
      <c r="P687" s="46">
        <v>0</v>
      </c>
      <c r="Q687" s="45">
        <v>0</v>
      </c>
      <c r="R687" s="46">
        <v>0</v>
      </c>
      <c r="S687" s="45">
        <v>2.2666666666665235E-2</v>
      </c>
      <c r="T687" s="46">
        <v>11.034833333333331</v>
      </c>
      <c r="U687" s="45">
        <v>11.991500000000009</v>
      </c>
      <c r="V687" s="46">
        <v>0.20283333333333337</v>
      </c>
      <c r="W687" s="45">
        <v>0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71"/>
        <v>51.64766666666668</v>
      </c>
      <c r="AE687" s="58"/>
    </row>
    <row r="688" spans="2:31" x14ac:dyDescent="0.3">
      <c r="B688" s="4" t="s">
        <v>74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3.1103333333333318</v>
      </c>
      <c r="N688" s="46">
        <v>2.3255000000000008</v>
      </c>
      <c r="O688" s="45">
        <v>1.6505000000000001</v>
      </c>
      <c r="P688" s="46">
        <v>1.2248333333333292</v>
      </c>
      <c r="Q688" s="45">
        <v>1.666166666666667</v>
      </c>
      <c r="R688" s="46">
        <v>2.292999999999997</v>
      </c>
      <c r="S688" s="45">
        <v>3.1681666666666626</v>
      </c>
      <c r="T688" s="46">
        <v>1.7746666666666677</v>
      </c>
      <c r="U688" s="45">
        <v>1.2003333333333337</v>
      </c>
      <c r="V688" s="46">
        <v>0</v>
      </c>
      <c r="W688" s="45">
        <v>0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71"/>
        <v>18.413499999999988</v>
      </c>
      <c r="AE688" s="58"/>
    </row>
    <row r="689" spans="2:31" x14ac:dyDescent="0.3">
      <c r="B689" s="4" t="s">
        <v>75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10.118000000000002</v>
      </c>
      <c r="N689" s="46">
        <v>1.0838333333333336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3.7564999999999986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71"/>
        <v>14.958333333333336</v>
      </c>
      <c r="AE689" s="58"/>
    </row>
    <row r="690" spans="2:31" x14ac:dyDescent="0.3">
      <c r="B690" s="4" t="s">
        <v>76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16.38816666666667</v>
      </c>
      <c r="N690" s="46">
        <v>12.870333333333321</v>
      </c>
      <c r="O690" s="45">
        <v>10.252333333333334</v>
      </c>
      <c r="P690" s="46">
        <v>4.2900000000000054</v>
      </c>
      <c r="Q690" s="45">
        <v>0.23199999999999316</v>
      </c>
      <c r="R690" s="46">
        <v>0.5590000000000015</v>
      </c>
      <c r="S690" s="45">
        <v>7.3176666666666703</v>
      </c>
      <c r="T690" s="46">
        <v>18.889666666666685</v>
      </c>
      <c r="U690" s="45">
        <v>11.148333333333342</v>
      </c>
      <c r="V690" s="46">
        <v>0</v>
      </c>
      <c r="W690" s="45">
        <v>0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71"/>
        <v>81.947500000000019</v>
      </c>
      <c r="AE690" s="58"/>
    </row>
    <row r="691" spans="2:31" x14ac:dyDescent="0.3">
      <c r="B691" s="4" t="s">
        <v>77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4.6621666666666677</v>
      </c>
      <c r="N691" s="46">
        <v>1.9906666666666666</v>
      </c>
      <c r="O691" s="45">
        <v>0.7596666666666676</v>
      </c>
      <c r="P691" s="46">
        <v>0</v>
      </c>
      <c r="Q691" s="45">
        <v>0</v>
      </c>
      <c r="R691" s="46">
        <v>0</v>
      </c>
      <c r="S691" s="45">
        <v>0</v>
      </c>
      <c r="T691" s="46">
        <v>3.9819999999999984</v>
      </c>
      <c r="U691" s="45">
        <v>0.70516666666666694</v>
      </c>
      <c r="V691" s="46">
        <v>0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71"/>
        <v>12.099666666666668</v>
      </c>
      <c r="AE691" s="58"/>
    </row>
    <row r="692" spans="2:31" x14ac:dyDescent="0.3">
      <c r="B692" s="4" t="s">
        <v>78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0.22566666666666665</v>
      </c>
      <c r="N692" s="46">
        <v>0</v>
      </c>
      <c r="O692" s="45">
        <v>0.18416666666666662</v>
      </c>
      <c r="P692" s="46">
        <v>0</v>
      </c>
      <c r="Q692" s="45">
        <v>0.14300000000000032</v>
      </c>
      <c r="R692" s="46">
        <v>1.8676666666666684</v>
      </c>
      <c r="S692" s="45">
        <v>0.20366666666666663</v>
      </c>
      <c r="T692" s="46">
        <v>0.2495</v>
      </c>
      <c r="U692" s="45">
        <v>0</v>
      </c>
      <c r="V692" s="46">
        <v>0</v>
      </c>
      <c r="W692" s="45">
        <v>0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71"/>
        <v>2.8736666666666681</v>
      </c>
      <c r="AE692" s="58"/>
    </row>
    <row r="693" spans="2:31" x14ac:dyDescent="0.3">
      <c r="B693" s="4" t="s">
        <v>79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3.8754999999999975</v>
      </c>
      <c r="N693" s="46">
        <v>30.960000000000026</v>
      </c>
      <c r="O693" s="45">
        <v>45.790666666666688</v>
      </c>
      <c r="P693" s="46">
        <v>54.441999999999958</v>
      </c>
      <c r="Q693" s="45">
        <v>66.889999999999958</v>
      </c>
      <c r="R693" s="46">
        <v>60.809999999999953</v>
      </c>
      <c r="S693" s="45">
        <v>32.417833333333327</v>
      </c>
      <c r="T693" s="46">
        <v>0.37566666666666643</v>
      </c>
      <c r="U693" s="45">
        <v>0.84966666666666646</v>
      </c>
      <c r="V693" s="46">
        <v>0</v>
      </c>
      <c r="W693" s="45">
        <v>0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71"/>
        <v>296.41133333333323</v>
      </c>
      <c r="AE693" s="58"/>
    </row>
    <row r="694" spans="2:31" x14ac:dyDescent="0.3">
      <c r="B694" s="4" t="s">
        <v>80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5.7393333333333318</v>
      </c>
      <c r="N694" s="46">
        <v>0.90266666666666684</v>
      </c>
      <c r="O694" s="45">
        <v>0.29450000000000004</v>
      </c>
      <c r="P694" s="46">
        <v>0.20700000000000002</v>
      </c>
      <c r="Q694" s="45">
        <v>0</v>
      </c>
      <c r="R694" s="46">
        <v>0.27483333333333315</v>
      </c>
      <c r="S694" s="45">
        <v>1.7811666666666663</v>
      </c>
      <c r="T694" s="46">
        <v>1.6420000000000001</v>
      </c>
      <c r="U694" s="45">
        <v>0.82000000000000006</v>
      </c>
      <c r="V694" s="46">
        <v>0</v>
      </c>
      <c r="W694" s="45">
        <v>0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71"/>
        <v>11.661499999999998</v>
      </c>
      <c r="AE694" s="58"/>
    </row>
    <row r="695" spans="2:31" x14ac:dyDescent="0.3">
      <c r="B695" s="4" t="s">
        <v>88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0</v>
      </c>
      <c r="N695" s="46">
        <v>0</v>
      </c>
      <c r="O695" s="45">
        <v>0</v>
      </c>
      <c r="P695" s="46">
        <v>0</v>
      </c>
      <c r="Q695" s="45">
        <v>0</v>
      </c>
      <c r="R695" s="46">
        <v>0</v>
      </c>
      <c r="S695" s="45">
        <v>0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71"/>
        <v>0</v>
      </c>
      <c r="AE695" s="58"/>
    </row>
    <row r="696" spans="2:31" x14ac:dyDescent="0.3">
      <c r="B696" s="4" t="s">
        <v>97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71"/>
        <v>0</v>
      </c>
      <c r="AE696" s="58"/>
    </row>
    <row r="697" spans="2:31" x14ac:dyDescent="0.3">
      <c r="B697" s="4" t="s">
        <v>94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0</v>
      </c>
      <c r="O697" s="45">
        <v>0</v>
      </c>
      <c r="P697" s="46">
        <v>0</v>
      </c>
      <c r="Q697" s="45">
        <v>0</v>
      </c>
      <c r="R697" s="46">
        <v>0</v>
      </c>
      <c r="S697" s="45">
        <v>0</v>
      </c>
      <c r="T697" s="46">
        <v>0</v>
      </c>
      <c r="U697" s="45">
        <v>0</v>
      </c>
      <c r="V697" s="46">
        <v>0</v>
      </c>
      <c r="W697" s="45">
        <v>0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71"/>
        <v>0</v>
      </c>
      <c r="AE697" s="58"/>
    </row>
    <row r="698" spans="2:31" x14ac:dyDescent="0.3">
      <c r="B698" s="4" t="s">
        <v>95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0</v>
      </c>
      <c r="N698" s="46">
        <v>0.26400000000000007</v>
      </c>
      <c r="O698" s="45">
        <v>20.173833333333338</v>
      </c>
      <c r="P698" s="46">
        <v>12.46</v>
      </c>
      <c r="Q698" s="45">
        <v>10.020666666666674</v>
      </c>
      <c r="R698" s="46">
        <v>9.3181666666666594</v>
      </c>
      <c r="S698" s="45">
        <v>18.774333333333342</v>
      </c>
      <c r="T698" s="46">
        <v>24.744000000000025</v>
      </c>
      <c r="U698" s="45">
        <v>18.649999999999991</v>
      </c>
      <c r="V698" s="46">
        <v>0</v>
      </c>
      <c r="W698" s="45">
        <v>0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71"/>
        <v>114.40500000000003</v>
      </c>
      <c r="AE698" s="58"/>
    </row>
    <row r="699" spans="2:31" x14ac:dyDescent="0.3">
      <c r="B699" s="4" t="s">
        <v>96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27.730833333333344</v>
      </c>
      <c r="N699" s="46">
        <v>30.823499999999964</v>
      </c>
      <c r="O699" s="45">
        <v>24.602666666666657</v>
      </c>
      <c r="P699" s="46">
        <v>17.359166666666667</v>
      </c>
      <c r="Q699" s="45">
        <v>16.425999999999988</v>
      </c>
      <c r="R699" s="46">
        <v>13.274833333333326</v>
      </c>
      <c r="S699" s="45">
        <v>17.398999999999994</v>
      </c>
      <c r="T699" s="46">
        <v>22.553666666666665</v>
      </c>
      <c r="U699" s="45">
        <v>13.990833333333333</v>
      </c>
      <c r="V699" s="46">
        <v>0</v>
      </c>
      <c r="W699" s="45">
        <v>0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71"/>
        <v>184.16049999999993</v>
      </c>
      <c r="AE699" s="58"/>
    </row>
    <row r="700" spans="2:31" x14ac:dyDescent="0.3">
      <c r="B700" s="4" t="s">
        <v>103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9.9184999999999963</v>
      </c>
      <c r="N700" s="46">
        <v>47.743333333333332</v>
      </c>
      <c r="O700" s="45">
        <v>52.189166666666658</v>
      </c>
      <c r="P700" s="46">
        <v>24.663166666666655</v>
      </c>
      <c r="Q700" s="45">
        <v>7.3853333333333371</v>
      </c>
      <c r="R700" s="46">
        <v>12.172166666666662</v>
      </c>
      <c r="S700" s="45">
        <v>26.333833333333335</v>
      </c>
      <c r="T700" s="46">
        <v>30.940833333333327</v>
      </c>
      <c r="U700" s="45">
        <v>13.140999999999993</v>
      </c>
      <c r="V700" s="46">
        <v>0</v>
      </c>
      <c r="W700" s="45">
        <v>0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71"/>
        <v>224.48733333333331</v>
      </c>
      <c r="AE700" s="58"/>
    </row>
    <row r="701" spans="2:31" x14ac:dyDescent="0.3">
      <c r="B701" s="4" t="s">
        <v>104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71"/>
        <v>0</v>
      </c>
      <c r="AE701" s="58"/>
    </row>
    <row r="702" spans="2:31" x14ac:dyDescent="0.3">
      <c r="B702" s="4" t="s">
        <v>105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29.73650000000001</v>
      </c>
      <c r="N702" s="46">
        <v>113.47366666666663</v>
      </c>
      <c r="O702" s="45">
        <v>99.747499999999988</v>
      </c>
      <c r="P702" s="46">
        <v>43.821333333333335</v>
      </c>
      <c r="Q702" s="45">
        <v>24.512166666666694</v>
      </c>
      <c r="R702" s="46">
        <v>32.557499999999997</v>
      </c>
      <c r="S702" s="45">
        <v>67.868000000000023</v>
      </c>
      <c r="T702" s="46">
        <v>84.779666666666671</v>
      </c>
      <c r="U702" s="45">
        <v>59.997833333333332</v>
      </c>
      <c r="V702" s="46">
        <v>0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71"/>
        <v>556.49416666666673</v>
      </c>
      <c r="AE702" s="58"/>
    </row>
    <row r="703" spans="2:31" x14ac:dyDescent="0.3">
      <c r="B703" s="4" t="s">
        <v>114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71"/>
        <v>0</v>
      </c>
      <c r="AE703" s="58"/>
    </row>
    <row r="704" spans="2:31" x14ac:dyDescent="0.3">
      <c r="B704" s="4" t="s">
        <v>116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11.709666666666665</v>
      </c>
      <c r="N704" s="46">
        <v>2.4358333333333331</v>
      </c>
      <c r="O704" s="45">
        <v>3.0000000000001137E-3</v>
      </c>
      <c r="P704" s="46">
        <v>0</v>
      </c>
      <c r="Q704" s="45">
        <v>0</v>
      </c>
      <c r="R704" s="46">
        <v>0</v>
      </c>
      <c r="S704" s="45">
        <v>0</v>
      </c>
      <c r="T704" s="46">
        <v>0</v>
      </c>
      <c r="U704" s="45">
        <v>0</v>
      </c>
      <c r="V704" s="46">
        <v>0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71"/>
        <v>14.148499999999999</v>
      </c>
      <c r="AE704" s="58"/>
    </row>
    <row r="705" spans="2:31" x14ac:dyDescent="0.3">
      <c r="B705" s="4" t="s">
        <v>117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0</v>
      </c>
      <c r="M705" s="45">
        <v>2.8479999999999999</v>
      </c>
      <c r="N705" s="46">
        <v>1.0666666666666677E-2</v>
      </c>
      <c r="O705" s="45">
        <v>0.21566666666666698</v>
      </c>
      <c r="P705" s="46">
        <v>1.3391666666666713</v>
      </c>
      <c r="Q705" s="45">
        <v>3.6830000000000052</v>
      </c>
      <c r="R705" s="46">
        <v>1.5933333333333379</v>
      </c>
      <c r="S705" s="45">
        <v>1.7525000000000013</v>
      </c>
      <c r="T705" s="46">
        <v>0.61266666666666736</v>
      </c>
      <c r="U705" s="45">
        <v>0</v>
      </c>
      <c r="V705" s="46">
        <v>0</v>
      </c>
      <c r="W705" s="45">
        <v>0</v>
      </c>
      <c r="X705" s="46">
        <v>0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71"/>
        <v>12.055000000000016</v>
      </c>
      <c r="AE705" s="58"/>
    </row>
    <row r="706" spans="2:31" x14ac:dyDescent="0.3">
      <c r="B706" s="4" t="s">
        <v>118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5.7383333333333333</v>
      </c>
      <c r="N706" s="46">
        <v>12.503333333333334</v>
      </c>
      <c r="O706" s="45">
        <v>8.8596666666666692</v>
      </c>
      <c r="P706" s="46">
        <v>3.0396666666666703</v>
      </c>
      <c r="Q706" s="45">
        <v>0.49133333333333457</v>
      </c>
      <c r="R706" s="46">
        <v>0.10383333333333328</v>
      </c>
      <c r="S706" s="45">
        <v>5.6608333333333389</v>
      </c>
      <c r="T706" s="46">
        <v>9.555666666666669</v>
      </c>
      <c r="U706" s="45">
        <v>7.1751666666666649</v>
      </c>
      <c r="V706" s="46">
        <v>3.933333333333338E-2</v>
      </c>
      <c r="W706" s="45">
        <v>0</v>
      </c>
      <c r="X706" s="46">
        <v>0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71"/>
        <v>53.167166666666674</v>
      </c>
      <c r="AE706" s="58"/>
    </row>
    <row r="707" spans="2:31" x14ac:dyDescent="0.3">
      <c r="B707" s="4" t="s">
        <v>122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0.46700000000000019</v>
      </c>
      <c r="N707" s="46">
        <v>3.2844999999999991</v>
      </c>
      <c r="O707" s="45">
        <v>6.097500000000001</v>
      </c>
      <c r="P707" s="46">
        <v>6.769499999999999</v>
      </c>
      <c r="Q707" s="45">
        <v>4.7201666666666675</v>
      </c>
      <c r="R707" s="46">
        <v>7.9890000000000008</v>
      </c>
      <c r="S707" s="45">
        <v>13.915499999999993</v>
      </c>
      <c r="T707" s="46">
        <v>12.855000000000002</v>
      </c>
      <c r="U707" s="45">
        <v>1.3441666666666676</v>
      </c>
      <c r="V707" s="46">
        <v>0</v>
      </c>
      <c r="W707" s="45">
        <v>0</v>
      </c>
      <c r="X707" s="46">
        <v>0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71"/>
        <v>57.44233333333333</v>
      </c>
      <c r="AE707" s="58"/>
    </row>
    <row r="708" spans="2:31" x14ac:dyDescent="0.3">
      <c r="B708" s="4" t="s">
        <v>123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</v>
      </c>
      <c r="M708" s="45">
        <v>52.71</v>
      </c>
      <c r="N708" s="46">
        <v>40.499999999999986</v>
      </c>
      <c r="O708" s="45">
        <v>23.699999999999989</v>
      </c>
      <c r="P708" s="46">
        <v>0</v>
      </c>
      <c r="Q708" s="45">
        <v>0</v>
      </c>
      <c r="R708" s="46">
        <v>0</v>
      </c>
      <c r="S708" s="45">
        <v>0</v>
      </c>
      <c r="T708" s="46">
        <v>0</v>
      </c>
      <c r="U708" s="45">
        <v>0</v>
      </c>
      <c r="V708" s="46">
        <v>1.0981666666666665</v>
      </c>
      <c r="W708" s="45">
        <v>0</v>
      </c>
      <c r="X708" s="46">
        <v>0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71"/>
        <v>118.00816666666664</v>
      </c>
      <c r="AE708" s="58"/>
    </row>
    <row r="709" spans="2:31" x14ac:dyDescent="0.3">
      <c r="B709" s="4" t="s">
        <v>127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0.55583333333333307</v>
      </c>
      <c r="N709" s="46">
        <v>3.3396666666666728</v>
      </c>
      <c r="O709" s="45">
        <v>3.6108333333333351</v>
      </c>
      <c r="P709" s="46">
        <v>2.4265000000000017</v>
      </c>
      <c r="Q709" s="45">
        <v>0.60233333333333217</v>
      </c>
      <c r="R709" s="46">
        <v>0.19966666666666757</v>
      </c>
      <c r="S709" s="45">
        <v>0.92633333333333356</v>
      </c>
      <c r="T709" s="46">
        <v>1.1438333333333335</v>
      </c>
      <c r="U709" s="45">
        <v>1.2158333333333331</v>
      </c>
      <c r="V709" s="46">
        <v>0</v>
      </c>
      <c r="W709" s="45">
        <v>0</v>
      </c>
      <c r="X709" s="46">
        <v>0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71"/>
        <v>14.020833333333341</v>
      </c>
      <c r="AE709" s="58"/>
    </row>
    <row r="710" spans="2:31" x14ac:dyDescent="0.3">
      <c r="B710" s="4" t="s">
        <v>133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</v>
      </c>
      <c r="N710" s="46">
        <v>0</v>
      </c>
      <c r="O710" s="45">
        <v>0</v>
      </c>
      <c r="P710" s="46">
        <v>0</v>
      </c>
      <c r="Q710" s="45">
        <v>0</v>
      </c>
      <c r="R710" s="46">
        <v>0</v>
      </c>
      <c r="S710" s="45">
        <v>0</v>
      </c>
      <c r="T710" s="46">
        <v>0.21316666666666653</v>
      </c>
      <c r="U710" s="45">
        <v>0.5966666666666669</v>
      </c>
      <c r="V710" s="46">
        <v>0</v>
      </c>
      <c r="W710" s="45">
        <v>0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71"/>
        <v>0.8098333333333334</v>
      </c>
      <c r="AE710" s="58"/>
    </row>
    <row r="711" spans="2:31" x14ac:dyDescent="0.3">
      <c r="B711" s="4" t="s">
        <v>312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0</v>
      </c>
      <c r="N711" s="46">
        <v>0</v>
      </c>
      <c r="O711" s="45">
        <v>0</v>
      </c>
      <c r="P711" s="46">
        <v>0</v>
      </c>
      <c r="Q711" s="45">
        <v>0</v>
      </c>
      <c r="R711" s="46">
        <v>0</v>
      </c>
      <c r="S711" s="45">
        <v>0</v>
      </c>
      <c r="T711" s="46">
        <v>0</v>
      </c>
      <c r="U711" s="45">
        <v>0</v>
      </c>
      <c r="V711" s="46">
        <v>0</v>
      </c>
      <c r="W711" s="45">
        <v>0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0</v>
      </c>
      <c r="AE711" s="58"/>
    </row>
    <row r="712" spans="2:31" x14ac:dyDescent="0.3">
      <c r="B712" s="12" t="s">
        <v>2</v>
      </c>
      <c r="C712" s="12"/>
      <c r="D712" s="12"/>
      <c r="E712" s="13">
        <f>SUM(E647:E711)</f>
        <v>0</v>
      </c>
      <c r="F712" s="13">
        <f t="shared" ref="F712" si="172">SUM(F647:F711)</f>
        <v>0</v>
      </c>
      <c r="G712" s="13">
        <f t="shared" ref="G712" si="173">SUM(G647:G711)</f>
        <v>0</v>
      </c>
      <c r="H712" s="13">
        <f t="shared" ref="H712" si="174">SUM(H647:H711)</f>
        <v>0</v>
      </c>
      <c r="I712" s="13">
        <f t="shared" ref="I712" si="175">SUM(I647:I711)</f>
        <v>0</v>
      </c>
      <c r="J712" s="13">
        <f t="shared" ref="J712" si="176">SUM(J647:J711)</f>
        <v>0</v>
      </c>
      <c r="K712" s="13">
        <f t="shared" ref="K712" si="177">SUM(K647:K711)</f>
        <v>0</v>
      </c>
      <c r="L712" s="13">
        <f t="shared" ref="L712" si="178">SUM(L647:L711)</f>
        <v>0</v>
      </c>
      <c r="M712" s="13">
        <f t="shared" ref="M712" si="179">SUM(M647:M711)</f>
        <v>538.04800000000012</v>
      </c>
      <c r="N712" s="13">
        <f t="shared" ref="N712" si="180">SUM(N647:N711)</f>
        <v>911.85866666666652</v>
      </c>
      <c r="O712" s="13">
        <f t="shared" ref="O712" si="181">SUM(O647:O711)</f>
        <v>854.84733333333327</v>
      </c>
      <c r="P712" s="13">
        <f t="shared" ref="P712" si="182">SUM(P647:P711)</f>
        <v>603.19383333333326</v>
      </c>
      <c r="Q712" s="13">
        <f t="shared" ref="Q712" si="183">SUM(Q647:Q711)</f>
        <v>491.59916666666663</v>
      </c>
      <c r="R712" s="13">
        <f t="shared" ref="R712" si="184">SUM(R647:R711)</f>
        <v>485.48983333333337</v>
      </c>
      <c r="S712" s="13">
        <f t="shared" ref="S712" si="185">SUM(S647:S711)</f>
        <v>613.72450000000003</v>
      </c>
      <c r="T712" s="13">
        <f t="shared" ref="T712" si="186">SUM(T647:T711)</f>
        <v>752.20649999999989</v>
      </c>
      <c r="U712" s="13">
        <f t="shared" ref="U712" si="187">SUM(U647:U711)</f>
        <v>556.58100000000013</v>
      </c>
      <c r="V712" s="13">
        <f t="shared" ref="V712" si="188">SUM(V647:V711)</f>
        <v>7.8793333333333333</v>
      </c>
      <c r="W712" s="13">
        <f t="shared" ref="W712" si="189">SUM(W647:W711)</f>
        <v>0</v>
      </c>
      <c r="X712" s="13">
        <f t="shared" ref="X712" si="190">SUM(X647:X711)</f>
        <v>0</v>
      </c>
      <c r="Y712" s="13">
        <f t="shared" ref="Y712" si="191">SUM(Y647:Y711)</f>
        <v>0</v>
      </c>
      <c r="Z712" s="13">
        <f t="shared" ref="Z712" si="192">SUM(Z647:Z711)</f>
        <v>0</v>
      </c>
      <c r="AA712" s="13">
        <f t="shared" ref="AA712" si="193">SUM(AA647:AA711)</f>
        <v>0</v>
      </c>
      <c r="AB712" s="13">
        <f t="shared" ref="AB712" si="194">SUM(AB647:AB711)</f>
        <v>0</v>
      </c>
      <c r="AC712" s="109">
        <f>SUM(AC647:AE711)</f>
        <v>5815.4281666666675</v>
      </c>
      <c r="AD712" s="109"/>
      <c r="AE712" s="109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'Resumen-Mensual'!$O$24</f>
        <v>45515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14" t="s">
        <v>37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0</v>
      </c>
      <c r="N718" s="46">
        <v>0</v>
      </c>
      <c r="O718" s="45">
        <v>0</v>
      </c>
      <c r="P718" s="46">
        <v>0</v>
      </c>
      <c r="Q718" s="45">
        <v>0</v>
      </c>
      <c r="R718" s="46">
        <v>0</v>
      </c>
      <c r="S718" s="45">
        <v>0</v>
      </c>
      <c r="T718" s="46">
        <v>0</v>
      </c>
      <c r="U718" s="45">
        <v>0</v>
      </c>
      <c r="V718" s="46">
        <v>0</v>
      </c>
      <c r="W718" s="45">
        <v>0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60"/>
      <c r="AD718" s="61">
        <f>SUM(E718:AB718)</f>
        <v>0</v>
      </c>
      <c r="AE718" s="60"/>
    </row>
    <row r="719" spans="2:31" x14ac:dyDescent="0.3">
      <c r="B719" s="14" t="s">
        <v>38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0.45833333333333343</v>
      </c>
      <c r="N719" s="46">
        <v>1.073</v>
      </c>
      <c r="O719" s="45">
        <v>6.8803333333333345</v>
      </c>
      <c r="P719" s="46">
        <v>6.9731666666666667</v>
      </c>
      <c r="Q719" s="45">
        <v>6.5578333333333321</v>
      </c>
      <c r="R719" s="46">
        <v>6.030666666666666</v>
      </c>
      <c r="S719" s="45">
        <v>5.2013333333333334</v>
      </c>
      <c r="T719" s="46">
        <v>4.954333333333337</v>
      </c>
      <c r="U719" s="45">
        <v>3.3094999999999999</v>
      </c>
      <c r="V719" s="46">
        <v>0.14399999999999999</v>
      </c>
      <c r="W719" s="45">
        <v>0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>SUM(E719:AB719)</f>
        <v>41.582500000000003</v>
      </c>
      <c r="AE719" s="58"/>
    </row>
    <row r="720" spans="2:31" x14ac:dyDescent="0.3">
      <c r="B720" s="14" t="s">
        <v>39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6.9599999999999946</v>
      </c>
      <c r="N720" s="46">
        <v>14.5</v>
      </c>
      <c r="O720" s="45">
        <v>18.200000000000021</v>
      </c>
      <c r="P720" s="46">
        <v>19.899999999999999</v>
      </c>
      <c r="Q720" s="45">
        <v>20.5</v>
      </c>
      <c r="R720" s="46">
        <v>20.299999999999976</v>
      </c>
      <c r="S720" s="45">
        <v>19</v>
      </c>
      <c r="T720" s="46">
        <v>15.200000000000015</v>
      </c>
      <c r="U720" s="45">
        <v>10</v>
      </c>
      <c r="V720" s="46">
        <v>1.5866666666666658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ref="AD720:AD781" si="195">SUM(E720:AB720)</f>
        <v>146.14666666666668</v>
      </c>
      <c r="AE720" s="58"/>
    </row>
    <row r="721" spans="2:31" x14ac:dyDescent="0.3">
      <c r="B721" s="14" t="s">
        <v>40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29.872333333333337</v>
      </c>
      <c r="N721" s="46">
        <v>78.443833333333345</v>
      </c>
      <c r="O721" s="45">
        <v>83.498833333333351</v>
      </c>
      <c r="P721" s="46">
        <v>82.968500000000006</v>
      </c>
      <c r="Q721" s="45">
        <v>71.219833333333327</v>
      </c>
      <c r="R721" s="46">
        <v>63.35533333333332</v>
      </c>
      <c r="S721" s="45">
        <v>54.051833333333335</v>
      </c>
      <c r="T721" s="46">
        <v>49.332000000000001</v>
      </c>
      <c r="U721" s="45">
        <v>37.451166666666673</v>
      </c>
      <c r="V721" s="46">
        <v>2.5701666666666667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195"/>
        <v>552.76383333333331</v>
      </c>
      <c r="AE721" s="58"/>
    </row>
    <row r="722" spans="2:31" x14ac:dyDescent="0.3">
      <c r="B722" s="14" t="s">
        <v>41</v>
      </c>
      <c r="C722" s="4"/>
      <c r="D722" s="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0</v>
      </c>
      <c r="N722" s="46">
        <v>0</v>
      </c>
      <c r="O722" s="45">
        <v>0</v>
      </c>
      <c r="P722" s="46">
        <v>0</v>
      </c>
      <c r="Q722" s="45">
        <v>0</v>
      </c>
      <c r="R722" s="46">
        <v>0</v>
      </c>
      <c r="S722" s="45">
        <v>0</v>
      </c>
      <c r="T722" s="46">
        <v>0</v>
      </c>
      <c r="U722" s="45">
        <v>0</v>
      </c>
      <c r="V722" s="46">
        <v>0</v>
      </c>
      <c r="W722" s="45">
        <v>0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195"/>
        <v>0</v>
      </c>
      <c r="AE722" s="58"/>
    </row>
    <row r="723" spans="2:31" x14ac:dyDescent="0.3">
      <c r="B723" s="14" t="s">
        <v>42</v>
      </c>
      <c r="C723" s="4"/>
      <c r="D723" s="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1.1999999999999981E-2</v>
      </c>
      <c r="N723" s="46">
        <v>16.460166666666662</v>
      </c>
      <c r="O723" s="45">
        <v>20.572000000000003</v>
      </c>
      <c r="P723" s="46">
        <v>21.607999999999993</v>
      </c>
      <c r="Q723" s="45">
        <v>26.038166666666662</v>
      </c>
      <c r="R723" s="46">
        <v>25.59383333333334</v>
      </c>
      <c r="S723" s="45">
        <v>25.78383333333333</v>
      </c>
      <c r="T723" s="46">
        <v>31.658000000000008</v>
      </c>
      <c r="U723" s="45">
        <v>22.28316666666667</v>
      </c>
      <c r="V723" s="46">
        <v>3.7439999999999998</v>
      </c>
      <c r="W723" s="45">
        <v>0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195"/>
        <v>193.75316666666666</v>
      </c>
      <c r="AE723" s="58"/>
    </row>
    <row r="724" spans="2:31" x14ac:dyDescent="0.3">
      <c r="B724" s="14" t="s">
        <v>43</v>
      </c>
      <c r="C724" s="4"/>
      <c r="D724" s="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0</v>
      </c>
      <c r="N724" s="46">
        <v>0</v>
      </c>
      <c r="O724" s="45">
        <v>0</v>
      </c>
      <c r="P724" s="46">
        <v>0</v>
      </c>
      <c r="Q724" s="45">
        <v>0</v>
      </c>
      <c r="R724" s="46">
        <v>0</v>
      </c>
      <c r="S724" s="45">
        <v>0</v>
      </c>
      <c r="T724" s="46">
        <v>0</v>
      </c>
      <c r="U724" s="45">
        <v>0</v>
      </c>
      <c r="V724" s="46">
        <v>0</v>
      </c>
      <c r="W724" s="45">
        <v>0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195"/>
        <v>0</v>
      </c>
      <c r="AE724" s="58"/>
    </row>
    <row r="725" spans="2:31" x14ac:dyDescent="0.3">
      <c r="B725" s="14" t="s">
        <v>44</v>
      </c>
      <c r="C725" s="4"/>
      <c r="D725" s="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</v>
      </c>
      <c r="M725" s="45">
        <v>2.5878333333333337</v>
      </c>
      <c r="N725" s="46">
        <v>32.573999999999998</v>
      </c>
      <c r="O725" s="45">
        <v>35.707833333333348</v>
      </c>
      <c r="P725" s="46">
        <v>35.477666666666664</v>
      </c>
      <c r="Q725" s="45">
        <v>32.982499999999995</v>
      </c>
      <c r="R725" s="46">
        <v>31.255166666666646</v>
      </c>
      <c r="S725" s="45">
        <v>34.401833333333329</v>
      </c>
      <c r="T725" s="46">
        <v>40.08783333333335</v>
      </c>
      <c r="U725" s="45">
        <v>38.396499999999996</v>
      </c>
      <c r="V725" s="46">
        <v>11.2265</v>
      </c>
      <c r="W725" s="45">
        <v>0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195"/>
        <v>294.69766666666663</v>
      </c>
      <c r="AE725" s="58"/>
    </row>
    <row r="726" spans="2:31" x14ac:dyDescent="0.3">
      <c r="B726" s="14" t="s">
        <v>45</v>
      </c>
      <c r="C726" s="4"/>
      <c r="D726" s="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0.74049999999999971</v>
      </c>
      <c r="N726" s="46">
        <v>5.938500000000003</v>
      </c>
      <c r="O726" s="45">
        <v>2.9565000000000006</v>
      </c>
      <c r="P726" s="46">
        <v>18.883833333333335</v>
      </c>
      <c r="Q726" s="45">
        <v>22.05833333333333</v>
      </c>
      <c r="R726" s="46">
        <v>17.025666666666663</v>
      </c>
      <c r="S726" s="45">
        <v>13.50250000000001</v>
      </c>
      <c r="T726" s="46">
        <v>12.552833333333338</v>
      </c>
      <c r="U726" s="45">
        <v>6.6266666666666687</v>
      </c>
      <c r="V726" s="46">
        <v>1.6033333333333328</v>
      </c>
      <c r="W726" s="45">
        <v>0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195"/>
        <v>101.88866666666669</v>
      </c>
      <c r="AE726" s="58"/>
    </row>
    <row r="727" spans="2:31" x14ac:dyDescent="0.3">
      <c r="B727" s="14" t="s">
        <v>46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4.5918333333333319</v>
      </c>
      <c r="N727" s="46">
        <v>28.735333333333323</v>
      </c>
      <c r="O727" s="45">
        <v>31.215999999999987</v>
      </c>
      <c r="P727" s="46">
        <v>28.614333333333338</v>
      </c>
      <c r="Q727" s="45">
        <v>29.931166666666659</v>
      </c>
      <c r="R727" s="46">
        <v>33.254666666666665</v>
      </c>
      <c r="S727" s="45">
        <v>35.897666666666652</v>
      </c>
      <c r="T727" s="46">
        <v>37.793166666666664</v>
      </c>
      <c r="U727" s="45">
        <v>29.313833333333317</v>
      </c>
      <c r="V727" s="46">
        <v>10.908833333333332</v>
      </c>
      <c r="W727" s="45">
        <v>0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195"/>
        <v>270.2568333333333</v>
      </c>
      <c r="AE727" s="58"/>
    </row>
    <row r="728" spans="2:31" x14ac:dyDescent="0.3">
      <c r="B728" s="14" t="s">
        <v>47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6.1679999999999966</v>
      </c>
      <c r="N728" s="46">
        <v>9.6900000000000048</v>
      </c>
      <c r="O728" s="45">
        <v>11.950000000000008</v>
      </c>
      <c r="P728" s="46">
        <v>11.019999999999991</v>
      </c>
      <c r="Q728" s="45">
        <v>10.899999999999988</v>
      </c>
      <c r="R728" s="46">
        <v>11.080000000000005</v>
      </c>
      <c r="S728" s="45">
        <v>10.5</v>
      </c>
      <c r="T728" s="46">
        <v>10.149999999999988</v>
      </c>
      <c r="U728" s="45">
        <v>8.4700000000000131</v>
      </c>
      <c r="V728" s="46">
        <v>1.9720000000000006</v>
      </c>
      <c r="W728" s="45">
        <v>0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195"/>
        <v>91.899999999999991</v>
      </c>
      <c r="AE728" s="58"/>
    </row>
    <row r="729" spans="2:31" x14ac:dyDescent="0.3">
      <c r="B729" s="14" t="s">
        <v>48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</v>
      </c>
      <c r="N729" s="46">
        <v>0</v>
      </c>
      <c r="O729" s="45">
        <v>0</v>
      </c>
      <c r="P729" s="46">
        <v>0</v>
      </c>
      <c r="Q729" s="45">
        <v>0</v>
      </c>
      <c r="R729" s="46">
        <v>0</v>
      </c>
      <c r="S729" s="45">
        <v>0</v>
      </c>
      <c r="T729" s="46">
        <v>0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195"/>
        <v>0</v>
      </c>
      <c r="AE729" s="58"/>
    </row>
    <row r="730" spans="2:31" x14ac:dyDescent="0.3">
      <c r="B730" s="14" t="s">
        <v>49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0</v>
      </c>
      <c r="N730" s="46">
        <v>0</v>
      </c>
      <c r="O730" s="45">
        <v>0</v>
      </c>
      <c r="P730" s="46">
        <v>0</v>
      </c>
      <c r="Q730" s="45">
        <v>0</v>
      </c>
      <c r="R730" s="46">
        <v>0</v>
      </c>
      <c r="S730" s="45">
        <v>0</v>
      </c>
      <c r="T730" s="46">
        <v>0</v>
      </c>
      <c r="U730" s="45">
        <v>0</v>
      </c>
      <c r="V730" s="46">
        <v>0</v>
      </c>
      <c r="W730" s="45">
        <v>0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195"/>
        <v>0</v>
      </c>
      <c r="AE730" s="58"/>
    </row>
    <row r="731" spans="2:31" x14ac:dyDescent="0.3">
      <c r="B731" s="14" t="s">
        <v>50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0</v>
      </c>
      <c r="N731" s="46">
        <v>0</v>
      </c>
      <c r="O731" s="45">
        <v>0</v>
      </c>
      <c r="P731" s="46">
        <v>0</v>
      </c>
      <c r="Q731" s="45">
        <v>0</v>
      </c>
      <c r="R731" s="46">
        <v>0</v>
      </c>
      <c r="S731" s="45">
        <v>0</v>
      </c>
      <c r="T731" s="46">
        <v>0</v>
      </c>
      <c r="U731" s="45">
        <v>0</v>
      </c>
      <c r="V731" s="46">
        <v>0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195"/>
        <v>0</v>
      </c>
      <c r="AE731" s="58"/>
    </row>
    <row r="732" spans="2:31" x14ac:dyDescent="0.3">
      <c r="B732" s="14" t="s">
        <v>110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7.5306666666666677</v>
      </c>
      <c r="N732" s="46">
        <v>21.673499999999986</v>
      </c>
      <c r="O732" s="45">
        <v>18.566333333333343</v>
      </c>
      <c r="P732" s="46">
        <v>16.66800000000001</v>
      </c>
      <c r="Q732" s="45">
        <v>16.198499999999992</v>
      </c>
      <c r="R732" s="46">
        <v>17.01550000000001</v>
      </c>
      <c r="S732" s="45">
        <v>17.282333333333337</v>
      </c>
      <c r="T732" s="46">
        <v>17.61</v>
      </c>
      <c r="U732" s="45">
        <v>15.020666666666665</v>
      </c>
      <c r="V732" s="46">
        <v>1.0185</v>
      </c>
      <c r="W732" s="45">
        <v>0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195"/>
        <v>148.584</v>
      </c>
      <c r="AE732" s="58"/>
    </row>
    <row r="733" spans="2:31" x14ac:dyDescent="0.3">
      <c r="B733" s="14" t="s">
        <v>51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0.62033333333333329</v>
      </c>
      <c r="N733" s="46">
        <v>1.5943333333333334</v>
      </c>
      <c r="O733" s="45">
        <v>4.249833333333334</v>
      </c>
      <c r="P733" s="46">
        <v>15.65116666666667</v>
      </c>
      <c r="Q733" s="45">
        <v>2.5508333333333315</v>
      </c>
      <c r="R733" s="46">
        <v>6.1383333333333301</v>
      </c>
      <c r="S733" s="45">
        <v>18.570833333333329</v>
      </c>
      <c r="T733" s="46">
        <v>21.753333333333345</v>
      </c>
      <c r="U733" s="45">
        <v>31.742833333333337</v>
      </c>
      <c r="V733" s="46">
        <v>8.7519999999999989</v>
      </c>
      <c r="W733" s="45">
        <v>0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195"/>
        <v>111.62383333333334</v>
      </c>
      <c r="AE733" s="58"/>
    </row>
    <row r="734" spans="2:31" x14ac:dyDescent="0.3">
      <c r="B734" s="14" t="s">
        <v>52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1.4166666666666631E-2</v>
      </c>
      <c r="N734" s="46">
        <v>12.150333333333332</v>
      </c>
      <c r="O734" s="45">
        <v>12.629499999999998</v>
      </c>
      <c r="P734" s="46">
        <v>12.876166666666665</v>
      </c>
      <c r="Q734" s="45">
        <v>13.978833333333334</v>
      </c>
      <c r="R734" s="46">
        <v>14.082833333333333</v>
      </c>
      <c r="S734" s="45">
        <v>12.862833333333331</v>
      </c>
      <c r="T734" s="46">
        <v>13.660666666666662</v>
      </c>
      <c r="U734" s="45">
        <v>9.9704999999999959</v>
      </c>
      <c r="V734" s="46">
        <v>4.0745000000000013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195"/>
        <v>106.30033333333331</v>
      </c>
      <c r="AE734" s="58"/>
    </row>
    <row r="735" spans="2:31" x14ac:dyDescent="0.3">
      <c r="B735" s="14" t="s">
        <v>53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6.6923333333333339</v>
      </c>
      <c r="N735" s="46">
        <v>38.761333333333347</v>
      </c>
      <c r="O735" s="45">
        <v>34.517000000000003</v>
      </c>
      <c r="P735" s="46">
        <v>35.432999999999993</v>
      </c>
      <c r="Q735" s="45">
        <v>39.524999999999991</v>
      </c>
      <c r="R735" s="46">
        <v>41.597333333333331</v>
      </c>
      <c r="S735" s="45">
        <v>47.649833333333348</v>
      </c>
      <c r="T735" s="46">
        <v>47.522333333333329</v>
      </c>
      <c r="U735" s="45">
        <v>46.356499999999997</v>
      </c>
      <c r="V735" s="46">
        <v>3.1109999999999993</v>
      </c>
      <c r="W735" s="45">
        <v>0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195"/>
        <v>341.16566666666665</v>
      </c>
      <c r="AE735" s="58"/>
    </row>
    <row r="736" spans="2:31" x14ac:dyDescent="0.3">
      <c r="B736" s="14" t="s">
        <v>54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</v>
      </c>
      <c r="M736" s="45">
        <v>1.6708333333333338</v>
      </c>
      <c r="N736" s="46">
        <v>23.61516666666666</v>
      </c>
      <c r="O736" s="45">
        <v>30.527999999999984</v>
      </c>
      <c r="P736" s="46">
        <v>25.95</v>
      </c>
      <c r="Q736" s="45">
        <v>26.922833333333323</v>
      </c>
      <c r="R736" s="46">
        <v>28.785666666666675</v>
      </c>
      <c r="S736" s="45">
        <v>29.379166666666674</v>
      </c>
      <c r="T736" s="46">
        <v>23.025333333333329</v>
      </c>
      <c r="U736" s="45">
        <v>29.242333333333324</v>
      </c>
      <c r="V736" s="46">
        <v>5.3673333333333328</v>
      </c>
      <c r="W736" s="45">
        <v>0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195"/>
        <v>224.48666666666665</v>
      </c>
      <c r="AE736" s="58"/>
    </row>
    <row r="737" spans="2:31" x14ac:dyDescent="0.3">
      <c r="B737" s="4" t="s">
        <v>55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37.255999999999993</v>
      </c>
      <c r="N737" s="46">
        <v>71.429999999999964</v>
      </c>
      <c r="O737" s="45">
        <v>76.520000000000039</v>
      </c>
      <c r="P737" s="46">
        <v>80.849999999999994</v>
      </c>
      <c r="Q737" s="45">
        <v>82.270000000000067</v>
      </c>
      <c r="R737" s="46">
        <v>83.630000000000081</v>
      </c>
      <c r="S737" s="45">
        <v>83.140000000000029</v>
      </c>
      <c r="T737" s="46">
        <v>81.5</v>
      </c>
      <c r="U737" s="45">
        <v>68.320000000000064</v>
      </c>
      <c r="V737" s="46">
        <v>15.691000000000013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195"/>
        <v>680.6070000000002</v>
      </c>
      <c r="AE737" s="58"/>
    </row>
    <row r="738" spans="2:31" x14ac:dyDescent="0.3">
      <c r="B738" s="4" t="s">
        <v>56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0</v>
      </c>
      <c r="N738" s="46">
        <v>27.605166666666662</v>
      </c>
      <c r="O738" s="45">
        <v>31.923500000000001</v>
      </c>
      <c r="P738" s="46">
        <v>32.933000000000007</v>
      </c>
      <c r="Q738" s="45">
        <v>32.816833333333328</v>
      </c>
      <c r="R738" s="46">
        <v>33.845999999999989</v>
      </c>
      <c r="S738" s="45">
        <v>36.345833333333331</v>
      </c>
      <c r="T738" s="46">
        <v>37.512333333333338</v>
      </c>
      <c r="U738" s="45">
        <v>30.73166666666669</v>
      </c>
      <c r="V738" s="46">
        <v>0.74933333333333374</v>
      </c>
      <c r="W738" s="45">
        <v>0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195"/>
        <v>264.46366666666671</v>
      </c>
      <c r="AE738" s="58"/>
    </row>
    <row r="739" spans="2:31" x14ac:dyDescent="0.3">
      <c r="B739" s="4" t="s">
        <v>111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0.28133333333333338</v>
      </c>
      <c r="N739" s="46">
        <v>3.3076666666666692</v>
      </c>
      <c r="O739" s="45">
        <v>14.618166666666674</v>
      </c>
      <c r="P739" s="46">
        <v>16.52966666666666</v>
      </c>
      <c r="Q739" s="45">
        <v>17.491666666666671</v>
      </c>
      <c r="R739" s="46">
        <v>19.031333333333333</v>
      </c>
      <c r="S739" s="45">
        <v>17.338000000000005</v>
      </c>
      <c r="T739" s="46">
        <v>12.468500000000001</v>
      </c>
      <c r="U739" s="45">
        <v>1.0499999999999924E-2</v>
      </c>
      <c r="V739" s="46">
        <v>0.23183333333333322</v>
      </c>
      <c r="W739" s="45">
        <v>0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195"/>
        <v>101.30866666666668</v>
      </c>
      <c r="AE739" s="58"/>
    </row>
    <row r="740" spans="2:31" x14ac:dyDescent="0.3">
      <c r="B740" s="4" t="s">
        <v>57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0</v>
      </c>
      <c r="N740" s="46">
        <v>0</v>
      </c>
      <c r="O740" s="45">
        <v>0</v>
      </c>
      <c r="P740" s="46">
        <v>0</v>
      </c>
      <c r="Q740" s="45">
        <v>0</v>
      </c>
      <c r="R740" s="46">
        <v>0</v>
      </c>
      <c r="S740" s="45">
        <v>0</v>
      </c>
      <c r="T740" s="46">
        <v>0</v>
      </c>
      <c r="U740" s="45">
        <v>0</v>
      </c>
      <c r="V740" s="46">
        <v>0</v>
      </c>
      <c r="W740" s="45">
        <v>0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195"/>
        <v>0</v>
      </c>
      <c r="AE740" s="58"/>
    </row>
    <row r="741" spans="2:31" x14ac:dyDescent="0.3">
      <c r="B741" s="4" t="s">
        <v>58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</v>
      </c>
      <c r="N741" s="46">
        <v>0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95"/>
        <v>0</v>
      </c>
      <c r="AE741" s="58"/>
    </row>
    <row r="742" spans="2:31" x14ac:dyDescent="0.3">
      <c r="B742" s="4" t="s">
        <v>112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4.0941666666666681</v>
      </c>
      <c r="N742" s="46">
        <v>57.75233333333334</v>
      </c>
      <c r="O742" s="45">
        <v>62.787666666666681</v>
      </c>
      <c r="P742" s="46">
        <v>58.13333333333334</v>
      </c>
      <c r="Q742" s="45">
        <v>51.367666666666672</v>
      </c>
      <c r="R742" s="46">
        <v>51.097333333333353</v>
      </c>
      <c r="S742" s="45">
        <v>62.521999999999998</v>
      </c>
      <c r="T742" s="46">
        <v>65.157333333333341</v>
      </c>
      <c r="U742" s="45">
        <v>51.91316666666669</v>
      </c>
      <c r="V742" s="46">
        <v>2.8751666666666673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95"/>
        <v>467.70016666666675</v>
      </c>
      <c r="AE742" s="58"/>
    </row>
    <row r="743" spans="2:31" x14ac:dyDescent="0.3">
      <c r="B743" s="4" t="s">
        <v>59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</v>
      </c>
      <c r="M743" s="45">
        <v>3.5333333333333293E-2</v>
      </c>
      <c r="N743" s="46">
        <v>13.560666666666666</v>
      </c>
      <c r="O743" s="45">
        <v>14.556333333333335</v>
      </c>
      <c r="P743" s="46">
        <v>12.686500000000002</v>
      </c>
      <c r="Q743" s="45">
        <v>13.220333333333333</v>
      </c>
      <c r="R743" s="46">
        <v>14.875999999999998</v>
      </c>
      <c r="S743" s="45">
        <v>17.472666666666665</v>
      </c>
      <c r="T743" s="46">
        <v>19.211000000000009</v>
      </c>
      <c r="U743" s="45">
        <v>12.937000000000005</v>
      </c>
      <c r="V743" s="46">
        <v>2.8833333333333339E-2</v>
      </c>
      <c r="W743" s="45">
        <v>0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95"/>
        <v>118.58466666666671</v>
      </c>
      <c r="AE743" s="58"/>
    </row>
    <row r="744" spans="2:31" x14ac:dyDescent="0.3">
      <c r="B744" s="4" t="s">
        <v>60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9.4714999999999989</v>
      </c>
      <c r="N744" s="46">
        <v>6.8501666666666647</v>
      </c>
      <c r="O744" s="45">
        <v>6.2491666666666692</v>
      </c>
      <c r="P744" s="46">
        <v>7.246333333333336</v>
      </c>
      <c r="Q744" s="45">
        <v>9.0926666666666698</v>
      </c>
      <c r="R744" s="46">
        <v>9.6523333333333348</v>
      </c>
      <c r="S744" s="45">
        <v>9.6700000000000053</v>
      </c>
      <c r="T744" s="46">
        <v>12.310500000000003</v>
      </c>
      <c r="U744" s="45">
        <v>11.755833333333333</v>
      </c>
      <c r="V744" s="46">
        <v>0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95"/>
        <v>82.298500000000004</v>
      </c>
      <c r="AE744" s="58"/>
    </row>
    <row r="745" spans="2:31" x14ac:dyDescent="0.3">
      <c r="B745" s="4" t="s">
        <v>61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2.7979999999999992</v>
      </c>
      <c r="N745" s="46">
        <v>32.853666666666648</v>
      </c>
      <c r="O745" s="45">
        <v>35.65800000000003</v>
      </c>
      <c r="P745" s="46">
        <v>33.117000000000033</v>
      </c>
      <c r="Q745" s="45">
        <v>35.882666666666665</v>
      </c>
      <c r="R745" s="46">
        <v>38.538333333333306</v>
      </c>
      <c r="S745" s="45">
        <v>40.604000000000013</v>
      </c>
      <c r="T745" s="46">
        <v>43.304666666666677</v>
      </c>
      <c r="U745" s="45">
        <v>38.376000000000005</v>
      </c>
      <c r="V745" s="46">
        <v>0.50533333333333341</v>
      </c>
      <c r="W745" s="45">
        <v>0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95"/>
        <v>301.63766666666669</v>
      </c>
      <c r="AE745" s="58"/>
    </row>
    <row r="746" spans="2:31" x14ac:dyDescent="0.3">
      <c r="B746" s="4" t="s">
        <v>62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4.5333333333333968E-2</v>
      </c>
      <c r="N746" s="46">
        <v>4.9863333333333379</v>
      </c>
      <c r="O746" s="45">
        <v>0.37033333333333346</v>
      </c>
      <c r="P746" s="46">
        <v>8.4421666666666617</v>
      </c>
      <c r="Q746" s="45">
        <v>9.040666666666672</v>
      </c>
      <c r="R746" s="46">
        <v>8.925833333333328</v>
      </c>
      <c r="S746" s="45">
        <v>0.49066666666666664</v>
      </c>
      <c r="T746" s="46">
        <v>0</v>
      </c>
      <c r="U746" s="45">
        <v>2.5018333333333329</v>
      </c>
      <c r="V746" s="46">
        <v>7.8666666666666704E-2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95"/>
        <v>34.881833333333333</v>
      </c>
      <c r="AE746" s="58"/>
    </row>
    <row r="747" spans="2:31" x14ac:dyDescent="0.3">
      <c r="B747" s="4" t="s">
        <v>63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1.0091666666666661</v>
      </c>
      <c r="N747" s="46">
        <v>0</v>
      </c>
      <c r="O747" s="45">
        <v>15.184666666666677</v>
      </c>
      <c r="P747" s="46">
        <v>18.149999999999991</v>
      </c>
      <c r="Q747" s="45">
        <v>13.25</v>
      </c>
      <c r="R747" s="46">
        <v>12.649999999999986</v>
      </c>
      <c r="S747" s="45">
        <v>14.549999999999988</v>
      </c>
      <c r="T747" s="46">
        <v>49.263000000000076</v>
      </c>
      <c r="U747" s="45">
        <v>10.483166666666669</v>
      </c>
      <c r="V747" s="46">
        <v>1.4119999999999999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195"/>
        <v>135.95200000000006</v>
      </c>
      <c r="AE747" s="58"/>
    </row>
    <row r="748" spans="2:31" x14ac:dyDescent="0.3">
      <c r="B748" s="4" t="s">
        <v>64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8.1778333333333357</v>
      </c>
      <c r="N748" s="46">
        <v>17.467166666666675</v>
      </c>
      <c r="O748" s="45">
        <v>15.401499999999983</v>
      </c>
      <c r="P748" s="46">
        <v>14.321333333333349</v>
      </c>
      <c r="Q748" s="45">
        <v>17.030499999999979</v>
      </c>
      <c r="R748" s="46">
        <v>15.681333333333328</v>
      </c>
      <c r="S748" s="45">
        <v>19.025666666666666</v>
      </c>
      <c r="T748" s="46">
        <v>22.82933333333332</v>
      </c>
      <c r="U748" s="45">
        <v>20.493166666666678</v>
      </c>
      <c r="V748" s="46">
        <v>1.4336666666666666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195"/>
        <v>151.86149999999995</v>
      </c>
      <c r="AE748" s="58"/>
    </row>
    <row r="749" spans="2:31" x14ac:dyDescent="0.3">
      <c r="B749" s="4" t="s">
        <v>113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</v>
      </c>
      <c r="N749" s="46">
        <v>11.325666666666672</v>
      </c>
      <c r="O749" s="45">
        <v>18.026166666666654</v>
      </c>
      <c r="P749" s="46">
        <v>21.726500000000012</v>
      </c>
      <c r="Q749" s="45">
        <v>15.427666666666681</v>
      </c>
      <c r="R749" s="46">
        <v>5.6366666666666694</v>
      </c>
      <c r="S749" s="45">
        <v>9.7921666666666685</v>
      </c>
      <c r="T749" s="46">
        <v>13.605500000000008</v>
      </c>
      <c r="U749" s="45">
        <v>10.09016666666667</v>
      </c>
      <c r="V749" s="46">
        <v>0</v>
      </c>
      <c r="W749" s="45">
        <v>0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195"/>
        <v>105.63050000000004</v>
      </c>
      <c r="AE749" s="58"/>
    </row>
    <row r="750" spans="2:31" x14ac:dyDescent="0.3">
      <c r="B750" s="4" t="s">
        <v>65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0</v>
      </c>
      <c r="M750" s="45">
        <v>9.0159999999999947</v>
      </c>
      <c r="N750" s="46">
        <v>16.617833333333344</v>
      </c>
      <c r="O750" s="45">
        <v>19.295666666666651</v>
      </c>
      <c r="P750" s="46">
        <v>7.8299999999999983</v>
      </c>
      <c r="Q750" s="45">
        <v>18.580000000000009</v>
      </c>
      <c r="R750" s="46">
        <v>19.211666666666677</v>
      </c>
      <c r="S750" s="45">
        <v>19.98899999999999</v>
      </c>
      <c r="T750" s="46">
        <v>20.005833333333321</v>
      </c>
      <c r="U750" s="45">
        <v>15.35416666666665</v>
      </c>
      <c r="V750" s="46">
        <v>3.2841666666666653</v>
      </c>
      <c r="W750" s="45">
        <v>0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195"/>
        <v>149.18433333333331</v>
      </c>
      <c r="AE750" s="58"/>
    </row>
    <row r="751" spans="2:31" x14ac:dyDescent="0.3">
      <c r="B751" s="4" t="s">
        <v>66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</v>
      </c>
      <c r="N751" s="46">
        <v>0</v>
      </c>
      <c r="O751" s="45">
        <v>0</v>
      </c>
      <c r="P751" s="46">
        <v>0</v>
      </c>
      <c r="Q751" s="45">
        <v>0</v>
      </c>
      <c r="R751" s="46">
        <v>0</v>
      </c>
      <c r="S751" s="45">
        <v>0</v>
      </c>
      <c r="T751" s="46">
        <v>0</v>
      </c>
      <c r="U751" s="45">
        <v>0</v>
      </c>
      <c r="V751" s="46">
        <v>0</v>
      </c>
      <c r="W751" s="45">
        <v>0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195"/>
        <v>0</v>
      </c>
      <c r="AE751" s="58"/>
    </row>
    <row r="752" spans="2:31" x14ac:dyDescent="0.3">
      <c r="B752" s="4" t="s">
        <v>67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0</v>
      </c>
      <c r="M752" s="45">
        <v>0.79816666666666669</v>
      </c>
      <c r="N752" s="46">
        <v>0.68916666666666704</v>
      </c>
      <c r="O752" s="45">
        <v>2.1219999999999994</v>
      </c>
      <c r="P752" s="46">
        <v>3.8569999999999989</v>
      </c>
      <c r="Q752" s="45">
        <v>5.0954999999999986</v>
      </c>
      <c r="R752" s="46">
        <v>5.4669999999999979</v>
      </c>
      <c r="S752" s="45">
        <v>5.6399999999999961</v>
      </c>
      <c r="T752" s="46">
        <v>5.1430000000000007</v>
      </c>
      <c r="U752" s="45">
        <v>1.0389999999999995</v>
      </c>
      <c r="V752" s="46">
        <v>1.9499999999999993E-2</v>
      </c>
      <c r="W752" s="45">
        <v>0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195"/>
        <v>29.870333333333324</v>
      </c>
      <c r="AE752" s="58"/>
    </row>
    <row r="753" spans="2:31" x14ac:dyDescent="0.3">
      <c r="B753" s="4" t="s">
        <v>68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</v>
      </c>
      <c r="M753" s="45">
        <v>23.939833333333336</v>
      </c>
      <c r="N753" s="46">
        <v>169.27266666666671</v>
      </c>
      <c r="O753" s="45">
        <v>152.73400000000001</v>
      </c>
      <c r="P753" s="46">
        <v>135.22033333333331</v>
      </c>
      <c r="Q753" s="45">
        <v>137.07516666666663</v>
      </c>
      <c r="R753" s="46">
        <v>147.91250000000002</v>
      </c>
      <c r="S753" s="45">
        <v>169.96216666666666</v>
      </c>
      <c r="T753" s="46">
        <v>197.34383333333329</v>
      </c>
      <c r="U753" s="45">
        <v>171.69016666666661</v>
      </c>
      <c r="V753" s="46">
        <v>0.59550000000000058</v>
      </c>
      <c r="W753" s="45">
        <v>0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195"/>
        <v>1305.7461666666663</v>
      </c>
      <c r="AE753" s="58"/>
    </row>
    <row r="754" spans="2:31" x14ac:dyDescent="0.3">
      <c r="B754" s="4" t="s">
        <v>69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8.4741666666666653</v>
      </c>
      <c r="N754" s="46">
        <v>6.7791666666666686</v>
      </c>
      <c r="O754" s="45">
        <v>3.338333333333336</v>
      </c>
      <c r="P754" s="46">
        <v>1.8413333333333322</v>
      </c>
      <c r="Q754" s="45">
        <v>5.3401666666666667</v>
      </c>
      <c r="R754" s="46">
        <v>7.7026666666666692</v>
      </c>
      <c r="S754" s="45">
        <v>9.0893333333333359</v>
      </c>
      <c r="T754" s="46">
        <v>13.219666666666665</v>
      </c>
      <c r="U754" s="45">
        <v>7.5535000000000085</v>
      </c>
      <c r="V754" s="46">
        <v>9.500000000000005E-3</v>
      </c>
      <c r="W754" s="45">
        <v>0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195"/>
        <v>63.347833333333348</v>
      </c>
      <c r="AE754" s="58"/>
    </row>
    <row r="755" spans="2:31" x14ac:dyDescent="0.3">
      <c r="B755" s="4" t="s">
        <v>70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28.187166666666666</v>
      </c>
      <c r="N755" s="46">
        <v>45.132166666666649</v>
      </c>
      <c r="O755" s="45">
        <v>46.374833333333321</v>
      </c>
      <c r="P755" s="46">
        <v>39.217999999999996</v>
      </c>
      <c r="Q755" s="45">
        <v>44.303166666666648</v>
      </c>
      <c r="R755" s="46">
        <v>48.432499999999997</v>
      </c>
      <c r="S755" s="45">
        <v>54.877166666666696</v>
      </c>
      <c r="T755" s="46">
        <v>60.818499999999972</v>
      </c>
      <c r="U755" s="45">
        <v>56.10233333333337</v>
      </c>
      <c r="V755" s="46">
        <v>1.4393333333333331</v>
      </c>
      <c r="W755" s="45">
        <v>0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195"/>
        <v>424.88516666666663</v>
      </c>
      <c r="AE755" s="58"/>
    </row>
    <row r="756" spans="2:31" x14ac:dyDescent="0.3">
      <c r="B756" s="4" t="s">
        <v>71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0</v>
      </c>
      <c r="N756" s="46">
        <v>27.162833333333335</v>
      </c>
      <c r="O756" s="45">
        <v>33.008166666666675</v>
      </c>
      <c r="P756" s="46">
        <v>24.610833333333325</v>
      </c>
      <c r="Q756" s="45">
        <v>19.464833333333324</v>
      </c>
      <c r="R756" s="46">
        <v>18.115000000000009</v>
      </c>
      <c r="S756" s="45">
        <v>20.314833333333336</v>
      </c>
      <c r="T756" s="46">
        <v>23.786333333333346</v>
      </c>
      <c r="U756" s="45">
        <v>27.282333333333337</v>
      </c>
      <c r="V756" s="46">
        <v>0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195"/>
        <v>193.74516666666668</v>
      </c>
      <c r="AE756" s="58"/>
    </row>
    <row r="757" spans="2:31" x14ac:dyDescent="0.3">
      <c r="B757" s="4" t="s">
        <v>72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195"/>
        <v>0</v>
      </c>
      <c r="AE757" s="58"/>
    </row>
    <row r="758" spans="2:31" x14ac:dyDescent="0.3">
      <c r="B758" s="4" t="s">
        <v>73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</v>
      </c>
      <c r="M758" s="45">
        <v>21.723666666666677</v>
      </c>
      <c r="N758" s="46">
        <v>38.374666666666606</v>
      </c>
      <c r="O758" s="45">
        <v>39.596333333333284</v>
      </c>
      <c r="P758" s="46">
        <v>39.648500000000013</v>
      </c>
      <c r="Q758" s="45">
        <v>30.55699999999996</v>
      </c>
      <c r="R758" s="46">
        <v>26.634833333333372</v>
      </c>
      <c r="S758" s="45">
        <v>32.700666666666685</v>
      </c>
      <c r="T758" s="46">
        <v>43.261333333333333</v>
      </c>
      <c r="U758" s="45">
        <v>47.632333333333328</v>
      </c>
      <c r="V758" s="46">
        <v>16.848333333333336</v>
      </c>
      <c r="W758" s="45">
        <v>0</v>
      </c>
      <c r="X758" s="46">
        <v>0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195"/>
        <v>336.97766666666661</v>
      </c>
      <c r="AE758" s="58"/>
    </row>
    <row r="759" spans="2:31" x14ac:dyDescent="0.3">
      <c r="B759" s="4" t="s">
        <v>74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0</v>
      </c>
      <c r="M759" s="45">
        <v>2.4781666666666666</v>
      </c>
      <c r="N759" s="46">
        <v>2.6631666666666671</v>
      </c>
      <c r="O759" s="45">
        <v>1.709499999999998</v>
      </c>
      <c r="P759" s="46">
        <v>0.89083333333333492</v>
      </c>
      <c r="Q759" s="45">
        <v>1.2473333333333352</v>
      </c>
      <c r="R759" s="46">
        <v>2.1116666666666677</v>
      </c>
      <c r="S759" s="45">
        <v>2.4311666666666683</v>
      </c>
      <c r="T759" s="46">
        <v>0.73333333333333406</v>
      </c>
      <c r="U759" s="45">
        <v>0.72966666666666602</v>
      </c>
      <c r="V759" s="46">
        <v>0</v>
      </c>
      <c r="W759" s="45">
        <v>0</v>
      </c>
      <c r="X759" s="46">
        <v>0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195"/>
        <v>14.994833333333339</v>
      </c>
      <c r="AE759" s="58"/>
    </row>
    <row r="760" spans="2:31" x14ac:dyDescent="0.3">
      <c r="B760" s="4" t="s">
        <v>75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0</v>
      </c>
      <c r="M760" s="45">
        <v>0.10199999999999995</v>
      </c>
      <c r="N760" s="46">
        <v>0</v>
      </c>
      <c r="O760" s="45">
        <v>27.158833333333341</v>
      </c>
      <c r="P760" s="46">
        <v>7.0186666666666673</v>
      </c>
      <c r="Q760" s="45">
        <v>6.4999999999997725E-3</v>
      </c>
      <c r="R760" s="46">
        <v>0</v>
      </c>
      <c r="S760" s="45">
        <v>0</v>
      </c>
      <c r="T760" s="46">
        <v>0</v>
      </c>
      <c r="U760" s="45">
        <v>4.7453333333333356</v>
      </c>
      <c r="V760" s="46">
        <v>3.7833333333333385E-2</v>
      </c>
      <c r="W760" s="45">
        <v>0</v>
      </c>
      <c r="X760" s="46">
        <v>0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195"/>
        <v>39.069166666666675</v>
      </c>
      <c r="AE760" s="58"/>
    </row>
    <row r="761" spans="2:31" x14ac:dyDescent="0.3">
      <c r="B761" s="4" t="s">
        <v>76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</v>
      </c>
      <c r="M761" s="45">
        <v>13.357499999999987</v>
      </c>
      <c r="N761" s="46">
        <v>31.048833333333331</v>
      </c>
      <c r="O761" s="45">
        <v>27.229000000000035</v>
      </c>
      <c r="P761" s="46">
        <v>25.879999999999963</v>
      </c>
      <c r="Q761" s="45">
        <v>25.787333333333329</v>
      </c>
      <c r="R761" s="46">
        <v>26.89800000000001</v>
      </c>
      <c r="S761" s="45">
        <v>29.924333333333337</v>
      </c>
      <c r="T761" s="46">
        <v>38.5595</v>
      </c>
      <c r="U761" s="45">
        <v>32.417666666666648</v>
      </c>
      <c r="V761" s="46">
        <v>0.24749999999999986</v>
      </c>
      <c r="W761" s="45">
        <v>0</v>
      </c>
      <c r="X761" s="46">
        <v>0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95"/>
        <v>251.34966666666668</v>
      </c>
      <c r="AE761" s="58"/>
    </row>
    <row r="762" spans="2:31" x14ac:dyDescent="0.3">
      <c r="B762" s="4" t="s">
        <v>77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0</v>
      </c>
      <c r="M762" s="45">
        <v>0.71316666666666773</v>
      </c>
      <c r="N762" s="46">
        <v>3.9599999999999986</v>
      </c>
      <c r="O762" s="45">
        <v>6.1086666666666591</v>
      </c>
      <c r="P762" s="46">
        <v>7.3218333333333243</v>
      </c>
      <c r="Q762" s="45">
        <v>9.84</v>
      </c>
      <c r="R762" s="46">
        <v>11.110333333333324</v>
      </c>
      <c r="S762" s="45">
        <v>11.96933333333333</v>
      </c>
      <c r="T762" s="46">
        <v>15.6595</v>
      </c>
      <c r="U762" s="45">
        <v>8.8186666666666618</v>
      </c>
      <c r="V762" s="46">
        <v>9.3333333333333116E-3</v>
      </c>
      <c r="W762" s="45">
        <v>0</v>
      </c>
      <c r="X762" s="46">
        <v>0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95"/>
        <v>75.510833333333295</v>
      </c>
      <c r="AE762" s="58"/>
    </row>
    <row r="763" spans="2:31" x14ac:dyDescent="0.3">
      <c r="B763" s="4" t="s">
        <v>78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</v>
      </c>
      <c r="M763" s="45">
        <v>0.17800000000000002</v>
      </c>
      <c r="N763" s="46">
        <v>1.8498333333333332</v>
      </c>
      <c r="O763" s="45">
        <v>0.78716666666666768</v>
      </c>
      <c r="P763" s="46">
        <v>4.483833333333334</v>
      </c>
      <c r="Q763" s="45">
        <v>6.4456666666666687</v>
      </c>
      <c r="R763" s="46">
        <v>6.1465000000000005</v>
      </c>
      <c r="S763" s="45">
        <v>5.0788333333333329</v>
      </c>
      <c r="T763" s="46">
        <v>3.3546666666666662</v>
      </c>
      <c r="U763" s="45">
        <v>0</v>
      </c>
      <c r="V763" s="46">
        <v>0</v>
      </c>
      <c r="W763" s="45">
        <v>0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95"/>
        <v>28.3245</v>
      </c>
      <c r="AE763" s="58"/>
    </row>
    <row r="764" spans="2:31" x14ac:dyDescent="0.3">
      <c r="B764" s="4" t="s">
        <v>79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3.3086666666666664</v>
      </c>
      <c r="N764" s="46">
        <v>18.815666666666672</v>
      </c>
      <c r="O764" s="45">
        <v>18.237833333333331</v>
      </c>
      <c r="P764" s="46">
        <v>27.950000000000028</v>
      </c>
      <c r="Q764" s="45">
        <v>33.769999999999989</v>
      </c>
      <c r="R764" s="46">
        <v>32.438666666666656</v>
      </c>
      <c r="S764" s="45">
        <v>27.662500000000001</v>
      </c>
      <c r="T764" s="46">
        <v>17.402833333333337</v>
      </c>
      <c r="U764" s="45">
        <v>1.1363333333333328</v>
      </c>
      <c r="V764" s="46">
        <v>0.22416666666666665</v>
      </c>
      <c r="W764" s="45">
        <v>0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95"/>
        <v>180.94666666666669</v>
      </c>
      <c r="AE764" s="58"/>
    </row>
    <row r="765" spans="2:31" x14ac:dyDescent="0.3">
      <c r="B765" s="4" t="s">
        <v>80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5.1413333333333346</v>
      </c>
      <c r="N765" s="46">
        <v>2.5353333333333308</v>
      </c>
      <c r="O765" s="45">
        <v>8.5608333333333331</v>
      </c>
      <c r="P765" s="46">
        <v>7.8083333333333336</v>
      </c>
      <c r="Q765" s="45">
        <v>10.10266666666667</v>
      </c>
      <c r="R765" s="46">
        <v>11.813666666666666</v>
      </c>
      <c r="S765" s="45">
        <v>15.066499999999998</v>
      </c>
      <c r="T765" s="46">
        <v>21.324333333333332</v>
      </c>
      <c r="U765" s="45">
        <v>12.71466666666667</v>
      </c>
      <c r="V765" s="46">
        <v>0.37583333333333324</v>
      </c>
      <c r="W765" s="45">
        <v>0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95"/>
        <v>95.4435</v>
      </c>
      <c r="AE765" s="58"/>
    </row>
    <row r="766" spans="2:31" x14ac:dyDescent="0.3">
      <c r="B766" s="4" t="s">
        <v>88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0</v>
      </c>
      <c r="N766" s="46">
        <v>0</v>
      </c>
      <c r="O766" s="45">
        <v>0</v>
      </c>
      <c r="P766" s="46">
        <v>0</v>
      </c>
      <c r="Q766" s="45">
        <v>0</v>
      </c>
      <c r="R766" s="46">
        <v>0</v>
      </c>
      <c r="S766" s="45">
        <v>0</v>
      </c>
      <c r="T766" s="46">
        <v>0</v>
      </c>
      <c r="U766" s="45">
        <v>0</v>
      </c>
      <c r="V766" s="46">
        <v>0</v>
      </c>
      <c r="W766" s="45">
        <v>0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95"/>
        <v>0</v>
      </c>
      <c r="AE766" s="58"/>
    </row>
    <row r="767" spans="2:31" x14ac:dyDescent="0.3">
      <c r="B767" s="4" t="s">
        <v>97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95"/>
        <v>0</v>
      </c>
      <c r="AE767" s="58"/>
    </row>
    <row r="768" spans="2:31" x14ac:dyDescent="0.3">
      <c r="B768" s="4" t="s">
        <v>94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</v>
      </c>
      <c r="N768" s="46">
        <v>0</v>
      </c>
      <c r="O768" s="45">
        <v>0</v>
      </c>
      <c r="P768" s="46">
        <v>0</v>
      </c>
      <c r="Q768" s="45">
        <v>0</v>
      </c>
      <c r="R768" s="46">
        <v>0</v>
      </c>
      <c r="S768" s="45">
        <v>0</v>
      </c>
      <c r="T768" s="46">
        <v>0</v>
      </c>
      <c r="U768" s="45">
        <v>0</v>
      </c>
      <c r="V768" s="46">
        <v>0</v>
      </c>
      <c r="W768" s="45">
        <v>0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95"/>
        <v>0</v>
      </c>
      <c r="AE768" s="58"/>
    </row>
    <row r="769" spans="2:31" x14ac:dyDescent="0.3">
      <c r="B769" s="4" t="s">
        <v>95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0</v>
      </c>
      <c r="N769" s="46">
        <v>16.427166666666668</v>
      </c>
      <c r="O769" s="45">
        <v>44.934833333333344</v>
      </c>
      <c r="P769" s="46">
        <v>40.510000000000026</v>
      </c>
      <c r="Q769" s="45">
        <v>42.582166666666673</v>
      </c>
      <c r="R769" s="46">
        <v>42.507833333333323</v>
      </c>
      <c r="S769" s="45">
        <v>42.981833333333348</v>
      </c>
      <c r="T769" s="46">
        <v>45.560500000000012</v>
      </c>
      <c r="U769" s="45">
        <v>36.555166666666658</v>
      </c>
      <c r="V769" s="46">
        <v>7.5666666666666688E-2</v>
      </c>
      <c r="W769" s="45">
        <v>0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95"/>
        <v>312.13516666666675</v>
      </c>
      <c r="AE769" s="58"/>
    </row>
    <row r="770" spans="2:31" x14ac:dyDescent="0.3">
      <c r="B770" s="4" t="s">
        <v>96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23.868333333333343</v>
      </c>
      <c r="N770" s="46">
        <v>42.889833333333321</v>
      </c>
      <c r="O770" s="45">
        <v>43.401333333333341</v>
      </c>
      <c r="P770" s="46">
        <v>40.395833333333343</v>
      </c>
      <c r="Q770" s="45">
        <v>42.040499999999994</v>
      </c>
      <c r="R770" s="46">
        <v>40.793499999999987</v>
      </c>
      <c r="S770" s="45">
        <v>42.410499999999999</v>
      </c>
      <c r="T770" s="46">
        <v>44.309999999999988</v>
      </c>
      <c r="U770" s="45">
        <v>32.556500000000014</v>
      </c>
      <c r="V770" s="46">
        <v>0</v>
      </c>
      <c r="W770" s="45">
        <v>0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95"/>
        <v>352.6663333333334</v>
      </c>
      <c r="AE770" s="58"/>
    </row>
    <row r="771" spans="2:31" x14ac:dyDescent="0.3">
      <c r="B771" s="4" t="s">
        <v>103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7.0290000000000026</v>
      </c>
      <c r="N771" s="46">
        <v>65.473499999999973</v>
      </c>
      <c r="O771" s="45">
        <v>66.824333333333342</v>
      </c>
      <c r="P771" s="46">
        <v>63.345000000000013</v>
      </c>
      <c r="Q771" s="45">
        <v>49.186999999999983</v>
      </c>
      <c r="R771" s="46">
        <v>48.305666666666674</v>
      </c>
      <c r="S771" s="45">
        <v>56.452166666666706</v>
      </c>
      <c r="T771" s="46">
        <v>60.064166666666658</v>
      </c>
      <c r="U771" s="45">
        <v>53.607333333333337</v>
      </c>
      <c r="V771" s="46">
        <v>11.222666666666667</v>
      </c>
      <c r="W771" s="45">
        <v>0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95"/>
        <v>481.51083333333332</v>
      </c>
      <c r="AE771" s="58"/>
    </row>
    <row r="772" spans="2:31" x14ac:dyDescent="0.3">
      <c r="B772" s="4" t="s">
        <v>104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0</v>
      </c>
      <c r="N772" s="46">
        <v>0</v>
      </c>
      <c r="O772" s="45">
        <v>0</v>
      </c>
      <c r="P772" s="46">
        <v>0</v>
      </c>
      <c r="Q772" s="45">
        <v>0</v>
      </c>
      <c r="R772" s="46">
        <v>0</v>
      </c>
      <c r="S772" s="45">
        <v>0</v>
      </c>
      <c r="T772" s="46">
        <v>0</v>
      </c>
      <c r="U772" s="45">
        <v>0</v>
      </c>
      <c r="V772" s="46">
        <v>0</v>
      </c>
      <c r="W772" s="45">
        <v>0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95"/>
        <v>0</v>
      </c>
      <c r="AE772" s="58"/>
    </row>
    <row r="773" spans="2:31" x14ac:dyDescent="0.3">
      <c r="B773" s="4" t="s">
        <v>105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18.347333333333335</v>
      </c>
      <c r="N773" s="46">
        <v>135.29600000000005</v>
      </c>
      <c r="O773" s="45">
        <v>126.56466666666661</v>
      </c>
      <c r="P773" s="46">
        <v>113.81</v>
      </c>
      <c r="Q773" s="45">
        <v>115.50033333333337</v>
      </c>
      <c r="R773" s="46">
        <v>123.50216666666671</v>
      </c>
      <c r="S773" s="45">
        <v>136.90616666666668</v>
      </c>
      <c r="T773" s="46">
        <v>158.96349999999998</v>
      </c>
      <c r="U773" s="45">
        <v>140.62483333333333</v>
      </c>
      <c r="V773" s="46">
        <v>1.9913333333333343</v>
      </c>
      <c r="W773" s="45">
        <v>0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95"/>
        <v>1071.5063333333335</v>
      </c>
      <c r="AE773" s="58"/>
    </row>
    <row r="774" spans="2:31" x14ac:dyDescent="0.3">
      <c r="B774" s="4" t="s">
        <v>114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</v>
      </c>
      <c r="N774" s="46">
        <v>0</v>
      </c>
      <c r="O774" s="45">
        <v>0</v>
      </c>
      <c r="P774" s="46">
        <v>0</v>
      </c>
      <c r="Q774" s="45">
        <v>0</v>
      </c>
      <c r="R774" s="46">
        <v>0</v>
      </c>
      <c r="S774" s="45">
        <v>0</v>
      </c>
      <c r="T774" s="46">
        <v>0</v>
      </c>
      <c r="U774" s="45">
        <v>0</v>
      </c>
      <c r="V774" s="46">
        <v>0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95"/>
        <v>0</v>
      </c>
      <c r="AE774" s="58"/>
    </row>
    <row r="775" spans="2:31" x14ac:dyDescent="0.3">
      <c r="B775" s="4" t="s">
        <v>116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10.516333333333336</v>
      </c>
      <c r="N775" s="46">
        <v>1.126333333333335</v>
      </c>
      <c r="O775" s="45">
        <v>9.9298333333333364</v>
      </c>
      <c r="P775" s="46">
        <v>13.794166666666662</v>
      </c>
      <c r="Q775" s="45">
        <v>18.85316666666666</v>
      </c>
      <c r="R775" s="46">
        <v>18.807499999999994</v>
      </c>
      <c r="S775" s="45">
        <v>19.545833333333331</v>
      </c>
      <c r="T775" s="46">
        <v>21.567999999999998</v>
      </c>
      <c r="U775" s="45">
        <v>5.7848333333333306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95"/>
        <v>119.92599999999997</v>
      </c>
      <c r="AE775" s="58"/>
    </row>
    <row r="776" spans="2:31" x14ac:dyDescent="0.3">
      <c r="B776" s="4" t="s">
        <v>117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1.4359999999999999</v>
      </c>
      <c r="N776" s="46">
        <v>0</v>
      </c>
      <c r="O776" s="45">
        <v>0</v>
      </c>
      <c r="P776" s="46">
        <v>1.1093333333333297</v>
      </c>
      <c r="Q776" s="45">
        <v>4.6463333333333345</v>
      </c>
      <c r="R776" s="46">
        <v>2.1666666666666621</v>
      </c>
      <c r="S776" s="45">
        <v>0</v>
      </c>
      <c r="T776" s="46">
        <v>0</v>
      </c>
      <c r="U776" s="45">
        <v>0</v>
      </c>
      <c r="V776" s="46">
        <v>0</v>
      </c>
      <c r="W776" s="45">
        <v>0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95"/>
        <v>9.3583333333333272</v>
      </c>
      <c r="AE776" s="58"/>
    </row>
    <row r="777" spans="2:31" x14ac:dyDescent="0.3">
      <c r="B777" s="4" t="s">
        <v>118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2.0301666666666662</v>
      </c>
      <c r="N777" s="46">
        <v>19.029833333333332</v>
      </c>
      <c r="O777" s="45">
        <v>19.409166666666671</v>
      </c>
      <c r="P777" s="46">
        <v>18.866000000000003</v>
      </c>
      <c r="Q777" s="45">
        <v>18.524500000000003</v>
      </c>
      <c r="R777" s="46">
        <v>18.540333333333322</v>
      </c>
      <c r="S777" s="45">
        <v>19.736166666666669</v>
      </c>
      <c r="T777" s="46">
        <v>22.039999999999996</v>
      </c>
      <c r="U777" s="45">
        <v>17.911166666666666</v>
      </c>
      <c r="V777" s="46">
        <v>1.6109999999999995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95"/>
        <v>157.69833333333332</v>
      </c>
      <c r="AE777" s="58"/>
    </row>
    <row r="778" spans="2:31" x14ac:dyDescent="0.3">
      <c r="B778" s="4" t="s">
        <v>122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6.449999999999996E-2</v>
      </c>
      <c r="N778" s="46">
        <v>13.396333333333331</v>
      </c>
      <c r="O778" s="45">
        <v>23.97433333333333</v>
      </c>
      <c r="P778" s="46">
        <v>29.734833333333345</v>
      </c>
      <c r="Q778" s="45">
        <v>35.423833333333327</v>
      </c>
      <c r="R778" s="46">
        <v>36.464166666666678</v>
      </c>
      <c r="S778" s="45">
        <v>34.895499999999977</v>
      </c>
      <c r="T778" s="46">
        <v>30.738999999999997</v>
      </c>
      <c r="U778" s="45">
        <v>14.993166666666665</v>
      </c>
      <c r="V778" s="46">
        <v>4.4333333333333398E-2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95"/>
        <v>219.72999999999996</v>
      </c>
      <c r="AE778" s="58"/>
    </row>
    <row r="779" spans="2:31" x14ac:dyDescent="0.3">
      <c r="B779" s="4" t="s">
        <v>123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32.009999999999991</v>
      </c>
      <c r="N779" s="46">
        <v>57.5</v>
      </c>
      <c r="O779" s="45">
        <v>42.679999999999993</v>
      </c>
      <c r="P779" s="46">
        <v>34.269999999999996</v>
      </c>
      <c r="Q779" s="45">
        <v>37.019999999999996</v>
      </c>
      <c r="R779" s="46">
        <v>43.490000000000009</v>
      </c>
      <c r="S779" s="45">
        <v>46.09999999999998</v>
      </c>
      <c r="T779" s="46">
        <v>50.75</v>
      </c>
      <c r="U779" s="45">
        <v>50.059999999999995</v>
      </c>
      <c r="V779" s="46">
        <v>14.257833333333338</v>
      </c>
      <c r="W779" s="45">
        <v>0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95"/>
        <v>408.13783333333328</v>
      </c>
      <c r="AE779" s="58"/>
    </row>
    <row r="780" spans="2:31" x14ac:dyDescent="0.3">
      <c r="B780" s="4" t="s">
        <v>127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0.48449999999999988</v>
      </c>
      <c r="N780" s="46">
        <v>5.3523333333333305</v>
      </c>
      <c r="O780" s="45">
        <v>5.7498333333333367</v>
      </c>
      <c r="P780" s="46">
        <v>5.0400000000000018</v>
      </c>
      <c r="Q780" s="45">
        <v>5.0200000000000022</v>
      </c>
      <c r="R780" s="46">
        <v>5.5630000000000015</v>
      </c>
      <c r="S780" s="45">
        <v>6.477666666666674</v>
      </c>
      <c r="T780" s="46">
        <v>6.9999999999999991</v>
      </c>
      <c r="U780" s="45">
        <v>5.2306666666666644</v>
      </c>
      <c r="V780" s="46">
        <v>0.46133333333333332</v>
      </c>
      <c r="W780" s="45">
        <v>0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95"/>
        <v>46.379333333333349</v>
      </c>
      <c r="AE780" s="58"/>
    </row>
    <row r="781" spans="2:31" x14ac:dyDescent="0.3">
      <c r="B781" s="4" t="s">
        <v>133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44.606999999999992</v>
      </c>
      <c r="N781" s="46">
        <v>50.570666666666661</v>
      </c>
      <c r="O781" s="45">
        <v>68.210833333333341</v>
      </c>
      <c r="P781" s="46">
        <v>69.288833333333358</v>
      </c>
      <c r="Q781" s="45">
        <v>69.459166666666661</v>
      </c>
      <c r="R781" s="46">
        <v>93.898500000000027</v>
      </c>
      <c r="S781" s="45">
        <v>91.146166666666659</v>
      </c>
      <c r="T781" s="46">
        <v>102.02900000000001</v>
      </c>
      <c r="U781" s="45">
        <v>78.814166666666694</v>
      </c>
      <c r="V781" s="46">
        <v>17.425666666666668</v>
      </c>
      <c r="W781" s="45">
        <v>0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95"/>
        <v>685.45</v>
      </c>
      <c r="AE781" s="58"/>
    </row>
    <row r="782" spans="2:31" x14ac:dyDescent="0.3">
      <c r="B782" s="4" t="s">
        <v>312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0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</v>
      </c>
      <c r="U782" s="45">
        <v>0</v>
      </c>
      <c r="V782" s="46">
        <v>0</v>
      </c>
      <c r="W782" s="45">
        <v>0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>SUM(E782:AB782)</f>
        <v>0</v>
      </c>
      <c r="AE782" s="58"/>
    </row>
    <row r="783" spans="2:31" x14ac:dyDescent="0.3">
      <c r="B783" s="12" t="s">
        <v>2</v>
      </c>
      <c r="C783" s="12"/>
      <c r="D783" s="12"/>
      <c r="E783" s="13">
        <f>SUM(E718:E782)</f>
        <v>0</v>
      </c>
      <c r="F783" s="13">
        <f t="shared" ref="F783" si="196">SUM(F718:F782)</f>
        <v>0</v>
      </c>
      <c r="G783" s="13">
        <f t="shared" ref="G783" si="197">SUM(G718:G782)</f>
        <v>0</v>
      </c>
      <c r="H783" s="13">
        <f t="shared" ref="H783" si="198">SUM(H718:H782)</f>
        <v>0</v>
      </c>
      <c r="I783" s="13">
        <f t="shared" ref="I783" si="199">SUM(I718:I782)</f>
        <v>0</v>
      </c>
      <c r="J783" s="13">
        <f t="shared" ref="J783" si="200">SUM(J718:J782)</f>
        <v>0</v>
      </c>
      <c r="K783" s="13">
        <f t="shared" ref="K783" si="201">SUM(K718:K782)</f>
        <v>0</v>
      </c>
      <c r="L783" s="13">
        <f t="shared" ref="L783" si="202">SUM(L718:L782)</f>
        <v>0</v>
      </c>
      <c r="M783" s="13">
        <f t="shared" ref="M783" si="203">SUM(M718:M782)</f>
        <v>388.8988333333333</v>
      </c>
      <c r="N783" s="13">
        <f t="shared" ref="N783" si="204">SUM(N718:N782)</f>
        <v>1304.3116666666665</v>
      </c>
      <c r="O783" s="13">
        <f t="shared" ref="O783" si="205">SUM(O718:O782)</f>
        <v>1440.7079999999996</v>
      </c>
      <c r="P783" s="13">
        <f t="shared" ref="P783" si="206">SUM(P718:P782)</f>
        <v>1399.9031666666665</v>
      </c>
      <c r="Q783" s="13">
        <f t="shared" ref="Q783" si="207">SUM(Q718:Q782)</f>
        <v>1402.1268333333333</v>
      </c>
      <c r="R783" s="13">
        <f t="shared" ref="R783" si="208">SUM(R718:R782)</f>
        <v>1447.1145000000001</v>
      </c>
      <c r="S783" s="13">
        <f t="shared" ref="S783" si="209">SUM(S718:S782)</f>
        <v>1536.3928333333331</v>
      </c>
      <c r="T783" s="13">
        <f t="shared" ref="T783" si="210">SUM(T718:T782)</f>
        <v>1686.0988333333332</v>
      </c>
      <c r="U783" s="13">
        <f t="shared" ref="U783" si="211">SUM(U718:U782)</f>
        <v>1369.1501666666666</v>
      </c>
      <c r="V783" s="13">
        <f t="shared" ref="V783" si="212">SUM(V718:V782)</f>
        <v>149.26550000000003</v>
      </c>
      <c r="W783" s="13">
        <f t="shared" ref="W783" si="213">SUM(W718:W782)</f>
        <v>0</v>
      </c>
      <c r="X783" s="13">
        <f t="shared" ref="X783" si="214">SUM(X718:X782)</f>
        <v>0</v>
      </c>
      <c r="Y783" s="13">
        <f t="shared" ref="Y783" si="215">SUM(Y718:Y782)</f>
        <v>0</v>
      </c>
      <c r="Z783" s="13">
        <f t="shared" ref="Z783" si="216">SUM(Z718:Z782)</f>
        <v>0</v>
      </c>
      <c r="AA783" s="13">
        <f t="shared" ref="AA783" si="217">SUM(AA718:AA782)</f>
        <v>0</v>
      </c>
      <c r="AB783" s="13">
        <f t="shared" ref="AB783" si="218">SUM(AB718:AB782)</f>
        <v>0</v>
      </c>
      <c r="AC783" s="109">
        <f>SUM(AC718:AE782)</f>
        <v>12123.970333333336</v>
      </c>
      <c r="AD783" s="109"/>
      <c r="AE783" s="109"/>
    </row>
    <row r="784" spans="2:31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</row>
    <row r="785" spans="2:31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</row>
    <row r="786" spans="2:31" x14ac:dyDescent="0.3">
      <c r="B786" s="8">
        <f>'Resumen-Mensual'!$P$24</f>
        <v>45516</v>
      </c>
    </row>
    <row r="787" spans="2:31" x14ac:dyDescent="0.3">
      <c r="B787" s="8"/>
    </row>
    <row r="788" spans="2:31" x14ac:dyDescent="0.3">
      <c r="B788" s="9" t="s">
        <v>81</v>
      </c>
      <c r="C788" s="10"/>
      <c r="D788" s="10"/>
      <c r="E788" s="11">
        <v>1</v>
      </c>
      <c r="F788" s="11">
        <v>2</v>
      </c>
      <c r="G788" s="11">
        <v>3</v>
      </c>
      <c r="H788" s="11">
        <v>4</v>
      </c>
      <c r="I788" s="11">
        <v>5</v>
      </c>
      <c r="J788" s="11">
        <v>6</v>
      </c>
      <c r="K788" s="11">
        <v>7</v>
      </c>
      <c r="L788" s="11">
        <v>8</v>
      </c>
      <c r="M788" s="11">
        <v>9</v>
      </c>
      <c r="N788" s="11">
        <v>10</v>
      </c>
      <c r="O788" s="11">
        <v>11</v>
      </c>
      <c r="P788" s="11">
        <v>12</v>
      </c>
      <c r="Q788" s="11">
        <v>13</v>
      </c>
      <c r="R788" s="11">
        <v>14</v>
      </c>
      <c r="S788" s="11">
        <v>15</v>
      </c>
      <c r="T788" s="11">
        <v>16</v>
      </c>
      <c r="U788" s="11">
        <v>17</v>
      </c>
      <c r="V788" s="11">
        <v>18</v>
      </c>
      <c r="W788" s="11">
        <v>19</v>
      </c>
      <c r="X788" s="11">
        <v>20</v>
      </c>
      <c r="Y788" s="11">
        <v>21</v>
      </c>
      <c r="Z788" s="11">
        <v>22</v>
      </c>
      <c r="AA788" s="11">
        <v>23</v>
      </c>
      <c r="AB788" s="11">
        <v>24</v>
      </c>
      <c r="AC788" s="96" t="s">
        <v>2</v>
      </c>
      <c r="AD788" s="96"/>
      <c r="AE788" s="96"/>
    </row>
    <row r="789" spans="2:31" x14ac:dyDescent="0.3">
      <c r="B789" s="14" t="s">
        <v>37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0</v>
      </c>
      <c r="M789" s="45">
        <v>0</v>
      </c>
      <c r="N789" s="46">
        <v>0</v>
      </c>
      <c r="O789" s="45">
        <v>0</v>
      </c>
      <c r="P789" s="46">
        <v>0</v>
      </c>
      <c r="Q789" s="45">
        <v>0</v>
      </c>
      <c r="R789" s="46">
        <v>0</v>
      </c>
      <c r="S789" s="45">
        <v>0</v>
      </c>
      <c r="T789" s="46">
        <v>0</v>
      </c>
      <c r="U789" s="45">
        <v>0</v>
      </c>
      <c r="V789" s="46">
        <v>0</v>
      </c>
      <c r="W789" s="45">
        <v>0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60"/>
      <c r="AD789" s="61">
        <f>SUM(E789:AB789)</f>
        <v>0</v>
      </c>
      <c r="AE789" s="60"/>
    </row>
    <row r="790" spans="2:31" x14ac:dyDescent="0.3">
      <c r="B790" s="14" t="s">
        <v>38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</v>
      </c>
      <c r="M790" s="45">
        <v>0</v>
      </c>
      <c r="N790" s="46">
        <v>2.2346666666666666</v>
      </c>
      <c r="O790" s="45">
        <v>3.1788333333333338</v>
      </c>
      <c r="P790" s="46">
        <v>3.1348333333333311</v>
      </c>
      <c r="Q790" s="45">
        <v>2.6399999999999979</v>
      </c>
      <c r="R790" s="46">
        <v>1.9000000000000019</v>
      </c>
      <c r="S790" s="45">
        <v>1.5</v>
      </c>
      <c r="T790" s="46">
        <v>1.1899999999999982</v>
      </c>
      <c r="U790" s="45">
        <v>0</v>
      </c>
      <c r="V790" s="46">
        <v>0</v>
      </c>
      <c r="W790" s="45">
        <v>0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>SUM(E790:AB790)</f>
        <v>15.778333333333329</v>
      </c>
      <c r="AE790" s="58"/>
    </row>
    <row r="791" spans="2:31" x14ac:dyDescent="0.3">
      <c r="B791" s="14" t="s">
        <v>39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5.9483333333333377</v>
      </c>
      <c r="N791" s="46">
        <v>13.299999999999988</v>
      </c>
      <c r="O791" s="45">
        <v>6.8900000000000006</v>
      </c>
      <c r="P791" s="46">
        <v>7.1900000000000013</v>
      </c>
      <c r="Q791" s="45">
        <v>8.3100000000000023</v>
      </c>
      <c r="R791" s="46">
        <v>8.3699999999999992</v>
      </c>
      <c r="S791" s="45">
        <v>7.08</v>
      </c>
      <c r="T791" s="46">
        <v>15.399999999999984</v>
      </c>
      <c r="U791" s="45">
        <v>8.75</v>
      </c>
      <c r="V791" s="46">
        <v>0</v>
      </c>
      <c r="W791" s="45">
        <v>0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ref="AD791:AD852" si="219">SUM(E791:AB791)</f>
        <v>81.238333333333316</v>
      </c>
      <c r="AE791" s="58"/>
    </row>
    <row r="792" spans="2:31" x14ac:dyDescent="0.3">
      <c r="B792" s="14" t="s">
        <v>40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</v>
      </c>
      <c r="M792" s="45">
        <v>12.893666666666672</v>
      </c>
      <c r="N792" s="46">
        <v>57.724333333333327</v>
      </c>
      <c r="O792" s="45">
        <v>58.292000000000002</v>
      </c>
      <c r="P792" s="46">
        <v>51.804999999999993</v>
      </c>
      <c r="Q792" s="45">
        <v>44.306166666666677</v>
      </c>
      <c r="R792" s="46">
        <v>40.522833333333331</v>
      </c>
      <c r="S792" s="45">
        <v>36.86283333333332</v>
      </c>
      <c r="T792" s="46">
        <v>38.447000000000017</v>
      </c>
      <c r="U792" s="45">
        <v>21.774333333333331</v>
      </c>
      <c r="V792" s="46">
        <v>0</v>
      </c>
      <c r="W792" s="45">
        <v>0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19"/>
        <v>362.62816666666663</v>
      </c>
      <c r="AE792" s="58"/>
    </row>
    <row r="793" spans="2:31" x14ac:dyDescent="0.3">
      <c r="B793" s="14" t="s">
        <v>41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0</v>
      </c>
      <c r="M793" s="45">
        <v>0</v>
      </c>
      <c r="N793" s="46">
        <v>0</v>
      </c>
      <c r="O793" s="45">
        <v>0</v>
      </c>
      <c r="P793" s="46">
        <v>0</v>
      </c>
      <c r="Q793" s="45">
        <v>1.3201666666666663</v>
      </c>
      <c r="R793" s="46">
        <v>1.8999999999999986</v>
      </c>
      <c r="S793" s="45">
        <v>1.6999999999999106E-2</v>
      </c>
      <c r="T793" s="46">
        <v>3.3333333333333808E-3</v>
      </c>
      <c r="U793" s="45">
        <v>2.4603333333333328</v>
      </c>
      <c r="V793" s="46">
        <v>0</v>
      </c>
      <c r="W793" s="45">
        <v>0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19"/>
        <v>5.7008333333333301</v>
      </c>
      <c r="AE793" s="58"/>
    </row>
    <row r="794" spans="2:31" x14ac:dyDescent="0.3">
      <c r="B794" s="14" t="s">
        <v>42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</v>
      </c>
      <c r="M794" s="45">
        <v>0.99883333333333379</v>
      </c>
      <c r="N794" s="46">
        <v>2.0516666666666672</v>
      </c>
      <c r="O794" s="45">
        <v>6.0655000000000063</v>
      </c>
      <c r="P794" s="46">
        <v>1.7546666666666662</v>
      </c>
      <c r="Q794" s="45">
        <v>4.688333333333337</v>
      </c>
      <c r="R794" s="46">
        <v>6.4948333333333377</v>
      </c>
      <c r="S794" s="45">
        <v>4.0311666666666692</v>
      </c>
      <c r="T794" s="46">
        <v>3.7776666666666694</v>
      </c>
      <c r="U794" s="45">
        <v>14.743833333333333</v>
      </c>
      <c r="V794" s="46">
        <v>0</v>
      </c>
      <c r="W794" s="45">
        <v>0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19"/>
        <v>44.606500000000018</v>
      </c>
      <c r="AE794" s="58"/>
    </row>
    <row r="795" spans="2:31" x14ac:dyDescent="0.3">
      <c r="B795" s="14" t="s">
        <v>43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</v>
      </c>
      <c r="M795" s="45">
        <v>0</v>
      </c>
      <c r="N795" s="46">
        <v>0</v>
      </c>
      <c r="O795" s="45">
        <v>0</v>
      </c>
      <c r="P795" s="46">
        <v>0</v>
      </c>
      <c r="Q795" s="45">
        <v>0</v>
      </c>
      <c r="R795" s="46">
        <v>0</v>
      </c>
      <c r="S795" s="45">
        <v>0</v>
      </c>
      <c r="T795" s="46">
        <v>0</v>
      </c>
      <c r="U795" s="45">
        <v>0</v>
      </c>
      <c r="V795" s="46">
        <v>0</v>
      </c>
      <c r="W795" s="45">
        <v>0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19"/>
        <v>0</v>
      </c>
      <c r="AE795" s="58"/>
    </row>
    <row r="796" spans="2:31" x14ac:dyDescent="0.3">
      <c r="B796" s="14" t="s">
        <v>44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</v>
      </c>
      <c r="M796" s="45">
        <v>7.5660000000000016</v>
      </c>
      <c r="N796" s="46">
        <v>14.410166666666672</v>
      </c>
      <c r="O796" s="45">
        <v>18.559166666666673</v>
      </c>
      <c r="P796" s="46">
        <v>10.248999999999997</v>
      </c>
      <c r="Q796" s="45">
        <v>10.370333333333344</v>
      </c>
      <c r="R796" s="46">
        <v>13.233833333333328</v>
      </c>
      <c r="S796" s="45">
        <v>16.467499999999998</v>
      </c>
      <c r="T796" s="46">
        <v>19.146833333333333</v>
      </c>
      <c r="U796" s="45">
        <v>14.713166666666663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19"/>
        <v>124.71600000000001</v>
      </c>
      <c r="AE796" s="58"/>
    </row>
    <row r="797" spans="2:31" x14ac:dyDescent="0.3">
      <c r="B797" s="14" t="s">
        <v>45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0</v>
      </c>
      <c r="M797" s="45">
        <v>0.44666666666666671</v>
      </c>
      <c r="N797" s="46">
        <v>0.65516666666666745</v>
      </c>
      <c r="O797" s="45">
        <v>0.63716666666666699</v>
      </c>
      <c r="P797" s="46">
        <v>4.2133333333333338</v>
      </c>
      <c r="Q797" s="45">
        <v>4.6920000000000046</v>
      </c>
      <c r="R797" s="46">
        <v>0</v>
      </c>
      <c r="S797" s="45">
        <v>0</v>
      </c>
      <c r="T797" s="46">
        <v>0</v>
      </c>
      <c r="U797" s="45">
        <v>0.44350000000000034</v>
      </c>
      <c r="V797" s="46">
        <v>0</v>
      </c>
      <c r="W797" s="45">
        <v>0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19"/>
        <v>11.087833333333339</v>
      </c>
      <c r="AE797" s="58"/>
    </row>
    <row r="798" spans="2:31" x14ac:dyDescent="0.3">
      <c r="B798" s="14" t="s">
        <v>46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4.8821666666666639</v>
      </c>
      <c r="N798" s="46">
        <v>15.389666666666665</v>
      </c>
      <c r="O798" s="45">
        <v>16.495833333333323</v>
      </c>
      <c r="P798" s="46">
        <v>6.7676666666666616</v>
      </c>
      <c r="Q798" s="45">
        <v>0.61049999999999871</v>
      </c>
      <c r="R798" s="46">
        <v>11.587333333333326</v>
      </c>
      <c r="S798" s="45">
        <v>18.941000000000024</v>
      </c>
      <c r="T798" s="46">
        <v>19.48</v>
      </c>
      <c r="U798" s="45">
        <v>10.119666666666662</v>
      </c>
      <c r="V798" s="46">
        <v>0</v>
      </c>
      <c r="W798" s="45">
        <v>0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19"/>
        <v>104.27383333333334</v>
      </c>
      <c r="AE798" s="58"/>
    </row>
    <row r="799" spans="2:31" x14ac:dyDescent="0.3">
      <c r="B799" s="14" t="s">
        <v>47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</v>
      </c>
      <c r="M799" s="45">
        <v>4.6153333333333331</v>
      </c>
      <c r="N799" s="46">
        <v>11.190000000000014</v>
      </c>
      <c r="O799" s="45">
        <v>0</v>
      </c>
      <c r="P799" s="46">
        <v>0</v>
      </c>
      <c r="Q799" s="45">
        <v>0</v>
      </c>
      <c r="R799" s="46">
        <v>0</v>
      </c>
      <c r="S799" s="45">
        <v>0</v>
      </c>
      <c r="T799" s="46">
        <v>13.11000000000001</v>
      </c>
      <c r="U799" s="45">
        <v>12.275000000000007</v>
      </c>
      <c r="V799" s="46">
        <v>0</v>
      </c>
      <c r="W799" s="45">
        <v>0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19"/>
        <v>41.190333333333363</v>
      </c>
      <c r="AE799" s="58"/>
    </row>
    <row r="800" spans="2:31" x14ac:dyDescent="0.3">
      <c r="B800" s="14" t="s">
        <v>48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19"/>
        <v>0</v>
      </c>
      <c r="AE800" s="58"/>
    </row>
    <row r="801" spans="2:31" x14ac:dyDescent="0.3">
      <c r="B801" s="14" t="s">
        <v>49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</v>
      </c>
      <c r="M801" s="45">
        <v>0</v>
      </c>
      <c r="N801" s="46">
        <v>0</v>
      </c>
      <c r="O801" s="45">
        <v>0</v>
      </c>
      <c r="P801" s="46">
        <v>0</v>
      </c>
      <c r="Q801" s="45">
        <v>0</v>
      </c>
      <c r="R801" s="46">
        <v>5.7773333333333294</v>
      </c>
      <c r="S801" s="45">
        <v>9.1530000000000111</v>
      </c>
      <c r="T801" s="46">
        <v>0</v>
      </c>
      <c r="U801" s="45">
        <v>0</v>
      </c>
      <c r="V801" s="46">
        <v>0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19"/>
        <v>14.930333333333341</v>
      </c>
      <c r="AE801" s="58"/>
    </row>
    <row r="802" spans="2:31" x14ac:dyDescent="0.3">
      <c r="B802" s="14" t="s">
        <v>50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</v>
      </c>
      <c r="M802" s="45">
        <v>0</v>
      </c>
      <c r="N802" s="46">
        <v>0</v>
      </c>
      <c r="O802" s="45">
        <v>0</v>
      </c>
      <c r="P802" s="46">
        <v>0</v>
      </c>
      <c r="Q802" s="45">
        <v>0</v>
      </c>
      <c r="R802" s="46">
        <v>0</v>
      </c>
      <c r="S802" s="45">
        <v>0</v>
      </c>
      <c r="T802" s="46">
        <v>0</v>
      </c>
      <c r="U802" s="45">
        <v>0</v>
      </c>
      <c r="V802" s="46">
        <v>0</v>
      </c>
      <c r="W802" s="45">
        <v>0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19"/>
        <v>0</v>
      </c>
      <c r="AE802" s="58"/>
    </row>
    <row r="803" spans="2:31" x14ac:dyDescent="0.3">
      <c r="B803" s="14" t="s">
        <v>110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0</v>
      </c>
      <c r="N803" s="46">
        <v>0</v>
      </c>
      <c r="O803" s="45">
        <v>0</v>
      </c>
      <c r="P803" s="46">
        <v>0</v>
      </c>
      <c r="Q803" s="45">
        <v>0</v>
      </c>
      <c r="R803" s="46">
        <v>0</v>
      </c>
      <c r="S803" s="45">
        <v>0</v>
      </c>
      <c r="T803" s="46">
        <v>0</v>
      </c>
      <c r="U803" s="45">
        <v>0</v>
      </c>
      <c r="V803" s="46">
        <v>0</v>
      </c>
      <c r="W803" s="45">
        <v>0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19"/>
        <v>0</v>
      </c>
      <c r="AE803" s="58"/>
    </row>
    <row r="804" spans="2:31" x14ac:dyDescent="0.3">
      <c r="B804" s="14" t="s">
        <v>51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</v>
      </c>
      <c r="M804" s="45">
        <v>0</v>
      </c>
      <c r="N804" s="46">
        <v>52.937166666666684</v>
      </c>
      <c r="O804" s="45">
        <v>71.433333333333337</v>
      </c>
      <c r="P804" s="46">
        <v>40.052500000000002</v>
      </c>
      <c r="Q804" s="45">
        <v>32.665166666666686</v>
      </c>
      <c r="R804" s="46">
        <v>55.62466666666667</v>
      </c>
      <c r="S804" s="45">
        <v>79.066000000000017</v>
      </c>
      <c r="T804" s="46">
        <v>81.545500000000004</v>
      </c>
      <c r="U804" s="45">
        <v>49.314999999999962</v>
      </c>
      <c r="V804" s="46">
        <v>0</v>
      </c>
      <c r="W804" s="45">
        <v>0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19"/>
        <v>462.63933333333335</v>
      </c>
      <c r="AE804" s="58"/>
    </row>
    <row r="805" spans="2:31" x14ac:dyDescent="0.3">
      <c r="B805" s="14" t="s">
        <v>52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</v>
      </c>
      <c r="M805" s="45">
        <v>0.16216666666666668</v>
      </c>
      <c r="N805" s="46">
        <v>4.091499999999999</v>
      </c>
      <c r="O805" s="45">
        <v>6.0376666666666674</v>
      </c>
      <c r="P805" s="46">
        <v>6.9248333333333312</v>
      </c>
      <c r="Q805" s="45">
        <v>6.4006666666666643</v>
      </c>
      <c r="R805" s="46">
        <v>5.4534999999999991</v>
      </c>
      <c r="S805" s="45">
        <v>2.512499999999998</v>
      </c>
      <c r="T805" s="46">
        <v>1.2233333333333307</v>
      </c>
      <c r="U805" s="45">
        <v>0</v>
      </c>
      <c r="V805" s="46">
        <v>0</v>
      </c>
      <c r="W805" s="45">
        <v>0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19"/>
        <v>32.806166666666662</v>
      </c>
      <c r="AE805" s="58"/>
    </row>
    <row r="806" spans="2:31" x14ac:dyDescent="0.3">
      <c r="B806" s="14" t="s">
        <v>53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1.0000000000000024E-2</v>
      </c>
      <c r="N806" s="46">
        <v>16.080999999999992</v>
      </c>
      <c r="O806" s="45">
        <v>13.540499999999998</v>
      </c>
      <c r="P806" s="46">
        <v>6.6666666666677084E-4</v>
      </c>
      <c r="Q806" s="45">
        <v>3.1166666666666702</v>
      </c>
      <c r="R806" s="46">
        <v>13.923500000000002</v>
      </c>
      <c r="S806" s="45">
        <v>24.325499999999998</v>
      </c>
      <c r="T806" s="46">
        <v>22.824999999999989</v>
      </c>
      <c r="U806" s="45">
        <v>14.344499999999993</v>
      </c>
      <c r="V806" s="46">
        <v>0</v>
      </c>
      <c r="W806" s="45">
        <v>0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19"/>
        <v>108.16733333333332</v>
      </c>
      <c r="AE806" s="58"/>
    </row>
    <row r="807" spans="2:31" x14ac:dyDescent="0.3">
      <c r="B807" s="14" t="s">
        <v>54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4.9999999999990048E-4</v>
      </c>
      <c r="N807" s="46">
        <v>18.205666666666662</v>
      </c>
      <c r="O807" s="45">
        <v>13.622833333333336</v>
      </c>
      <c r="P807" s="46">
        <v>0</v>
      </c>
      <c r="Q807" s="45">
        <v>0</v>
      </c>
      <c r="R807" s="46">
        <v>8.7938333333333372</v>
      </c>
      <c r="S807" s="45">
        <v>16.272000000000006</v>
      </c>
      <c r="T807" s="46">
        <v>14.22666666666667</v>
      </c>
      <c r="U807" s="45">
        <v>3.1259999999999972</v>
      </c>
      <c r="V807" s="46">
        <v>0</v>
      </c>
      <c r="W807" s="45">
        <v>0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19"/>
        <v>74.247500000000002</v>
      </c>
      <c r="AE807" s="58"/>
    </row>
    <row r="808" spans="2:31" x14ac:dyDescent="0.3">
      <c r="B808" s="4" t="s">
        <v>55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</v>
      </c>
      <c r="M808" s="45">
        <v>42.233166666666655</v>
      </c>
      <c r="N808" s="46">
        <v>18.22</v>
      </c>
      <c r="O808" s="45">
        <v>15.799999999999997</v>
      </c>
      <c r="P808" s="46">
        <v>10.11999999999999</v>
      </c>
      <c r="Q808" s="45">
        <v>10.5</v>
      </c>
      <c r="R808" s="46">
        <v>17.549999999999997</v>
      </c>
      <c r="S808" s="45">
        <v>20.460000000000008</v>
      </c>
      <c r="T808" s="46">
        <v>23.350000000000009</v>
      </c>
      <c r="U808" s="45">
        <v>67.633333333333283</v>
      </c>
      <c r="V808" s="46">
        <v>0</v>
      </c>
      <c r="W808" s="45">
        <v>0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19"/>
        <v>225.86649999999992</v>
      </c>
      <c r="AE808" s="58"/>
    </row>
    <row r="809" spans="2:31" x14ac:dyDescent="0.3">
      <c r="B809" s="4" t="s">
        <v>56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1.8389999999999997</v>
      </c>
      <c r="N809" s="46">
        <v>23.183333333333334</v>
      </c>
      <c r="O809" s="45">
        <v>25.985500000000002</v>
      </c>
      <c r="P809" s="46">
        <v>24.477500000000003</v>
      </c>
      <c r="Q809" s="45">
        <v>23.845500000000005</v>
      </c>
      <c r="R809" s="46">
        <v>24.004666666666676</v>
      </c>
      <c r="S809" s="45">
        <v>29.394833333333342</v>
      </c>
      <c r="T809" s="46">
        <v>28.749000000000009</v>
      </c>
      <c r="U809" s="45">
        <v>20.372166666666658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19"/>
        <v>201.85150000000004</v>
      </c>
      <c r="AE809" s="58"/>
    </row>
    <row r="810" spans="2:31" x14ac:dyDescent="0.3">
      <c r="B810" s="4" t="s">
        <v>111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</v>
      </c>
      <c r="N810" s="46">
        <v>7.2184999999999944</v>
      </c>
      <c r="O810" s="45">
        <v>15.962333333333335</v>
      </c>
      <c r="P810" s="46">
        <v>21.302666666666678</v>
      </c>
      <c r="Q810" s="45">
        <v>23.624333333333333</v>
      </c>
      <c r="R810" s="46">
        <v>9.9214999999999964</v>
      </c>
      <c r="S810" s="45">
        <v>0.16333333333333494</v>
      </c>
      <c r="T810" s="46">
        <v>0</v>
      </c>
      <c r="U810" s="45">
        <v>0</v>
      </c>
      <c r="V810" s="46">
        <v>0</v>
      </c>
      <c r="W810" s="45">
        <v>0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19"/>
        <v>78.192666666666668</v>
      </c>
      <c r="AE810" s="58"/>
    </row>
    <row r="811" spans="2:31" x14ac:dyDescent="0.3">
      <c r="B811" s="4" t="s">
        <v>57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0</v>
      </c>
      <c r="Q811" s="45">
        <v>0</v>
      </c>
      <c r="R811" s="46">
        <v>0</v>
      </c>
      <c r="S811" s="45">
        <v>0</v>
      </c>
      <c r="T811" s="46">
        <v>0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19"/>
        <v>0</v>
      </c>
      <c r="AE811" s="58"/>
    </row>
    <row r="812" spans="2:31" x14ac:dyDescent="0.3">
      <c r="B812" s="4" t="s">
        <v>58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</v>
      </c>
      <c r="M812" s="45">
        <v>0</v>
      </c>
      <c r="N812" s="46">
        <v>0</v>
      </c>
      <c r="O812" s="45">
        <v>0</v>
      </c>
      <c r="P812" s="46">
        <v>0</v>
      </c>
      <c r="Q812" s="45">
        <v>0</v>
      </c>
      <c r="R812" s="46">
        <v>0</v>
      </c>
      <c r="S812" s="45">
        <v>0</v>
      </c>
      <c r="T812" s="46">
        <v>0</v>
      </c>
      <c r="U812" s="45">
        <v>0</v>
      </c>
      <c r="V812" s="46">
        <v>0</v>
      </c>
      <c r="W812" s="45">
        <v>0</v>
      </c>
      <c r="X812" s="46">
        <v>0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219"/>
        <v>0</v>
      </c>
      <c r="AE812" s="58"/>
    </row>
    <row r="813" spans="2:31" x14ac:dyDescent="0.3">
      <c r="B813" s="4" t="s">
        <v>112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0</v>
      </c>
      <c r="N813" s="46">
        <v>38.806999999999981</v>
      </c>
      <c r="O813" s="45">
        <v>40.677666666666646</v>
      </c>
      <c r="P813" s="46">
        <v>31.627333333333333</v>
      </c>
      <c r="Q813" s="45">
        <v>28.117333333333338</v>
      </c>
      <c r="R813" s="46">
        <v>33.1875</v>
      </c>
      <c r="S813" s="45">
        <v>40.607166666666686</v>
      </c>
      <c r="T813" s="46">
        <v>45.753000000000007</v>
      </c>
      <c r="U813" s="45">
        <v>31.413500000000003</v>
      </c>
      <c r="V813" s="46">
        <v>0</v>
      </c>
      <c r="W813" s="45">
        <v>0</v>
      </c>
      <c r="X813" s="46">
        <v>0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219"/>
        <v>290.19049999999999</v>
      </c>
      <c r="AE813" s="58"/>
    </row>
    <row r="814" spans="2:31" x14ac:dyDescent="0.3">
      <c r="B814" s="4" t="s">
        <v>59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</v>
      </c>
      <c r="M814" s="45">
        <v>0</v>
      </c>
      <c r="N814" s="46">
        <v>7.7153333333333345</v>
      </c>
      <c r="O814" s="45">
        <v>7.0296666666666656</v>
      </c>
      <c r="P814" s="46">
        <v>0</v>
      </c>
      <c r="Q814" s="45">
        <v>0</v>
      </c>
      <c r="R814" s="46">
        <v>3.2459999999999996</v>
      </c>
      <c r="S814" s="45">
        <v>4.5034999999999936</v>
      </c>
      <c r="T814" s="46">
        <v>6.1305000000000014</v>
      </c>
      <c r="U814" s="45">
        <v>1.7704999999999997</v>
      </c>
      <c r="V814" s="46">
        <v>0</v>
      </c>
      <c r="W814" s="45">
        <v>0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219"/>
        <v>30.395499999999995</v>
      </c>
      <c r="AE814" s="58"/>
    </row>
    <row r="815" spans="2:31" x14ac:dyDescent="0.3">
      <c r="B815" s="4" t="s">
        <v>60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0</v>
      </c>
      <c r="M815" s="45">
        <v>3.4730000000000008</v>
      </c>
      <c r="N815" s="46">
        <v>0</v>
      </c>
      <c r="O815" s="45">
        <v>0</v>
      </c>
      <c r="P815" s="46">
        <v>0</v>
      </c>
      <c r="Q815" s="45">
        <v>0</v>
      </c>
      <c r="R815" s="46">
        <v>2.333333333333461E-3</v>
      </c>
      <c r="S815" s="45">
        <v>0</v>
      </c>
      <c r="T815" s="46">
        <v>1.9500000000000028E-2</v>
      </c>
      <c r="U815" s="45">
        <v>0</v>
      </c>
      <c r="V815" s="46">
        <v>0</v>
      </c>
      <c r="W815" s="45">
        <v>0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219"/>
        <v>3.4948333333333341</v>
      </c>
      <c r="AE815" s="58"/>
    </row>
    <row r="816" spans="2:31" x14ac:dyDescent="0.3">
      <c r="B816" s="4" t="s">
        <v>61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0</v>
      </c>
      <c r="M816" s="45">
        <v>0</v>
      </c>
      <c r="N816" s="46">
        <v>14.776000000000003</v>
      </c>
      <c r="O816" s="45">
        <v>17.279833333333343</v>
      </c>
      <c r="P816" s="46">
        <v>3.0468333333333399</v>
      </c>
      <c r="Q816" s="45">
        <v>1.0841666666666683</v>
      </c>
      <c r="R816" s="46">
        <v>12.187833333333327</v>
      </c>
      <c r="S816" s="45">
        <v>20.884999999999991</v>
      </c>
      <c r="T816" s="46">
        <v>19.734666666666669</v>
      </c>
      <c r="U816" s="45">
        <v>13.659833333333331</v>
      </c>
      <c r="V816" s="46">
        <v>0</v>
      </c>
      <c r="W816" s="45">
        <v>0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219"/>
        <v>102.65416666666667</v>
      </c>
      <c r="AE816" s="58"/>
    </row>
    <row r="817" spans="2:31" x14ac:dyDescent="0.3">
      <c r="B817" s="4" t="s">
        <v>62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5.6333333333333319E-2</v>
      </c>
      <c r="N817" s="46">
        <v>8.7799999999999887</v>
      </c>
      <c r="O817" s="45">
        <v>7.7711666666666828</v>
      </c>
      <c r="P817" s="46">
        <v>0.53233333333333055</v>
      </c>
      <c r="Q817" s="45">
        <v>0.12150000000000022</v>
      </c>
      <c r="R817" s="46">
        <v>5.8744999999999967</v>
      </c>
      <c r="S817" s="45">
        <v>4.7246666666666677</v>
      </c>
      <c r="T817" s="46">
        <v>1.894333333333333</v>
      </c>
      <c r="U817" s="45">
        <v>8.2128333333333288</v>
      </c>
      <c r="V817" s="46">
        <v>0</v>
      </c>
      <c r="W817" s="45">
        <v>0</v>
      </c>
      <c r="X817" s="46">
        <v>0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219"/>
        <v>37.967666666666659</v>
      </c>
      <c r="AE817" s="58"/>
    </row>
    <row r="818" spans="2:31" x14ac:dyDescent="0.3">
      <c r="B818" s="4" t="s">
        <v>63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6.9309999999999965</v>
      </c>
      <c r="N818" s="46">
        <v>52.32999999999997</v>
      </c>
      <c r="O818" s="45">
        <v>4.6883333333333308</v>
      </c>
      <c r="P818" s="46">
        <v>9.3836666666666702</v>
      </c>
      <c r="Q818" s="45">
        <v>10.340000000000021</v>
      </c>
      <c r="R818" s="46">
        <v>4.1400000000000148</v>
      </c>
      <c r="S818" s="45">
        <v>5.4399999999999977</v>
      </c>
      <c r="T818" s="46">
        <v>6.3113333333333381</v>
      </c>
      <c r="U818" s="45">
        <v>0.70633333333332848</v>
      </c>
      <c r="V818" s="46">
        <v>0</v>
      </c>
      <c r="W818" s="45">
        <v>0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219"/>
        <v>100.27066666666667</v>
      </c>
      <c r="AE818" s="58"/>
    </row>
    <row r="819" spans="2:31" x14ac:dyDescent="0.3">
      <c r="B819" s="4" t="s">
        <v>64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0</v>
      </c>
      <c r="M819" s="45">
        <v>2.5896666666666657</v>
      </c>
      <c r="N819" s="46">
        <v>5.5919999999999979</v>
      </c>
      <c r="O819" s="45">
        <v>3.1306666666666678</v>
      </c>
      <c r="P819" s="46">
        <v>0.29666666666666675</v>
      </c>
      <c r="Q819" s="45">
        <v>0.14483333333333118</v>
      </c>
      <c r="R819" s="46">
        <v>2.6016666666666688</v>
      </c>
      <c r="S819" s="45">
        <v>6.0431666666666599</v>
      </c>
      <c r="T819" s="46">
        <v>8.2878333333333387</v>
      </c>
      <c r="U819" s="45">
        <v>6.2591666666666637</v>
      </c>
      <c r="V819" s="46">
        <v>0</v>
      </c>
      <c r="W819" s="45">
        <v>0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219"/>
        <v>34.945666666666661</v>
      </c>
      <c r="AE819" s="58"/>
    </row>
    <row r="820" spans="2:31" x14ac:dyDescent="0.3">
      <c r="B820" s="4" t="s">
        <v>113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</v>
      </c>
      <c r="O820" s="45">
        <v>2.9370000000000003</v>
      </c>
      <c r="P820" s="46">
        <v>2.3688333333333329</v>
      </c>
      <c r="Q820" s="45">
        <v>0</v>
      </c>
      <c r="R820" s="46">
        <v>0.15683333333333374</v>
      </c>
      <c r="S820" s="45">
        <v>0</v>
      </c>
      <c r="T820" s="46">
        <v>0</v>
      </c>
      <c r="U820" s="45">
        <v>0</v>
      </c>
      <c r="V820" s="46">
        <v>0</v>
      </c>
      <c r="W820" s="45">
        <v>0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219"/>
        <v>5.4626666666666672</v>
      </c>
      <c r="AE820" s="58"/>
    </row>
    <row r="821" spans="2:31" x14ac:dyDescent="0.3">
      <c r="B821" s="4" t="s">
        <v>65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</v>
      </c>
      <c r="M821" s="45">
        <v>7.1971666666666634</v>
      </c>
      <c r="N821" s="46">
        <v>1.7100000000000009</v>
      </c>
      <c r="O821" s="45">
        <v>4.0400000000000027</v>
      </c>
      <c r="P821" s="46">
        <v>2.5</v>
      </c>
      <c r="Q821" s="45">
        <v>1.6600000000000001</v>
      </c>
      <c r="R821" s="46">
        <v>2.8599999999999994</v>
      </c>
      <c r="S821" s="45">
        <v>3.6899999999999977</v>
      </c>
      <c r="T821" s="46">
        <v>4</v>
      </c>
      <c r="U821" s="45">
        <v>11.024333333333333</v>
      </c>
      <c r="V821" s="46">
        <v>0</v>
      </c>
      <c r="W821" s="45">
        <v>0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219"/>
        <v>38.6815</v>
      </c>
      <c r="AE821" s="58"/>
    </row>
    <row r="822" spans="2:31" x14ac:dyDescent="0.3">
      <c r="B822" s="4" t="s">
        <v>66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0</v>
      </c>
      <c r="P822" s="46">
        <v>0</v>
      </c>
      <c r="Q822" s="45">
        <v>0</v>
      </c>
      <c r="R822" s="46">
        <v>0</v>
      </c>
      <c r="S822" s="45">
        <v>0</v>
      </c>
      <c r="T822" s="46">
        <v>0</v>
      </c>
      <c r="U822" s="45">
        <v>0</v>
      </c>
      <c r="V822" s="46">
        <v>0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219"/>
        <v>0</v>
      </c>
      <c r="AE822" s="58"/>
    </row>
    <row r="823" spans="2:31" x14ac:dyDescent="0.3">
      <c r="B823" s="4" t="s">
        <v>67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0.36516666666666658</v>
      </c>
      <c r="N823" s="46">
        <v>0.41416666666666713</v>
      </c>
      <c r="O823" s="45">
        <v>3.3926666666666643</v>
      </c>
      <c r="P823" s="46">
        <v>2.4756666666666662</v>
      </c>
      <c r="Q823" s="45">
        <v>0</v>
      </c>
      <c r="R823" s="46">
        <v>0.49983333333333246</v>
      </c>
      <c r="S823" s="45">
        <v>0.18383333333333271</v>
      </c>
      <c r="T823" s="46">
        <v>0.1483333333333331</v>
      </c>
      <c r="U823" s="45">
        <v>0</v>
      </c>
      <c r="V823" s="46">
        <v>0</v>
      </c>
      <c r="W823" s="45">
        <v>0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219"/>
        <v>7.4796666666666622</v>
      </c>
      <c r="AE823" s="58"/>
    </row>
    <row r="824" spans="2:31" x14ac:dyDescent="0.3">
      <c r="B824" s="4" t="s">
        <v>68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4.6308333333333263</v>
      </c>
      <c r="N824" s="46">
        <v>108.73733333333331</v>
      </c>
      <c r="O824" s="45">
        <v>92.98483333333337</v>
      </c>
      <c r="P824" s="46">
        <v>39.800833333333351</v>
      </c>
      <c r="Q824" s="45">
        <v>36.013000000000012</v>
      </c>
      <c r="R824" s="46">
        <v>64.067333333333323</v>
      </c>
      <c r="S824" s="45">
        <v>97.592666666666673</v>
      </c>
      <c r="T824" s="46">
        <v>110.00116666666665</v>
      </c>
      <c r="U824" s="45">
        <v>73.109499999999969</v>
      </c>
      <c r="V824" s="46">
        <v>0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219"/>
        <v>626.9375</v>
      </c>
      <c r="AE824" s="58"/>
    </row>
    <row r="825" spans="2:31" x14ac:dyDescent="0.3">
      <c r="B825" s="4" t="s">
        <v>69</v>
      </c>
      <c r="C825" s="4"/>
      <c r="D825" s="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</v>
      </c>
      <c r="M825" s="45">
        <v>1.3563333333333327</v>
      </c>
      <c r="N825" s="46">
        <v>0</v>
      </c>
      <c r="O825" s="45">
        <v>0</v>
      </c>
      <c r="P825" s="46">
        <v>0</v>
      </c>
      <c r="Q825" s="45">
        <v>0</v>
      </c>
      <c r="R825" s="46">
        <v>0</v>
      </c>
      <c r="S825" s="45">
        <v>0</v>
      </c>
      <c r="T825" s="46">
        <v>0</v>
      </c>
      <c r="U825" s="45">
        <v>0</v>
      </c>
      <c r="V825" s="46">
        <v>0</v>
      </c>
      <c r="W825" s="45">
        <v>0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219"/>
        <v>1.3563333333333327</v>
      </c>
      <c r="AE825" s="58"/>
    </row>
    <row r="826" spans="2:31" x14ac:dyDescent="0.3">
      <c r="B826" s="4" t="s">
        <v>70</v>
      </c>
      <c r="C826" s="4"/>
      <c r="D826" s="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</v>
      </c>
      <c r="M826" s="45">
        <v>15.191500000000003</v>
      </c>
      <c r="N826" s="46">
        <v>23.628000000000007</v>
      </c>
      <c r="O826" s="45">
        <v>28.264999999999983</v>
      </c>
      <c r="P826" s="46">
        <v>18.942166666666676</v>
      </c>
      <c r="Q826" s="45">
        <v>15.575166666666657</v>
      </c>
      <c r="R826" s="46">
        <v>22.343333333333316</v>
      </c>
      <c r="S826" s="45">
        <v>28.088666666666633</v>
      </c>
      <c r="T826" s="46">
        <v>30.373000000000022</v>
      </c>
      <c r="U826" s="45">
        <v>23.210333333333327</v>
      </c>
      <c r="V826" s="46">
        <v>0</v>
      </c>
      <c r="W826" s="45">
        <v>0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219"/>
        <v>205.61716666666663</v>
      </c>
      <c r="AE826" s="58"/>
    </row>
    <row r="827" spans="2:31" x14ac:dyDescent="0.3">
      <c r="B827" s="4" t="s">
        <v>71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0</v>
      </c>
      <c r="N827" s="46">
        <v>7.8745000000000012</v>
      </c>
      <c r="O827" s="45">
        <v>12.403499999999999</v>
      </c>
      <c r="P827" s="46">
        <v>0</v>
      </c>
      <c r="Q827" s="45">
        <v>0</v>
      </c>
      <c r="R827" s="46">
        <v>0.68800000000000017</v>
      </c>
      <c r="S827" s="45">
        <v>1.5270000000000015</v>
      </c>
      <c r="T827" s="46">
        <v>2.2749999999999999</v>
      </c>
      <c r="U827" s="45">
        <v>0</v>
      </c>
      <c r="V827" s="46">
        <v>0</v>
      </c>
      <c r="W827" s="45">
        <v>0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219"/>
        <v>24.767999999999997</v>
      </c>
      <c r="AE827" s="58"/>
    </row>
    <row r="828" spans="2:31" x14ac:dyDescent="0.3">
      <c r="B828" s="4" t="s">
        <v>72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0</v>
      </c>
      <c r="N828" s="46">
        <v>0</v>
      </c>
      <c r="O828" s="45">
        <v>0</v>
      </c>
      <c r="P828" s="46">
        <v>0</v>
      </c>
      <c r="Q828" s="45">
        <v>0</v>
      </c>
      <c r="R828" s="46">
        <v>0</v>
      </c>
      <c r="S828" s="45">
        <v>0</v>
      </c>
      <c r="T828" s="46">
        <v>0</v>
      </c>
      <c r="U828" s="45">
        <v>0</v>
      </c>
      <c r="V828" s="46">
        <v>0</v>
      </c>
      <c r="W828" s="45">
        <v>0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219"/>
        <v>0</v>
      </c>
      <c r="AE828" s="58"/>
    </row>
    <row r="829" spans="2:31" x14ac:dyDescent="0.3">
      <c r="B829" s="4" t="s">
        <v>73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3.461666666666666</v>
      </c>
      <c r="N829" s="46">
        <v>6.1406666666666698</v>
      </c>
      <c r="O829" s="45">
        <v>4.1061666666666659</v>
      </c>
      <c r="P829" s="46">
        <v>0</v>
      </c>
      <c r="Q829" s="45">
        <v>0</v>
      </c>
      <c r="R829" s="46">
        <v>0.13283333333333711</v>
      </c>
      <c r="S829" s="45">
        <v>2.1838333333333337</v>
      </c>
      <c r="T829" s="46">
        <v>6.9748333333333354</v>
      </c>
      <c r="U829" s="45">
        <v>8.3879999999999928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219"/>
        <v>31.387999999999998</v>
      </c>
      <c r="AE829" s="58"/>
    </row>
    <row r="830" spans="2:31" x14ac:dyDescent="0.3">
      <c r="B830" s="4" t="s">
        <v>74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3.2839999999999998</v>
      </c>
      <c r="N830" s="46">
        <v>18.241000000000003</v>
      </c>
      <c r="O830" s="45">
        <v>26.363333333333319</v>
      </c>
      <c r="P830" s="46">
        <v>28.986666666666654</v>
      </c>
      <c r="Q830" s="45">
        <v>30.044333333333345</v>
      </c>
      <c r="R830" s="46">
        <v>29.507833333333334</v>
      </c>
      <c r="S830" s="45">
        <v>13.782666666666668</v>
      </c>
      <c r="T830" s="46">
        <v>7.163666666666666</v>
      </c>
      <c r="U830" s="45">
        <v>0.12200000000000007</v>
      </c>
      <c r="V830" s="46">
        <v>0</v>
      </c>
      <c r="W830" s="45">
        <v>0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219"/>
        <v>157.49549999999999</v>
      </c>
      <c r="AE830" s="58"/>
    </row>
    <row r="831" spans="2:31" x14ac:dyDescent="0.3">
      <c r="B831" s="4" t="s">
        <v>75</v>
      </c>
      <c r="C831" s="4"/>
      <c r="D831" s="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0.13666666666666646</v>
      </c>
      <c r="N831" s="46">
        <v>0.44283333333333441</v>
      </c>
      <c r="O831" s="45">
        <v>15.974833333333335</v>
      </c>
      <c r="P831" s="46">
        <v>6.7386666666666715</v>
      </c>
      <c r="Q831" s="45">
        <v>0.96466666666667844</v>
      </c>
      <c r="R831" s="46">
        <v>0</v>
      </c>
      <c r="S831" s="45">
        <v>0</v>
      </c>
      <c r="T831" s="46">
        <v>1.2803333333333313</v>
      </c>
      <c r="U831" s="45">
        <v>1.652499999999999</v>
      </c>
      <c r="V831" s="46">
        <v>0</v>
      </c>
      <c r="W831" s="45">
        <v>0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219"/>
        <v>27.190500000000014</v>
      </c>
      <c r="AE831" s="58"/>
    </row>
    <row r="832" spans="2:31" x14ac:dyDescent="0.3">
      <c r="B832" s="4" t="s">
        <v>76</v>
      </c>
      <c r="C832" s="4"/>
      <c r="D832" s="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</v>
      </c>
      <c r="M832" s="45">
        <v>4.0221666666666671</v>
      </c>
      <c r="N832" s="46">
        <v>12.549666666666646</v>
      </c>
      <c r="O832" s="45">
        <v>9.9571666666666694</v>
      </c>
      <c r="P832" s="46">
        <v>2.1146666666666709</v>
      </c>
      <c r="Q832" s="45">
        <v>0.13866666666667082</v>
      </c>
      <c r="R832" s="46">
        <v>6.8166666666666726</v>
      </c>
      <c r="S832" s="45">
        <v>11.433833333333352</v>
      </c>
      <c r="T832" s="46">
        <v>15.732999999999993</v>
      </c>
      <c r="U832" s="45">
        <v>2.724166666666668</v>
      </c>
      <c r="V832" s="46">
        <v>0</v>
      </c>
      <c r="W832" s="45">
        <v>0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219"/>
        <v>65.490000000000009</v>
      </c>
      <c r="AE832" s="58"/>
    </row>
    <row r="833" spans="2:31" x14ac:dyDescent="0.3">
      <c r="B833" s="4" t="s">
        <v>77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1.4621666666666659</v>
      </c>
      <c r="N833" s="46">
        <v>1.053666666666665</v>
      </c>
      <c r="O833" s="45">
        <v>2.4053333333333304</v>
      </c>
      <c r="P833" s="46">
        <v>0</v>
      </c>
      <c r="Q833" s="45">
        <v>0</v>
      </c>
      <c r="R833" s="46">
        <v>1.1460000000000012</v>
      </c>
      <c r="S833" s="45">
        <v>0.17449999999999974</v>
      </c>
      <c r="T833" s="46">
        <v>2.0373333333333301</v>
      </c>
      <c r="U833" s="45">
        <v>1.6666666666663351E-4</v>
      </c>
      <c r="V833" s="46">
        <v>0</v>
      </c>
      <c r="W833" s="45">
        <v>0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219"/>
        <v>8.2791666666666597</v>
      </c>
      <c r="AE833" s="58"/>
    </row>
    <row r="834" spans="2:31" x14ac:dyDescent="0.3">
      <c r="B834" s="4" t="s">
        <v>78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1.3166666666666682E-2</v>
      </c>
      <c r="N834" s="46">
        <v>0</v>
      </c>
      <c r="O834" s="45">
        <v>1.2888333333333333</v>
      </c>
      <c r="P834" s="46">
        <v>0</v>
      </c>
      <c r="Q834" s="45">
        <v>0</v>
      </c>
      <c r="R834" s="46">
        <v>1.2558333333333345</v>
      </c>
      <c r="S834" s="45">
        <v>0.23316666666666677</v>
      </c>
      <c r="T834" s="46">
        <v>0</v>
      </c>
      <c r="U834" s="45">
        <v>0</v>
      </c>
      <c r="V834" s="46">
        <v>0</v>
      </c>
      <c r="W834" s="45">
        <v>0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219"/>
        <v>2.7910000000000017</v>
      </c>
      <c r="AE834" s="58"/>
    </row>
    <row r="835" spans="2:31" x14ac:dyDescent="0.3">
      <c r="B835" s="4" t="s">
        <v>79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2.6833333333333355E-2</v>
      </c>
      <c r="N835" s="46">
        <v>21.648500000000009</v>
      </c>
      <c r="O835" s="45">
        <v>25.787500000000005</v>
      </c>
      <c r="P835" s="46">
        <v>0</v>
      </c>
      <c r="Q835" s="45">
        <v>2.2816666666666729</v>
      </c>
      <c r="R835" s="46">
        <v>11.982166666666672</v>
      </c>
      <c r="S835" s="45">
        <v>12.164166666666663</v>
      </c>
      <c r="T835" s="46">
        <v>2.0913333333333326</v>
      </c>
      <c r="U835" s="45">
        <v>0.34166666666666656</v>
      </c>
      <c r="V835" s="46">
        <v>0</v>
      </c>
      <c r="W835" s="45">
        <v>0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219"/>
        <v>76.323833333333369</v>
      </c>
      <c r="AE835" s="58"/>
    </row>
    <row r="836" spans="2:31" x14ac:dyDescent="0.3">
      <c r="B836" s="4" t="s">
        <v>80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</v>
      </c>
      <c r="M836" s="45">
        <v>3.8104999999999998</v>
      </c>
      <c r="N836" s="46">
        <v>2.1938333333333335</v>
      </c>
      <c r="O836" s="45">
        <v>0.97049999999999925</v>
      </c>
      <c r="P836" s="46">
        <v>0.20283333333333195</v>
      </c>
      <c r="Q836" s="45">
        <v>0.35800000000000659</v>
      </c>
      <c r="R836" s="46">
        <v>1.6364999999999987</v>
      </c>
      <c r="S836" s="45">
        <v>2.0956666666666659</v>
      </c>
      <c r="T836" s="46">
        <v>4.9799999999999933</v>
      </c>
      <c r="U836" s="45">
        <v>0.93683333333333407</v>
      </c>
      <c r="V836" s="46">
        <v>0</v>
      </c>
      <c r="W836" s="45">
        <v>0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19"/>
        <v>17.184666666666661</v>
      </c>
      <c r="AE836" s="58"/>
    </row>
    <row r="837" spans="2:31" x14ac:dyDescent="0.3">
      <c r="B837" s="4" t="s">
        <v>88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</v>
      </c>
      <c r="O837" s="45">
        <v>0</v>
      </c>
      <c r="P837" s="46">
        <v>0</v>
      </c>
      <c r="Q837" s="45">
        <v>0</v>
      </c>
      <c r="R837" s="46">
        <v>0</v>
      </c>
      <c r="S837" s="45">
        <v>0</v>
      </c>
      <c r="T837" s="46">
        <v>0</v>
      </c>
      <c r="U837" s="45">
        <v>0</v>
      </c>
      <c r="V837" s="46">
        <v>0</v>
      </c>
      <c r="W837" s="45">
        <v>0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19"/>
        <v>0</v>
      </c>
      <c r="AE837" s="58"/>
    </row>
    <row r="838" spans="2:31" x14ac:dyDescent="0.3">
      <c r="B838" s="4" t="s">
        <v>97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0</v>
      </c>
      <c r="N838" s="46">
        <v>0</v>
      </c>
      <c r="O838" s="45">
        <v>0</v>
      </c>
      <c r="P838" s="46">
        <v>0</v>
      </c>
      <c r="Q838" s="45">
        <v>0</v>
      </c>
      <c r="R838" s="46">
        <v>0</v>
      </c>
      <c r="S838" s="45">
        <v>0</v>
      </c>
      <c r="T838" s="46">
        <v>0</v>
      </c>
      <c r="U838" s="45">
        <v>0</v>
      </c>
      <c r="V838" s="46">
        <v>0</v>
      </c>
      <c r="W838" s="45">
        <v>0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19"/>
        <v>0</v>
      </c>
      <c r="AE838" s="58"/>
    </row>
    <row r="839" spans="2:31" x14ac:dyDescent="0.3">
      <c r="B839" s="4" t="s">
        <v>94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0</v>
      </c>
      <c r="P839" s="46">
        <v>0</v>
      </c>
      <c r="Q839" s="45">
        <v>0</v>
      </c>
      <c r="R839" s="46">
        <v>0</v>
      </c>
      <c r="S839" s="45">
        <v>0</v>
      </c>
      <c r="T839" s="46">
        <v>0</v>
      </c>
      <c r="U839" s="45">
        <v>0</v>
      </c>
      <c r="V839" s="46">
        <v>0</v>
      </c>
      <c r="W839" s="45">
        <v>0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19"/>
        <v>0</v>
      </c>
      <c r="AE839" s="58"/>
    </row>
    <row r="840" spans="2:31" x14ac:dyDescent="0.3">
      <c r="B840" s="4" t="s">
        <v>95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0.32549999999999979</v>
      </c>
      <c r="N840" s="46">
        <v>1.3529999999999931</v>
      </c>
      <c r="O840" s="45">
        <v>26.121666666666659</v>
      </c>
      <c r="P840" s="46">
        <v>10.505833333333332</v>
      </c>
      <c r="Q840" s="45">
        <v>5.5078333333333331</v>
      </c>
      <c r="R840" s="46">
        <v>14.615500000000001</v>
      </c>
      <c r="S840" s="45">
        <v>22.830333333333318</v>
      </c>
      <c r="T840" s="46">
        <v>22.61333333333333</v>
      </c>
      <c r="U840" s="45">
        <v>13.092166666666669</v>
      </c>
      <c r="V840" s="46">
        <v>0</v>
      </c>
      <c r="W840" s="45">
        <v>0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19"/>
        <v>116.96516666666663</v>
      </c>
      <c r="AE840" s="58"/>
    </row>
    <row r="841" spans="2:31" x14ac:dyDescent="0.3">
      <c r="B841" s="4" t="s">
        <v>96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14.197000000000001</v>
      </c>
      <c r="N841" s="46">
        <v>25.001999999999999</v>
      </c>
      <c r="O841" s="45">
        <v>24.22849999999999</v>
      </c>
      <c r="P841" s="46">
        <v>16.937166666666666</v>
      </c>
      <c r="Q841" s="45">
        <v>16.82683333333334</v>
      </c>
      <c r="R841" s="46">
        <v>19.804333333333329</v>
      </c>
      <c r="S841" s="45">
        <v>22.118833333333338</v>
      </c>
      <c r="T841" s="46">
        <v>20.251500000000007</v>
      </c>
      <c r="U841" s="45">
        <v>9.0860000000000021</v>
      </c>
      <c r="V841" s="46">
        <v>0</v>
      </c>
      <c r="W841" s="45">
        <v>0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19"/>
        <v>168.4521666666667</v>
      </c>
      <c r="AE841" s="58"/>
    </row>
    <row r="842" spans="2:31" x14ac:dyDescent="0.3">
      <c r="B842" s="4" t="s">
        <v>103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4.102666666666666</v>
      </c>
      <c r="N842" s="46">
        <v>38.925999999999981</v>
      </c>
      <c r="O842" s="45">
        <v>39.966000000000001</v>
      </c>
      <c r="P842" s="46">
        <v>30.153833333333335</v>
      </c>
      <c r="Q842" s="45">
        <v>25.231166666666663</v>
      </c>
      <c r="R842" s="46">
        <v>30.1005</v>
      </c>
      <c r="S842" s="45">
        <v>36.196999999999989</v>
      </c>
      <c r="T842" s="46">
        <v>39.823166666666673</v>
      </c>
      <c r="U842" s="45">
        <v>25.554333333333332</v>
      </c>
      <c r="V842" s="46">
        <v>0</v>
      </c>
      <c r="W842" s="45">
        <v>0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19"/>
        <v>270.05466666666666</v>
      </c>
      <c r="AE842" s="58"/>
    </row>
    <row r="843" spans="2:31" x14ac:dyDescent="0.3">
      <c r="B843" s="4" t="s">
        <v>104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</v>
      </c>
      <c r="M843" s="45">
        <v>0</v>
      </c>
      <c r="N843" s="46">
        <v>0</v>
      </c>
      <c r="O843" s="45">
        <v>0</v>
      </c>
      <c r="P843" s="46">
        <v>0</v>
      </c>
      <c r="Q843" s="45">
        <v>0</v>
      </c>
      <c r="R843" s="46">
        <v>0</v>
      </c>
      <c r="S843" s="45">
        <v>0</v>
      </c>
      <c r="T843" s="46">
        <v>0</v>
      </c>
      <c r="U843" s="45">
        <v>0</v>
      </c>
      <c r="V843" s="46">
        <v>0</v>
      </c>
      <c r="W843" s="45">
        <v>0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19"/>
        <v>0</v>
      </c>
      <c r="AE843" s="58"/>
    </row>
    <row r="844" spans="2:31" x14ac:dyDescent="0.3">
      <c r="B844" s="4" t="s">
        <v>105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1.9233333333333311</v>
      </c>
      <c r="N844" s="46">
        <v>87.92200000000004</v>
      </c>
      <c r="O844" s="45">
        <v>78.472833333333313</v>
      </c>
      <c r="P844" s="46">
        <v>29.068499999999979</v>
      </c>
      <c r="Q844" s="45">
        <v>11.827000000000007</v>
      </c>
      <c r="R844" s="46">
        <v>47.378833333333333</v>
      </c>
      <c r="S844" s="45">
        <v>76.857166666666643</v>
      </c>
      <c r="T844" s="46">
        <v>86.626166666666649</v>
      </c>
      <c r="U844" s="45">
        <v>63.600999999999992</v>
      </c>
      <c r="V844" s="46">
        <v>0</v>
      </c>
      <c r="W844" s="45">
        <v>0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19"/>
        <v>483.67683333333332</v>
      </c>
      <c r="AE844" s="58"/>
    </row>
    <row r="845" spans="2:31" x14ac:dyDescent="0.3">
      <c r="B845" s="4" t="s">
        <v>114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0</v>
      </c>
      <c r="N845" s="46">
        <v>0</v>
      </c>
      <c r="O845" s="45">
        <v>0</v>
      </c>
      <c r="P845" s="46">
        <v>0</v>
      </c>
      <c r="Q845" s="45">
        <v>0</v>
      </c>
      <c r="R845" s="46">
        <v>0</v>
      </c>
      <c r="S845" s="45">
        <v>0</v>
      </c>
      <c r="T845" s="46">
        <v>0</v>
      </c>
      <c r="U845" s="45">
        <v>0</v>
      </c>
      <c r="V845" s="46">
        <v>0</v>
      </c>
      <c r="W845" s="45">
        <v>0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19"/>
        <v>0</v>
      </c>
      <c r="AE845" s="58"/>
    </row>
    <row r="846" spans="2:31" x14ac:dyDescent="0.3">
      <c r="B846" s="4" t="s">
        <v>116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</v>
      </c>
      <c r="M846" s="45">
        <v>2.4620000000000011</v>
      </c>
      <c r="N846" s="46">
        <v>0.41900000000000037</v>
      </c>
      <c r="O846" s="45">
        <v>0</v>
      </c>
      <c r="P846" s="46">
        <v>0</v>
      </c>
      <c r="Q846" s="45">
        <v>0</v>
      </c>
      <c r="R846" s="46">
        <v>0</v>
      </c>
      <c r="S846" s="45">
        <v>0</v>
      </c>
      <c r="T846" s="46">
        <v>0</v>
      </c>
      <c r="U846" s="45">
        <v>0</v>
      </c>
      <c r="V846" s="46">
        <v>0</v>
      </c>
      <c r="W846" s="45">
        <v>0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19"/>
        <v>2.8810000000000016</v>
      </c>
      <c r="AE846" s="58"/>
    </row>
    <row r="847" spans="2:31" x14ac:dyDescent="0.3">
      <c r="B847" s="4" t="s">
        <v>117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</v>
      </c>
      <c r="M847" s="45">
        <v>2.4999999999999762E-3</v>
      </c>
      <c r="N847" s="46">
        <v>7.6731666666666616</v>
      </c>
      <c r="O847" s="45">
        <v>13.287166666666659</v>
      </c>
      <c r="P847" s="46">
        <v>10.627833333333335</v>
      </c>
      <c r="Q847" s="45">
        <v>13.684500000000002</v>
      </c>
      <c r="R847" s="46">
        <v>12.203499999999996</v>
      </c>
      <c r="S847" s="45">
        <v>4.018833333333335</v>
      </c>
      <c r="T847" s="46">
        <v>0</v>
      </c>
      <c r="U847" s="45">
        <v>0</v>
      </c>
      <c r="V847" s="46">
        <v>0</v>
      </c>
      <c r="W847" s="45">
        <v>0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19"/>
        <v>61.497499999999988</v>
      </c>
      <c r="AE847" s="58"/>
    </row>
    <row r="848" spans="2:31" x14ac:dyDescent="0.3">
      <c r="B848" s="4" t="s">
        <v>118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7.8563333333333345</v>
      </c>
      <c r="O848" s="45">
        <v>8.3578333333333319</v>
      </c>
      <c r="P848" s="46">
        <v>0.18166666666666711</v>
      </c>
      <c r="Q848" s="45">
        <v>0</v>
      </c>
      <c r="R848" s="46">
        <v>4.9370000000000012</v>
      </c>
      <c r="S848" s="45">
        <v>9.6686666666666632</v>
      </c>
      <c r="T848" s="46">
        <v>11.804166666666665</v>
      </c>
      <c r="U848" s="45">
        <v>7.9523333333333346</v>
      </c>
      <c r="V848" s="46">
        <v>0</v>
      </c>
      <c r="W848" s="45">
        <v>0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19"/>
        <v>50.758000000000003</v>
      </c>
      <c r="AE848" s="58"/>
    </row>
    <row r="849" spans="2:31" x14ac:dyDescent="0.3">
      <c r="B849" s="4" t="s">
        <v>122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</v>
      </c>
      <c r="M849" s="45">
        <v>0</v>
      </c>
      <c r="N849" s="46">
        <v>0.2635000000000004</v>
      </c>
      <c r="O849" s="45">
        <v>8.505333333333331</v>
      </c>
      <c r="P849" s="46">
        <v>4.2791666666666668</v>
      </c>
      <c r="Q849" s="45">
        <v>3.0011666666666676</v>
      </c>
      <c r="R849" s="46">
        <v>13.226833333333332</v>
      </c>
      <c r="S849" s="45">
        <v>15.805166666666663</v>
      </c>
      <c r="T849" s="46">
        <v>8.4655000000000058</v>
      </c>
      <c r="U849" s="45">
        <v>0.21399999999999983</v>
      </c>
      <c r="V849" s="46">
        <v>0</v>
      </c>
      <c r="W849" s="45">
        <v>0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19"/>
        <v>53.760666666666665</v>
      </c>
      <c r="AE849" s="58"/>
    </row>
    <row r="850" spans="2:31" x14ac:dyDescent="0.3">
      <c r="B850" s="4" t="s">
        <v>123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0</v>
      </c>
      <c r="N850" s="46">
        <v>9.4599999999999795</v>
      </c>
      <c r="O850" s="45">
        <v>2.7300000000000182</v>
      </c>
      <c r="P850" s="46">
        <v>0</v>
      </c>
      <c r="Q850" s="45">
        <v>0</v>
      </c>
      <c r="R850" s="46">
        <v>0</v>
      </c>
      <c r="S850" s="45">
        <v>5.7199999999999989</v>
      </c>
      <c r="T850" s="46">
        <v>7.8799999999999955</v>
      </c>
      <c r="U850" s="45">
        <v>8.0000000000012506E-2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19"/>
        <v>25.870000000000005</v>
      </c>
      <c r="AE850" s="58"/>
    </row>
    <row r="851" spans="2:31" x14ac:dyDescent="0.3">
      <c r="B851" s="4" t="s">
        <v>127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3.3500000000000044E-2</v>
      </c>
      <c r="N851" s="46">
        <v>4.0999999999999961</v>
      </c>
      <c r="O851" s="45">
        <v>4.3138333333333332</v>
      </c>
      <c r="P851" s="46">
        <v>2.0493333333333328</v>
      </c>
      <c r="Q851" s="45">
        <v>1.1156666666666664</v>
      </c>
      <c r="R851" s="46">
        <v>2.662333333333331</v>
      </c>
      <c r="S851" s="45">
        <v>3.7091666666666661</v>
      </c>
      <c r="T851" s="46">
        <v>4.2068333333333321</v>
      </c>
      <c r="U851" s="45">
        <v>2.636333333333333</v>
      </c>
      <c r="V851" s="46">
        <v>0</v>
      </c>
      <c r="W851" s="45">
        <v>0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19"/>
        <v>24.826999999999991</v>
      </c>
      <c r="AE851" s="58"/>
    </row>
    <row r="852" spans="2:31" x14ac:dyDescent="0.3">
      <c r="B852" s="4" t="s">
        <v>133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11.613333333333328</v>
      </c>
      <c r="N852" s="46">
        <v>14.278833333333333</v>
      </c>
      <c r="O852" s="45">
        <v>20.432000000000002</v>
      </c>
      <c r="P852" s="46">
        <v>0</v>
      </c>
      <c r="Q852" s="45">
        <v>0</v>
      </c>
      <c r="R852" s="46">
        <v>13.29066666666667</v>
      </c>
      <c r="S852" s="45">
        <v>31.338500000000014</v>
      </c>
      <c r="T852" s="46">
        <v>22.569333333333322</v>
      </c>
      <c r="U852" s="45">
        <v>30.568666666666676</v>
      </c>
      <c r="V852" s="46">
        <v>0</v>
      </c>
      <c r="W852" s="45">
        <v>0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19"/>
        <v>144.09133333333335</v>
      </c>
      <c r="AE852" s="58"/>
    </row>
    <row r="853" spans="2:31" x14ac:dyDescent="0.3">
      <c r="B853" s="4" t="s">
        <v>312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>
        <v>0</v>
      </c>
      <c r="P853" s="46">
        <v>0</v>
      </c>
      <c r="Q853" s="45">
        <v>0</v>
      </c>
      <c r="R853" s="46">
        <v>0</v>
      </c>
      <c r="S853" s="45">
        <v>0</v>
      </c>
      <c r="T853" s="46">
        <v>0</v>
      </c>
      <c r="U853" s="45">
        <v>0</v>
      </c>
      <c r="V853" s="46">
        <v>0</v>
      </c>
      <c r="W853" s="45">
        <v>0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>SUM(E853:AB853)</f>
        <v>0</v>
      </c>
      <c r="AE853" s="58"/>
    </row>
    <row r="854" spans="2:31" x14ac:dyDescent="0.3">
      <c r="B854" s="12" t="s">
        <v>2</v>
      </c>
      <c r="C854" s="12"/>
      <c r="D854" s="12"/>
      <c r="E854" s="13">
        <f>SUM(E789:E853)</f>
        <v>0</v>
      </c>
      <c r="F854" s="13">
        <f t="shared" ref="F854" si="220">SUM(F789:F853)</f>
        <v>0</v>
      </c>
      <c r="G854" s="13">
        <f t="shared" ref="G854" si="221">SUM(G789:G853)</f>
        <v>0</v>
      </c>
      <c r="H854" s="13">
        <f t="shared" ref="H854" si="222">SUM(H789:H853)</f>
        <v>0</v>
      </c>
      <c r="I854" s="13">
        <f t="shared" ref="I854" si="223">SUM(I789:I853)</f>
        <v>0</v>
      </c>
      <c r="J854" s="13">
        <f t="shared" ref="J854" si="224">SUM(J789:J853)</f>
        <v>0</v>
      </c>
      <c r="K854" s="13">
        <f t="shared" ref="K854" si="225">SUM(K789:K853)</f>
        <v>0</v>
      </c>
      <c r="L854" s="13">
        <f t="shared" ref="L854" si="226">SUM(L789:L853)</f>
        <v>0</v>
      </c>
      <c r="M854" s="13">
        <f t="shared" ref="M854" si="227">SUM(M789:M853)</f>
        <v>174.26383333333325</v>
      </c>
      <c r="N854" s="13">
        <f t="shared" ref="N854" si="228">SUM(N789:N853)</f>
        <v>786.78116666666631</v>
      </c>
      <c r="O854" s="13">
        <f t="shared" ref="O854" si="229">SUM(O789:O853)</f>
        <v>810.36983333333342</v>
      </c>
      <c r="P854" s="13">
        <f t="shared" ref="P854" si="230">SUM(P789:P853)</f>
        <v>440.81316666666663</v>
      </c>
      <c r="Q854" s="13">
        <f t="shared" ref="Q854" si="231">SUM(Q789:Q853)</f>
        <v>381.12733333333347</v>
      </c>
      <c r="R854" s="13">
        <f t="shared" ref="R854" si="232">SUM(R789:R853)</f>
        <v>587.6103333333333</v>
      </c>
      <c r="S854" s="13">
        <f t="shared" ref="S854" si="233">SUM(S789:S853)</f>
        <v>749.86383333333345</v>
      </c>
      <c r="T854" s="13">
        <f t="shared" ref="T854" si="234">SUM(T789:T853)</f>
        <v>781.90350000000001</v>
      </c>
      <c r="U854" s="13">
        <f t="shared" ref="U854" si="235">SUM(U789:U853)</f>
        <v>576.38733333333312</v>
      </c>
      <c r="V854" s="13">
        <f t="shared" ref="V854" si="236">SUM(V789:V853)</f>
        <v>0</v>
      </c>
      <c r="W854" s="13">
        <f t="shared" ref="W854" si="237">SUM(W789:W853)</f>
        <v>0</v>
      </c>
      <c r="X854" s="13">
        <f t="shared" ref="X854" si="238">SUM(X789:X853)</f>
        <v>0</v>
      </c>
      <c r="Y854" s="13">
        <f t="shared" ref="Y854" si="239">SUM(Y789:Y853)</f>
        <v>0</v>
      </c>
      <c r="Z854" s="13">
        <f t="shared" ref="Z854" si="240">SUM(Z789:Z853)</f>
        <v>0</v>
      </c>
      <c r="AA854" s="13">
        <f t="shared" ref="AA854" si="241">SUM(AA789:AA853)</f>
        <v>0</v>
      </c>
      <c r="AB854" s="13">
        <f t="shared" ref="AB854" si="242">SUM(AB789:AB853)</f>
        <v>0</v>
      </c>
      <c r="AC854" s="109">
        <f>SUM(AC789:AE853)</f>
        <v>5289.1203333333342</v>
      </c>
      <c r="AD854" s="109"/>
      <c r="AE854" s="109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'Resumen-Mensual'!$Q$24</f>
        <v>45517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14" t="s">
        <v>37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</v>
      </c>
      <c r="M860" s="45">
        <v>0</v>
      </c>
      <c r="N860" s="46">
        <v>0</v>
      </c>
      <c r="O860" s="45">
        <v>0</v>
      </c>
      <c r="P860" s="46">
        <v>0</v>
      </c>
      <c r="Q860" s="45">
        <v>0</v>
      </c>
      <c r="R860" s="46">
        <v>0</v>
      </c>
      <c r="S860" s="45">
        <v>0</v>
      </c>
      <c r="T860" s="46">
        <v>0</v>
      </c>
      <c r="U860" s="45">
        <v>0</v>
      </c>
      <c r="V860" s="46">
        <v>0</v>
      </c>
      <c r="W860" s="45">
        <v>0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60"/>
      <c r="AD860" s="61">
        <f>SUM(E860:AB860)</f>
        <v>0</v>
      </c>
      <c r="AE860" s="60"/>
    </row>
    <row r="861" spans="2:31" x14ac:dyDescent="0.3">
      <c r="B861" s="14" t="s">
        <v>38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2.7441666666666653</v>
      </c>
      <c r="N861" s="46">
        <v>0</v>
      </c>
      <c r="O861" s="45">
        <v>0</v>
      </c>
      <c r="P861" s="46">
        <v>0</v>
      </c>
      <c r="Q861" s="45">
        <v>12.25</v>
      </c>
      <c r="R861" s="46">
        <v>5.5756666666666641</v>
      </c>
      <c r="S861" s="45">
        <v>8.9166666666666367E-2</v>
      </c>
      <c r="T861" s="46">
        <v>0.24016666666666672</v>
      </c>
      <c r="U861" s="45">
        <v>0.32883333333333314</v>
      </c>
      <c r="V861" s="46">
        <v>0</v>
      </c>
      <c r="W861" s="45">
        <v>0</v>
      </c>
      <c r="X861" s="46">
        <v>0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>SUM(E861:AB861)</f>
        <v>21.227999999999994</v>
      </c>
      <c r="AE861" s="58"/>
    </row>
    <row r="862" spans="2:31" x14ac:dyDescent="0.3">
      <c r="B862" s="14" t="s">
        <v>39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4.4433333333333316</v>
      </c>
      <c r="N862" s="46">
        <v>14.200000000000014</v>
      </c>
      <c r="O862" s="45">
        <v>18.299999999999979</v>
      </c>
      <c r="P862" s="46">
        <v>20.200000000000024</v>
      </c>
      <c r="Q862" s="45">
        <v>20.900000000000002</v>
      </c>
      <c r="R862" s="46">
        <v>20.799999999999976</v>
      </c>
      <c r="S862" s="45">
        <v>19.600000000000005</v>
      </c>
      <c r="T862" s="46">
        <v>15.700000000000017</v>
      </c>
      <c r="U862" s="45">
        <v>10.5</v>
      </c>
      <c r="V862" s="46">
        <v>0.80000000000000016</v>
      </c>
      <c r="W862" s="45">
        <v>0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ref="AD862:AD923" si="243">SUM(E862:AB862)</f>
        <v>145.44333333333338</v>
      </c>
      <c r="AE862" s="58"/>
    </row>
    <row r="863" spans="2:31" x14ac:dyDescent="0.3">
      <c r="B863" s="14" t="s">
        <v>40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15.376166666666666</v>
      </c>
      <c r="N863" s="46">
        <v>62.864833333333337</v>
      </c>
      <c r="O863" s="45">
        <v>62.37</v>
      </c>
      <c r="P863" s="46">
        <v>63.16333333333332</v>
      </c>
      <c r="Q863" s="45">
        <v>62.8498333333334</v>
      </c>
      <c r="R863" s="46">
        <v>59.230000000000011</v>
      </c>
      <c r="S863" s="45">
        <v>54.630000000000074</v>
      </c>
      <c r="T863" s="46">
        <v>49.030000000000051</v>
      </c>
      <c r="U863" s="45">
        <v>46.252666666666663</v>
      </c>
      <c r="V863" s="46">
        <v>2.3278333333333334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43"/>
        <v>478.0946666666668</v>
      </c>
      <c r="AE863" s="58"/>
    </row>
    <row r="864" spans="2:31" x14ac:dyDescent="0.3">
      <c r="B864" s="14" t="s">
        <v>41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</v>
      </c>
      <c r="N864" s="46">
        <v>0</v>
      </c>
      <c r="O864" s="45">
        <v>0</v>
      </c>
      <c r="P864" s="46">
        <v>0</v>
      </c>
      <c r="Q864" s="45">
        <v>16.757166666666667</v>
      </c>
      <c r="R864" s="46">
        <v>14.670000000000005</v>
      </c>
      <c r="S864" s="45">
        <v>12.508166666666664</v>
      </c>
      <c r="T864" s="46">
        <v>11.518999999999998</v>
      </c>
      <c r="U864" s="45">
        <v>2.9086666666666634</v>
      </c>
      <c r="V864" s="46">
        <v>0</v>
      </c>
      <c r="W864" s="45">
        <v>0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243"/>
        <v>58.362999999999992</v>
      </c>
      <c r="AE864" s="58"/>
    </row>
    <row r="865" spans="2:31" x14ac:dyDescent="0.3">
      <c r="B865" s="14" t="s">
        <v>42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4.3365</v>
      </c>
      <c r="N865" s="46">
        <v>57.492999999999988</v>
      </c>
      <c r="O865" s="45">
        <v>10.938999999999995</v>
      </c>
      <c r="P865" s="46">
        <v>5.1833333333333322E-2</v>
      </c>
      <c r="Q865" s="45">
        <v>0</v>
      </c>
      <c r="R865" s="46">
        <v>0</v>
      </c>
      <c r="S865" s="45">
        <v>3.8018333333333305</v>
      </c>
      <c r="T865" s="46">
        <v>9.7181666666666651</v>
      </c>
      <c r="U865" s="45">
        <v>7.0783333333333314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243"/>
        <v>93.418666666666653</v>
      </c>
      <c r="AE865" s="58"/>
    </row>
    <row r="866" spans="2:31" x14ac:dyDescent="0.3">
      <c r="B866" s="14" t="s">
        <v>43</v>
      </c>
      <c r="C866" s="4"/>
      <c r="D866" s="4"/>
      <c r="E866" s="45">
        <v>0</v>
      </c>
      <c r="F866" s="46">
        <v>0</v>
      </c>
      <c r="G866" s="45">
        <v>0</v>
      </c>
      <c r="H866" s="46">
        <v>0</v>
      </c>
      <c r="I866" s="45">
        <v>0</v>
      </c>
      <c r="J866" s="46">
        <v>0</v>
      </c>
      <c r="K866" s="45">
        <v>0</v>
      </c>
      <c r="L866" s="46">
        <v>0</v>
      </c>
      <c r="M866" s="45">
        <v>0</v>
      </c>
      <c r="N866" s="46">
        <v>0</v>
      </c>
      <c r="O866" s="45">
        <v>0</v>
      </c>
      <c r="P866" s="46">
        <v>0</v>
      </c>
      <c r="Q866" s="45">
        <v>0</v>
      </c>
      <c r="R866" s="46">
        <v>0</v>
      </c>
      <c r="S866" s="45">
        <v>0</v>
      </c>
      <c r="T866" s="46">
        <v>0</v>
      </c>
      <c r="U866" s="45">
        <v>0</v>
      </c>
      <c r="V866" s="46">
        <v>0</v>
      </c>
      <c r="W866" s="45">
        <v>0</v>
      </c>
      <c r="X866" s="46">
        <v>0</v>
      </c>
      <c r="Y866" s="45">
        <v>0</v>
      </c>
      <c r="Z866" s="46">
        <v>0</v>
      </c>
      <c r="AA866" s="45">
        <v>0</v>
      </c>
      <c r="AB866" s="46">
        <v>0</v>
      </c>
      <c r="AC866" s="58"/>
      <c r="AD866" s="59">
        <f t="shared" si="243"/>
        <v>0</v>
      </c>
      <c r="AE866" s="58"/>
    </row>
    <row r="867" spans="2:31" x14ac:dyDescent="0.3">
      <c r="B867" s="14" t="s">
        <v>44</v>
      </c>
      <c r="C867" s="4"/>
      <c r="D867" s="4"/>
      <c r="E867" s="45">
        <v>0</v>
      </c>
      <c r="F867" s="46">
        <v>0</v>
      </c>
      <c r="G867" s="45">
        <v>0</v>
      </c>
      <c r="H867" s="46">
        <v>0</v>
      </c>
      <c r="I867" s="45">
        <v>0</v>
      </c>
      <c r="J867" s="46">
        <v>0</v>
      </c>
      <c r="K867" s="45">
        <v>0</v>
      </c>
      <c r="L867" s="46">
        <v>0</v>
      </c>
      <c r="M867" s="45">
        <v>0</v>
      </c>
      <c r="N867" s="46">
        <v>2.3109999999999937</v>
      </c>
      <c r="O867" s="45">
        <v>7.7679999999999998</v>
      </c>
      <c r="P867" s="46">
        <v>7.9959999999999969</v>
      </c>
      <c r="Q867" s="45">
        <v>7.332999999999994</v>
      </c>
      <c r="R867" s="46">
        <v>6.5465000000000009</v>
      </c>
      <c r="S867" s="45">
        <v>23.724833333333311</v>
      </c>
      <c r="T867" s="46">
        <v>26.905999999999995</v>
      </c>
      <c r="U867" s="45">
        <v>22.899166666666662</v>
      </c>
      <c r="V867" s="46">
        <v>0</v>
      </c>
      <c r="W867" s="45">
        <v>0</v>
      </c>
      <c r="X867" s="46">
        <v>0</v>
      </c>
      <c r="Y867" s="45">
        <v>0</v>
      </c>
      <c r="Z867" s="46">
        <v>0</v>
      </c>
      <c r="AA867" s="45">
        <v>0</v>
      </c>
      <c r="AB867" s="46">
        <v>0</v>
      </c>
      <c r="AC867" s="58"/>
      <c r="AD867" s="59">
        <f t="shared" si="243"/>
        <v>105.48449999999995</v>
      </c>
      <c r="AE867" s="58"/>
    </row>
    <row r="868" spans="2:31" x14ac:dyDescent="0.3">
      <c r="B868" s="14" t="s">
        <v>45</v>
      </c>
      <c r="C868" s="4"/>
      <c r="D868" s="4"/>
      <c r="E868" s="45">
        <v>0</v>
      </c>
      <c r="F868" s="46">
        <v>0</v>
      </c>
      <c r="G868" s="45">
        <v>0</v>
      </c>
      <c r="H868" s="46">
        <v>0</v>
      </c>
      <c r="I868" s="45">
        <v>0</v>
      </c>
      <c r="J868" s="46">
        <v>0</v>
      </c>
      <c r="K868" s="45">
        <v>0</v>
      </c>
      <c r="L868" s="46">
        <v>0</v>
      </c>
      <c r="M868" s="45">
        <v>0</v>
      </c>
      <c r="N868" s="46">
        <v>0.98783333333333323</v>
      </c>
      <c r="O868" s="45">
        <v>6.8600000000000092</v>
      </c>
      <c r="P868" s="46">
        <v>9.0918333333333301</v>
      </c>
      <c r="Q868" s="45">
        <v>7.1083333333333254</v>
      </c>
      <c r="R868" s="46">
        <v>1.3599999999999994</v>
      </c>
      <c r="S868" s="45">
        <v>3.5104999999999991</v>
      </c>
      <c r="T868" s="46">
        <v>1.2003333333333288</v>
      </c>
      <c r="U868" s="45">
        <v>2.4906666666666664</v>
      </c>
      <c r="V868" s="46">
        <v>4.6166666666666689E-2</v>
      </c>
      <c r="W868" s="45">
        <v>0</v>
      </c>
      <c r="X868" s="46">
        <v>0</v>
      </c>
      <c r="Y868" s="45">
        <v>0</v>
      </c>
      <c r="Z868" s="46">
        <v>0</v>
      </c>
      <c r="AA868" s="45">
        <v>0</v>
      </c>
      <c r="AB868" s="46">
        <v>0</v>
      </c>
      <c r="AC868" s="58"/>
      <c r="AD868" s="59">
        <f t="shared" si="243"/>
        <v>32.655666666666662</v>
      </c>
      <c r="AE868" s="58"/>
    </row>
    <row r="869" spans="2:31" x14ac:dyDescent="0.3">
      <c r="B869" s="14" t="s">
        <v>46</v>
      </c>
      <c r="C869" s="4"/>
      <c r="D869" s="4"/>
      <c r="E869" s="45">
        <v>0</v>
      </c>
      <c r="F869" s="46">
        <v>0</v>
      </c>
      <c r="G869" s="45">
        <v>0</v>
      </c>
      <c r="H869" s="46">
        <v>0</v>
      </c>
      <c r="I869" s="45">
        <v>0</v>
      </c>
      <c r="J869" s="46">
        <v>0</v>
      </c>
      <c r="K869" s="45">
        <v>0</v>
      </c>
      <c r="L869" s="46">
        <v>0</v>
      </c>
      <c r="M869" s="45">
        <v>1.9556666666666687</v>
      </c>
      <c r="N869" s="46">
        <v>23.249666666666666</v>
      </c>
      <c r="O869" s="45">
        <v>25.824666666666658</v>
      </c>
      <c r="P869" s="46">
        <v>26.210000000000022</v>
      </c>
      <c r="Q869" s="45">
        <v>25.619999999999962</v>
      </c>
      <c r="R869" s="46">
        <v>26.594833333333312</v>
      </c>
      <c r="S869" s="45">
        <v>25.903166666666674</v>
      </c>
      <c r="T869" s="46">
        <v>24.768499999999996</v>
      </c>
      <c r="U869" s="45">
        <v>16.207166666666673</v>
      </c>
      <c r="V869" s="46">
        <v>0.10333333333333337</v>
      </c>
      <c r="W869" s="45">
        <v>0</v>
      </c>
      <c r="X869" s="46">
        <v>0</v>
      </c>
      <c r="Y869" s="45">
        <v>0</v>
      </c>
      <c r="Z869" s="46">
        <v>0</v>
      </c>
      <c r="AA869" s="45">
        <v>0</v>
      </c>
      <c r="AB869" s="46">
        <v>0</v>
      </c>
      <c r="AC869" s="58"/>
      <c r="AD869" s="59">
        <f t="shared" si="243"/>
        <v>196.43699999999993</v>
      </c>
      <c r="AE869" s="58"/>
    </row>
    <row r="870" spans="2:31" x14ac:dyDescent="0.3">
      <c r="B870" s="14" t="s">
        <v>47</v>
      </c>
      <c r="C870" s="4"/>
      <c r="D870" s="4"/>
      <c r="E870" s="45">
        <v>0</v>
      </c>
      <c r="F870" s="46">
        <v>0</v>
      </c>
      <c r="G870" s="45">
        <v>0</v>
      </c>
      <c r="H870" s="46">
        <v>0</v>
      </c>
      <c r="I870" s="45">
        <v>0</v>
      </c>
      <c r="J870" s="46">
        <v>0</v>
      </c>
      <c r="K870" s="45">
        <v>0</v>
      </c>
      <c r="L870" s="46">
        <v>0</v>
      </c>
      <c r="M870" s="45">
        <v>0</v>
      </c>
      <c r="N870" s="46">
        <v>4.4000000000000021</v>
      </c>
      <c r="O870" s="45">
        <v>6.3099999999999987</v>
      </c>
      <c r="P870" s="46">
        <v>7.16</v>
      </c>
      <c r="Q870" s="45">
        <v>7.1999999999999993</v>
      </c>
      <c r="R870" s="46">
        <v>7.18</v>
      </c>
      <c r="S870" s="45">
        <v>10.210000000000001</v>
      </c>
      <c r="T870" s="46">
        <v>11.02</v>
      </c>
      <c r="U870" s="45">
        <v>7.18</v>
      </c>
      <c r="V870" s="46">
        <v>2.4074999999999998</v>
      </c>
      <c r="W870" s="45">
        <v>0</v>
      </c>
      <c r="X870" s="46">
        <v>0</v>
      </c>
      <c r="Y870" s="45">
        <v>0</v>
      </c>
      <c r="Z870" s="46">
        <v>0</v>
      </c>
      <c r="AA870" s="45">
        <v>0</v>
      </c>
      <c r="AB870" s="46">
        <v>0</v>
      </c>
      <c r="AC870" s="58"/>
      <c r="AD870" s="59">
        <f t="shared" si="243"/>
        <v>63.067500000000003</v>
      </c>
      <c r="AE870" s="58"/>
    </row>
    <row r="871" spans="2:31" x14ac:dyDescent="0.3">
      <c r="B871" s="14" t="s">
        <v>48</v>
      </c>
      <c r="C871" s="4"/>
      <c r="D871" s="4"/>
      <c r="E871" s="45">
        <v>0</v>
      </c>
      <c r="F871" s="46">
        <v>0</v>
      </c>
      <c r="G871" s="45">
        <v>0</v>
      </c>
      <c r="H871" s="46">
        <v>0</v>
      </c>
      <c r="I871" s="45">
        <v>0</v>
      </c>
      <c r="J871" s="46">
        <v>0</v>
      </c>
      <c r="K871" s="45">
        <v>0</v>
      </c>
      <c r="L871" s="46">
        <v>0</v>
      </c>
      <c r="M871" s="45">
        <v>0</v>
      </c>
      <c r="N871" s="46">
        <v>0</v>
      </c>
      <c r="O871" s="45">
        <v>0</v>
      </c>
      <c r="P871" s="46">
        <v>0</v>
      </c>
      <c r="Q871" s="45">
        <v>0</v>
      </c>
      <c r="R871" s="46">
        <v>0</v>
      </c>
      <c r="S871" s="45">
        <v>0</v>
      </c>
      <c r="T871" s="46">
        <v>0</v>
      </c>
      <c r="U871" s="45">
        <v>0</v>
      </c>
      <c r="V871" s="46">
        <v>0</v>
      </c>
      <c r="W871" s="45">
        <v>0</v>
      </c>
      <c r="X871" s="46">
        <v>0</v>
      </c>
      <c r="Y871" s="45">
        <v>0</v>
      </c>
      <c r="Z871" s="46">
        <v>0</v>
      </c>
      <c r="AA871" s="45">
        <v>0</v>
      </c>
      <c r="AB871" s="46">
        <v>0</v>
      </c>
      <c r="AC871" s="58"/>
      <c r="AD871" s="59">
        <f t="shared" si="243"/>
        <v>0</v>
      </c>
      <c r="AE871" s="58"/>
    </row>
    <row r="872" spans="2:31" x14ac:dyDescent="0.3">
      <c r="B872" s="14" t="s">
        <v>49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</v>
      </c>
      <c r="O872" s="45">
        <v>0</v>
      </c>
      <c r="P872" s="46">
        <v>0</v>
      </c>
      <c r="Q872" s="45">
        <v>28.459666666666667</v>
      </c>
      <c r="R872" s="46">
        <v>35.108000000000011</v>
      </c>
      <c r="S872" s="45">
        <v>36.225666666666676</v>
      </c>
      <c r="T872" s="46">
        <v>30.619166666666686</v>
      </c>
      <c r="U872" s="45">
        <v>0.90483333333333316</v>
      </c>
      <c r="V872" s="46">
        <v>0</v>
      </c>
      <c r="W872" s="45">
        <v>0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58"/>
      <c r="AD872" s="59">
        <f t="shared" si="243"/>
        <v>131.31733333333335</v>
      </c>
      <c r="AE872" s="58"/>
    </row>
    <row r="873" spans="2:31" x14ac:dyDescent="0.3">
      <c r="B873" s="14" t="s">
        <v>50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</v>
      </c>
      <c r="M873" s="45">
        <v>0</v>
      </c>
      <c r="N873" s="46">
        <v>0</v>
      </c>
      <c r="O873" s="45">
        <v>0</v>
      </c>
      <c r="P873" s="46">
        <v>0</v>
      </c>
      <c r="Q873" s="45">
        <v>1.0041666666666673</v>
      </c>
      <c r="R873" s="46">
        <v>1.1155000000000008</v>
      </c>
      <c r="S873" s="45">
        <v>1.6198333333333326</v>
      </c>
      <c r="T873" s="46">
        <v>1.1018333333333346</v>
      </c>
      <c r="U873" s="45">
        <v>3.0166666666666706E-2</v>
      </c>
      <c r="V873" s="46">
        <v>0</v>
      </c>
      <c r="W873" s="45">
        <v>0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 t="shared" si="243"/>
        <v>4.8715000000000019</v>
      </c>
      <c r="AE873" s="58"/>
    </row>
    <row r="874" spans="2:31" x14ac:dyDescent="0.3">
      <c r="B874" s="14" t="s">
        <v>110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</v>
      </c>
      <c r="M874" s="45">
        <v>4.3904999999999994</v>
      </c>
      <c r="N874" s="46">
        <v>6.6525000000000016</v>
      </c>
      <c r="O874" s="45">
        <v>1.9233333333333333</v>
      </c>
      <c r="P874" s="46">
        <v>2.3095000000000039</v>
      </c>
      <c r="Q874" s="45">
        <v>2.5093333333333314</v>
      </c>
      <c r="R874" s="46">
        <v>1.9166666666666647</v>
      </c>
      <c r="S874" s="45">
        <v>6.9776666666666642</v>
      </c>
      <c r="T874" s="46">
        <v>7.8118333333333378</v>
      </c>
      <c r="U874" s="45">
        <v>8.0794999999999959</v>
      </c>
      <c r="V874" s="46">
        <v>0</v>
      </c>
      <c r="W874" s="45">
        <v>0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si="243"/>
        <v>42.570833333333333</v>
      </c>
      <c r="AE874" s="58"/>
    </row>
    <row r="875" spans="2:31" x14ac:dyDescent="0.3">
      <c r="B875" s="14" t="s">
        <v>51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0</v>
      </c>
      <c r="N875" s="46">
        <v>43.212999999999987</v>
      </c>
      <c r="O875" s="45">
        <v>33.741500000000002</v>
      </c>
      <c r="P875" s="46">
        <v>35.310500000000012</v>
      </c>
      <c r="Q875" s="45">
        <v>41.953166666666668</v>
      </c>
      <c r="R875" s="46">
        <v>45.146166666666673</v>
      </c>
      <c r="S875" s="45">
        <v>73.449833333333359</v>
      </c>
      <c r="T875" s="46">
        <v>84.063000000000002</v>
      </c>
      <c r="U875" s="45">
        <v>66.824166666666642</v>
      </c>
      <c r="V875" s="46">
        <v>0</v>
      </c>
      <c r="W875" s="45">
        <v>0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243"/>
        <v>423.70133333333337</v>
      </c>
      <c r="AE875" s="58"/>
    </row>
    <row r="876" spans="2:31" x14ac:dyDescent="0.3">
      <c r="B876" s="14" t="s">
        <v>52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0</v>
      </c>
      <c r="N876" s="46">
        <v>6.8499999999999756E-2</v>
      </c>
      <c r="O876" s="45">
        <v>0</v>
      </c>
      <c r="P876" s="46">
        <v>0</v>
      </c>
      <c r="Q876" s="45">
        <v>0</v>
      </c>
      <c r="R876" s="46">
        <v>0</v>
      </c>
      <c r="S876" s="45">
        <v>2.3718333333333361</v>
      </c>
      <c r="T876" s="46">
        <v>1.3453333333333342</v>
      </c>
      <c r="U876" s="45">
        <v>0</v>
      </c>
      <c r="V876" s="46">
        <v>0</v>
      </c>
      <c r="W876" s="45">
        <v>0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243"/>
        <v>3.7856666666666703</v>
      </c>
      <c r="AE876" s="58"/>
    </row>
    <row r="877" spans="2:31" x14ac:dyDescent="0.3">
      <c r="B877" s="14" t="s">
        <v>53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4.9333333333332993E-2</v>
      </c>
      <c r="N877" s="46">
        <v>9.6229999999999993</v>
      </c>
      <c r="O877" s="45">
        <v>7.8766666666666687</v>
      </c>
      <c r="P877" s="46">
        <v>7.3876666666666742</v>
      </c>
      <c r="Q877" s="45">
        <v>12.141833333333341</v>
      </c>
      <c r="R877" s="46">
        <v>10.89816666666667</v>
      </c>
      <c r="S877" s="45">
        <v>24.404833333333332</v>
      </c>
      <c r="T877" s="46">
        <v>26.994833333333347</v>
      </c>
      <c r="U877" s="45">
        <v>17.367666666666672</v>
      </c>
      <c r="V877" s="46">
        <v>0</v>
      </c>
      <c r="W877" s="45">
        <v>0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243"/>
        <v>116.74400000000003</v>
      </c>
      <c r="AE877" s="58"/>
    </row>
    <row r="878" spans="2:31" x14ac:dyDescent="0.3">
      <c r="B878" s="14" t="s">
        <v>54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0</v>
      </c>
      <c r="N878" s="46">
        <v>0</v>
      </c>
      <c r="O878" s="45">
        <v>0</v>
      </c>
      <c r="P878" s="46">
        <v>0</v>
      </c>
      <c r="Q878" s="45">
        <v>0</v>
      </c>
      <c r="R878" s="46">
        <v>0</v>
      </c>
      <c r="S878" s="45">
        <v>0</v>
      </c>
      <c r="T878" s="46">
        <v>0</v>
      </c>
      <c r="U878" s="45">
        <v>0</v>
      </c>
      <c r="V878" s="46">
        <v>0</v>
      </c>
      <c r="W878" s="45">
        <v>0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243"/>
        <v>0</v>
      </c>
      <c r="AE878" s="58"/>
    </row>
    <row r="879" spans="2:31" x14ac:dyDescent="0.3">
      <c r="B879" s="4" t="s">
        <v>55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31.506333333333338</v>
      </c>
      <c r="N879" s="46">
        <v>4.0400000000000063</v>
      </c>
      <c r="O879" s="45">
        <v>6.2000000000000028</v>
      </c>
      <c r="P879" s="46">
        <v>7.4299999999999926</v>
      </c>
      <c r="Q879" s="45">
        <v>6.5899999999999892</v>
      </c>
      <c r="R879" s="46">
        <v>5.4200000000000017</v>
      </c>
      <c r="S879" s="45">
        <v>3.980000000000004</v>
      </c>
      <c r="T879" s="46">
        <v>7.519999999999996</v>
      </c>
      <c r="U879" s="45">
        <v>2.9900000000000091</v>
      </c>
      <c r="V879" s="46">
        <v>8.5474999999999977</v>
      </c>
      <c r="W879" s="45">
        <v>0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243"/>
        <v>84.223833333333346</v>
      </c>
      <c r="AE879" s="58"/>
    </row>
    <row r="880" spans="2:31" x14ac:dyDescent="0.3">
      <c r="B880" s="4" t="s">
        <v>56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7.7088333333333345</v>
      </c>
      <c r="N880" s="46">
        <v>38.062500000000007</v>
      </c>
      <c r="O880" s="45">
        <v>42.08916666666665</v>
      </c>
      <c r="P880" s="46">
        <v>41.46616666666668</v>
      </c>
      <c r="Q880" s="45">
        <v>40.265000000000015</v>
      </c>
      <c r="R880" s="46">
        <v>40.030000000000008</v>
      </c>
      <c r="S880" s="45">
        <v>38.488499999999995</v>
      </c>
      <c r="T880" s="46">
        <v>36.75</v>
      </c>
      <c r="U880" s="45">
        <v>30.340499999999988</v>
      </c>
      <c r="V880" s="46">
        <v>1.3533333333333326</v>
      </c>
      <c r="W880" s="45">
        <v>0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243"/>
        <v>316.55400000000003</v>
      </c>
      <c r="AE880" s="58"/>
    </row>
    <row r="881" spans="2:31" x14ac:dyDescent="0.3">
      <c r="B881" s="4" t="s">
        <v>111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0</v>
      </c>
      <c r="N881" s="46">
        <v>9.2123333333333299</v>
      </c>
      <c r="O881" s="45">
        <v>16.483000000000004</v>
      </c>
      <c r="P881" s="46">
        <v>21.461833333333328</v>
      </c>
      <c r="Q881" s="45">
        <v>23.453333333333333</v>
      </c>
      <c r="R881" s="46">
        <v>25.137166666666655</v>
      </c>
      <c r="S881" s="45">
        <v>23.439833333333329</v>
      </c>
      <c r="T881" s="46">
        <v>18.560666666666666</v>
      </c>
      <c r="U881" s="45">
        <v>4.8358333333333352</v>
      </c>
      <c r="V881" s="46">
        <v>0</v>
      </c>
      <c r="W881" s="45">
        <v>0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243"/>
        <v>142.584</v>
      </c>
      <c r="AE881" s="58"/>
    </row>
    <row r="882" spans="2:31" x14ac:dyDescent="0.3">
      <c r="B882" s="4" t="s">
        <v>57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0</v>
      </c>
      <c r="N882" s="46">
        <v>0</v>
      </c>
      <c r="O882" s="45">
        <v>0</v>
      </c>
      <c r="P882" s="46">
        <v>0</v>
      </c>
      <c r="Q882" s="45">
        <v>0</v>
      </c>
      <c r="R882" s="46">
        <v>0</v>
      </c>
      <c r="S882" s="45">
        <v>0</v>
      </c>
      <c r="T882" s="46">
        <v>0</v>
      </c>
      <c r="U882" s="45">
        <v>0</v>
      </c>
      <c r="V882" s="46">
        <v>0</v>
      </c>
      <c r="W882" s="45">
        <v>0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243"/>
        <v>0</v>
      </c>
      <c r="AE882" s="58"/>
    </row>
    <row r="883" spans="2:31" x14ac:dyDescent="0.3">
      <c r="B883" s="4" t="s">
        <v>58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243"/>
        <v>0</v>
      </c>
      <c r="AE883" s="58"/>
    </row>
    <row r="884" spans="2:31" x14ac:dyDescent="0.3">
      <c r="B884" s="4" t="s">
        <v>112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0</v>
      </c>
      <c r="N884" s="46">
        <v>15.136666666666667</v>
      </c>
      <c r="O884" s="45">
        <v>16.494833333333329</v>
      </c>
      <c r="P884" s="46">
        <v>14.766499999999995</v>
      </c>
      <c r="Q884" s="45">
        <v>12.800166666666675</v>
      </c>
      <c r="R884" s="46">
        <v>13.507333333333342</v>
      </c>
      <c r="S884" s="45">
        <v>36.518166666666652</v>
      </c>
      <c r="T884" s="46">
        <v>44.097499999999997</v>
      </c>
      <c r="U884" s="45">
        <v>36.280499999999982</v>
      </c>
      <c r="V884" s="46">
        <v>0</v>
      </c>
      <c r="W884" s="45">
        <v>0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243"/>
        <v>189.60166666666663</v>
      </c>
      <c r="AE884" s="58"/>
    </row>
    <row r="885" spans="2:31" x14ac:dyDescent="0.3">
      <c r="B885" s="4" t="s">
        <v>59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0</v>
      </c>
      <c r="N885" s="46">
        <v>0.39033333333333337</v>
      </c>
      <c r="O885" s="45">
        <v>0</v>
      </c>
      <c r="P885" s="46">
        <v>0</v>
      </c>
      <c r="Q885" s="45">
        <v>0</v>
      </c>
      <c r="R885" s="46">
        <v>0</v>
      </c>
      <c r="S885" s="45">
        <v>4.2999999999999989</v>
      </c>
      <c r="T885" s="46">
        <v>6.2100000000000115</v>
      </c>
      <c r="U885" s="45">
        <v>1.5719999999999972</v>
      </c>
      <c r="V885" s="46">
        <v>0</v>
      </c>
      <c r="W885" s="45">
        <v>0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243"/>
        <v>12.47233333333334</v>
      </c>
      <c r="AE885" s="58"/>
    </row>
    <row r="886" spans="2:31" x14ac:dyDescent="0.3">
      <c r="B886" s="4" t="s">
        <v>60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0</v>
      </c>
      <c r="N886" s="46">
        <v>0.90166666666666695</v>
      </c>
      <c r="O886" s="45">
        <v>0</v>
      </c>
      <c r="P886" s="46">
        <v>0</v>
      </c>
      <c r="Q886" s="45">
        <v>0</v>
      </c>
      <c r="R886" s="46">
        <v>0</v>
      </c>
      <c r="S886" s="45">
        <v>0</v>
      </c>
      <c r="T886" s="46">
        <v>0</v>
      </c>
      <c r="U886" s="45">
        <v>0</v>
      </c>
      <c r="V886" s="46">
        <v>0</v>
      </c>
      <c r="W886" s="45">
        <v>0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243"/>
        <v>0.90166666666666695</v>
      </c>
      <c r="AE886" s="58"/>
    </row>
    <row r="887" spans="2:31" x14ac:dyDescent="0.3">
      <c r="B887" s="4" t="s">
        <v>61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0</v>
      </c>
      <c r="N887" s="46">
        <v>2.934166666666667</v>
      </c>
      <c r="O887" s="45">
        <v>0</v>
      </c>
      <c r="P887" s="46">
        <v>1.4184999999999968</v>
      </c>
      <c r="Q887" s="45">
        <v>2.2416666666666658</v>
      </c>
      <c r="R887" s="46">
        <v>2.824833333333328</v>
      </c>
      <c r="S887" s="45">
        <v>14.776166666666667</v>
      </c>
      <c r="T887" s="46">
        <v>16.658333333333314</v>
      </c>
      <c r="U887" s="45">
        <v>14.209166666666659</v>
      </c>
      <c r="V887" s="46">
        <v>0</v>
      </c>
      <c r="W887" s="45">
        <v>0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43"/>
        <v>55.062833333333302</v>
      </c>
      <c r="AE887" s="58"/>
    </row>
    <row r="888" spans="2:31" x14ac:dyDescent="0.3">
      <c r="B888" s="4" t="s">
        <v>62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0.52533333333333332</v>
      </c>
      <c r="O888" s="45">
        <v>0</v>
      </c>
      <c r="P888" s="46">
        <v>0.2981666666666648</v>
      </c>
      <c r="Q888" s="45">
        <v>0.57466666666666666</v>
      </c>
      <c r="R888" s="46">
        <v>1.4898333333333322</v>
      </c>
      <c r="S888" s="45">
        <v>6.1301666666666721</v>
      </c>
      <c r="T888" s="46">
        <v>8.6491666666666749</v>
      </c>
      <c r="U888" s="45">
        <v>8.3799999999999955</v>
      </c>
      <c r="V888" s="46">
        <v>0</v>
      </c>
      <c r="W888" s="45">
        <v>0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43"/>
        <v>26.047333333333341</v>
      </c>
      <c r="AE888" s="58"/>
    </row>
    <row r="889" spans="2:31" x14ac:dyDescent="0.3">
      <c r="B889" s="4" t="s">
        <v>63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3.4823333333333304</v>
      </c>
      <c r="N889" s="46">
        <v>16.809333333333335</v>
      </c>
      <c r="O889" s="45">
        <v>0.47999999999998977</v>
      </c>
      <c r="P889" s="46">
        <v>4.7626666666666555</v>
      </c>
      <c r="Q889" s="45">
        <v>8.3899999999999864</v>
      </c>
      <c r="R889" s="46">
        <v>8.3628333333333451</v>
      </c>
      <c r="S889" s="45">
        <v>38.414666666666633</v>
      </c>
      <c r="T889" s="46">
        <v>44.23449999999999</v>
      </c>
      <c r="U889" s="45">
        <v>26.591333333333335</v>
      </c>
      <c r="V889" s="46">
        <v>0</v>
      </c>
      <c r="W889" s="45">
        <v>0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43"/>
        <v>151.52766666666659</v>
      </c>
      <c r="AE889" s="58"/>
    </row>
    <row r="890" spans="2:31" x14ac:dyDescent="0.3">
      <c r="B890" s="4" t="s">
        <v>64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0</v>
      </c>
      <c r="N890" s="46">
        <v>8.668000000000001</v>
      </c>
      <c r="O890" s="45">
        <v>0.69066666666666487</v>
      </c>
      <c r="P890" s="46">
        <v>0.32966666666666478</v>
      </c>
      <c r="Q890" s="45">
        <v>8.500000000000002E-2</v>
      </c>
      <c r="R890" s="46">
        <v>0</v>
      </c>
      <c r="S890" s="45">
        <v>3.3548333333333367</v>
      </c>
      <c r="T890" s="46">
        <v>6.8999999999999995</v>
      </c>
      <c r="U890" s="45">
        <v>7.265333333333337</v>
      </c>
      <c r="V890" s="46">
        <v>0</v>
      </c>
      <c r="W890" s="45">
        <v>0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43"/>
        <v>27.293500000000005</v>
      </c>
      <c r="AE890" s="58"/>
    </row>
    <row r="891" spans="2:31" x14ac:dyDescent="0.3">
      <c r="B891" s="4" t="s">
        <v>113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0</v>
      </c>
      <c r="N891" s="46">
        <v>0</v>
      </c>
      <c r="O891" s="45">
        <v>2.2790000000000012</v>
      </c>
      <c r="P891" s="46">
        <v>8.7783333333333342</v>
      </c>
      <c r="Q891" s="45">
        <v>7.4825000000000061</v>
      </c>
      <c r="R891" s="46">
        <v>2.6821666666666668</v>
      </c>
      <c r="S891" s="45">
        <v>0</v>
      </c>
      <c r="T891" s="46">
        <v>0</v>
      </c>
      <c r="U891" s="45">
        <v>0</v>
      </c>
      <c r="V891" s="46">
        <v>0</v>
      </c>
      <c r="W891" s="45">
        <v>0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43"/>
        <v>21.222000000000008</v>
      </c>
      <c r="AE891" s="58"/>
    </row>
    <row r="892" spans="2:31" x14ac:dyDescent="0.3">
      <c r="B892" s="4" t="s">
        <v>65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6.0398333333333332</v>
      </c>
      <c r="N892" s="46">
        <v>0.39000000000000057</v>
      </c>
      <c r="O892" s="45">
        <v>1.259999999999998</v>
      </c>
      <c r="P892" s="46">
        <v>0</v>
      </c>
      <c r="Q892" s="45">
        <v>0</v>
      </c>
      <c r="R892" s="46">
        <v>0</v>
      </c>
      <c r="S892" s="45">
        <v>2.5599999999999987</v>
      </c>
      <c r="T892" s="46">
        <v>3.4499999999999993</v>
      </c>
      <c r="U892" s="45">
        <v>13.078333333333338</v>
      </c>
      <c r="V892" s="46">
        <v>1.1955000000000002</v>
      </c>
      <c r="W892" s="45">
        <v>0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43"/>
        <v>27.97366666666667</v>
      </c>
      <c r="AE892" s="58"/>
    </row>
    <row r="893" spans="2:31" x14ac:dyDescent="0.3">
      <c r="B893" s="4" t="s">
        <v>66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0</v>
      </c>
      <c r="N893" s="46">
        <v>0</v>
      </c>
      <c r="O893" s="45">
        <v>0</v>
      </c>
      <c r="P893" s="46">
        <v>0</v>
      </c>
      <c r="Q893" s="45">
        <v>0</v>
      </c>
      <c r="R893" s="46">
        <v>0</v>
      </c>
      <c r="S893" s="45">
        <v>0</v>
      </c>
      <c r="T893" s="46">
        <v>0</v>
      </c>
      <c r="U893" s="45">
        <v>0</v>
      </c>
      <c r="V893" s="46">
        <v>0</v>
      </c>
      <c r="W893" s="45">
        <v>0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43"/>
        <v>0</v>
      </c>
      <c r="AE893" s="58"/>
    </row>
    <row r="894" spans="2:31" x14ac:dyDescent="0.3">
      <c r="B894" s="4" t="s">
        <v>67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0.62383333333333302</v>
      </c>
      <c r="O894" s="45">
        <v>2.8333333333333027E-3</v>
      </c>
      <c r="P894" s="46">
        <v>0.54933333333333367</v>
      </c>
      <c r="Q894" s="45">
        <v>0</v>
      </c>
      <c r="R894" s="46">
        <v>5.7999999999999594E-2</v>
      </c>
      <c r="S894" s="45">
        <v>2.9999999999999359E-3</v>
      </c>
      <c r="T894" s="46">
        <v>1.6666666666666904E-3</v>
      </c>
      <c r="U894" s="45">
        <v>6.3499999999999945E-2</v>
      </c>
      <c r="V894" s="46">
        <v>0</v>
      </c>
      <c r="W894" s="45">
        <v>0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43"/>
        <v>1.3021666666666663</v>
      </c>
      <c r="AE894" s="58"/>
    </row>
    <row r="895" spans="2:31" x14ac:dyDescent="0.3">
      <c r="B895" s="4" t="s">
        <v>68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47.212999999999994</v>
      </c>
      <c r="O895" s="45">
        <v>41.354166666666643</v>
      </c>
      <c r="P895" s="46">
        <v>38.686333333333337</v>
      </c>
      <c r="Q895" s="45">
        <v>35.283833333333334</v>
      </c>
      <c r="R895" s="46">
        <v>39.303333333333299</v>
      </c>
      <c r="S895" s="45">
        <v>86.751666666666637</v>
      </c>
      <c r="T895" s="46">
        <v>108.71650000000002</v>
      </c>
      <c r="U895" s="45">
        <v>90.912333333333351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43"/>
        <v>488.22116666666659</v>
      </c>
      <c r="AE895" s="58"/>
    </row>
    <row r="896" spans="2:31" x14ac:dyDescent="0.3">
      <c r="B896" s="4" t="s">
        <v>69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0</v>
      </c>
      <c r="N896" s="46">
        <v>0.89816666666666667</v>
      </c>
      <c r="O896" s="45">
        <v>0</v>
      </c>
      <c r="P896" s="46">
        <v>0</v>
      </c>
      <c r="Q896" s="45">
        <v>0</v>
      </c>
      <c r="R896" s="46">
        <v>0</v>
      </c>
      <c r="S896" s="45">
        <v>0</v>
      </c>
      <c r="T896" s="46">
        <v>0</v>
      </c>
      <c r="U896" s="45">
        <v>6.9000000000000131E-2</v>
      </c>
      <c r="V896" s="46">
        <v>0</v>
      </c>
      <c r="W896" s="45">
        <v>0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43"/>
        <v>0.96716666666666684</v>
      </c>
      <c r="AE896" s="58"/>
    </row>
    <row r="897" spans="2:31" x14ac:dyDescent="0.3">
      <c r="B897" s="4" t="s">
        <v>70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7.458666666666665</v>
      </c>
      <c r="N897" s="46">
        <v>23.684000000000015</v>
      </c>
      <c r="O897" s="45">
        <v>31.114499999999989</v>
      </c>
      <c r="P897" s="46">
        <v>29.327499999999979</v>
      </c>
      <c r="Q897" s="45">
        <v>24.950833333333321</v>
      </c>
      <c r="R897" s="46">
        <v>26.25483333333333</v>
      </c>
      <c r="S897" s="45">
        <v>25.138999999999999</v>
      </c>
      <c r="T897" s="46">
        <v>26.35716666666664</v>
      </c>
      <c r="U897" s="45">
        <v>30.663833333333319</v>
      </c>
      <c r="V897" s="46">
        <v>0</v>
      </c>
      <c r="W897" s="45">
        <v>0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243"/>
        <v>224.95033333333328</v>
      </c>
      <c r="AE897" s="58"/>
    </row>
    <row r="898" spans="2:31" x14ac:dyDescent="0.3">
      <c r="B898" s="4" t="s">
        <v>71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</v>
      </c>
      <c r="M898" s="45">
        <v>0</v>
      </c>
      <c r="N898" s="46">
        <v>7.9476666666666667</v>
      </c>
      <c r="O898" s="45">
        <v>12.575999999999995</v>
      </c>
      <c r="P898" s="46">
        <v>8.2784999999999958</v>
      </c>
      <c r="Q898" s="45">
        <v>6.531333333333337</v>
      </c>
      <c r="R898" s="46">
        <v>5.5534999999999988</v>
      </c>
      <c r="S898" s="45">
        <v>0.47033333333333355</v>
      </c>
      <c r="T898" s="46">
        <v>0</v>
      </c>
      <c r="U898" s="45">
        <v>0.34383333333333255</v>
      </c>
      <c r="V898" s="46">
        <v>0</v>
      </c>
      <c r="W898" s="45">
        <v>0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243"/>
        <v>41.701166666666666</v>
      </c>
      <c r="AE898" s="58"/>
    </row>
    <row r="899" spans="2:31" x14ac:dyDescent="0.3">
      <c r="B899" s="4" t="s">
        <v>72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0</v>
      </c>
      <c r="N899" s="46">
        <v>0</v>
      </c>
      <c r="O899" s="45">
        <v>0</v>
      </c>
      <c r="P899" s="46">
        <v>0</v>
      </c>
      <c r="Q899" s="45">
        <v>0</v>
      </c>
      <c r="R899" s="46">
        <v>0</v>
      </c>
      <c r="S899" s="45">
        <v>0</v>
      </c>
      <c r="T899" s="46">
        <v>0</v>
      </c>
      <c r="U899" s="45">
        <v>0</v>
      </c>
      <c r="V899" s="46">
        <v>0</v>
      </c>
      <c r="W899" s="45">
        <v>0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243"/>
        <v>0</v>
      </c>
      <c r="AE899" s="58"/>
    </row>
    <row r="900" spans="2:31" x14ac:dyDescent="0.3">
      <c r="B900" s="4" t="s">
        <v>73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5.2499999999998673E-2</v>
      </c>
      <c r="N900" s="46">
        <v>9.6826666666666714</v>
      </c>
      <c r="O900" s="45">
        <v>10.695000000000013</v>
      </c>
      <c r="P900" s="46">
        <v>10.277666666666663</v>
      </c>
      <c r="Q900" s="45">
        <v>8.880333333333331</v>
      </c>
      <c r="R900" s="46">
        <v>9.3011666666666581</v>
      </c>
      <c r="S900" s="45">
        <v>3.023166666666659</v>
      </c>
      <c r="T900" s="46">
        <v>4.0133333333333328</v>
      </c>
      <c r="U900" s="45">
        <v>7.8285000000000098</v>
      </c>
      <c r="V900" s="46">
        <v>5.1920000000000011</v>
      </c>
      <c r="W900" s="45">
        <v>0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243"/>
        <v>68.946333333333357</v>
      </c>
      <c r="AE900" s="58"/>
    </row>
    <row r="901" spans="2:31" x14ac:dyDescent="0.3">
      <c r="B901" s="4" t="s">
        <v>74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0</v>
      </c>
      <c r="N901" s="46">
        <v>6.0398333333333349</v>
      </c>
      <c r="O901" s="45">
        <v>12.304666666666666</v>
      </c>
      <c r="P901" s="46">
        <v>16.209500000000006</v>
      </c>
      <c r="Q901" s="45">
        <v>17.314833333333333</v>
      </c>
      <c r="R901" s="46">
        <v>18.499000000000006</v>
      </c>
      <c r="S901" s="45">
        <v>14.18616666666667</v>
      </c>
      <c r="T901" s="46">
        <v>4.8581666666666647</v>
      </c>
      <c r="U901" s="45">
        <v>0.59416666666666629</v>
      </c>
      <c r="V901" s="46">
        <v>0</v>
      </c>
      <c r="W901" s="45">
        <v>0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243"/>
        <v>90.00633333333333</v>
      </c>
      <c r="AE901" s="58"/>
    </row>
    <row r="902" spans="2:31" x14ac:dyDescent="0.3">
      <c r="B902" s="4" t="s">
        <v>75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0</v>
      </c>
      <c r="N902" s="46">
        <v>2.0193333333333339</v>
      </c>
      <c r="O902" s="45">
        <v>20.988666666666667</v>
      </c>
      <c r="P902" s="46">
        <v>50.518500000000053</v>
      </c>
      <c r="Q902" s="45">
        <v>45.64950000000006</v>
      </c>
      <c r="R902" s="46">
        <v>28.199666666666712</v>
      </c>
      <c r="S902" s="45">
        <v>44.357833333333339</v>
      </c>
      <c r="T902" s="46">
        <v>20.478833333333348</v>
      </c>
      <c r="U902" s="45">
        <v>5.4556666666666649</v>
      </c>
      <c r="V902" s="46">
        <v>0</v>
      </c>
      <c r="W902" s="45">
        <v>0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243"/>
        <v>217.66800000000018</v>
      </c>
      <c r="AE902" s="58"/>
    </row>
    <row r="903" spans="2:31" x14ac:dyDescent="0.3">
      <c r="B903" s="4" t="s">
        <v>76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3.0088333333333326</v>
      </c>
      <c r="N903" s="46">
        <v>3.8691666666666595</v>
      </c>
      <c r="O903" s="45">
        <v>2.0258333333333316</v>
      </c>
      <c r="P903" s="46">
        <v>4.0678333333333301</v>
      </c>
      <c r="Q903" s="45">
        <v>2.2751666666666597</v>
      </c>
      <c r="R903" s="46">
        <v>2.5385000000000075</v>
      </c>
      <c r="S903" s="45">
        <v>9.6253333333333373</v>
      </c>
      <c r="T903" s="46">
        <v>16.196333333333321</v>
      </c>
      <c r="U903" s="45">
        <v>5.2026666666666683</v>
      </c>
      <c r="V903" s="46">
        <v>0</v>
      </c>
      <c r="W903" s="45">
        <v>0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243"/>
        <v>48.809666666666644</v>
      </c>
      <c r="AE903" s="58"/>
    </row>
    <row r="904" spans="2:31" x14ac:dyDescent="0.3">
      <c r="B904" s="4" t="s">
        <v>77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</v>
      </c>
      <c r="M904" s="45">
        <v>0</v>
      </c>
      <c r="N904" s="46">
        <v>1.4575000000000002</v>
      </c>
      <c r="O904" s="45">
        <v>0</v>
      </c>
      <c r="P904" s="46">
        <v>0</v>
      </c>
      <c r="Q904" s="45">
        <v>0</v>
      </c>
      <c r="R904" s="46">
        <v>0</v>
      </c>
      <c r="S904" s="45">
        <v>1.3888333333333298</v>
      </c>
      <c r="T904" s="46">
        <v>4.2909999999999986</v>
      </c>
      <c r="U904" s="45">
        <v>0.86400000000000077</v>
      </c>
      <c r="V904" s="46">
        <v>0</v>
      </c>
      <c r="W904" s="45">
        <v>0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243"/>
        <v>8.0013333333333296</v>
      </c>
      <c r="AE904" s="58"/>
    </row>
    <row r="905" spans="2:31" x14ac:dyDescent="0.3">
      <c r="B905" s="4" t="s">
        <v>78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0.76466666666666627</v>
      </c>
      <c r="N905" s="46">
        <v>1.730666666666667</v>
      </c>
      <c r="O905" s="45">
        <v>2.6685000000000008</v>
      </c>
      <c r="P905" s="46">
        <v>5.1336666666666675</v>
      </c>
      <c r="Q905" s="45">
        <v>0.50183333333333335</v>
      </c>
      <c r="R905" s="46">
        <v>0</v>
      </c>
      <c r="S905" s="45">
        <v>0</v>
      </c>
      <c r="T905" s="46">
        <v>0</v>
      </c>
      <c r="U905" s="45">
        <v>0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243"/>
        <v>10.799333333333337</v>
      </c>
      <c r="AE905" s="58"/>
    </row>
    <row r="906" spans="2:31" x14ac:dyDescent="0.3">
      <c r="B906" s="4" t="s">
        <v>79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</v>
      </c>
      <c r="N906" s="46">
        <v>8.2275000000000009</v>
      </c>
      <c r="O906" s="45">
        <v>2.9685000000000001</v>
      </c>
      <c r="P906" s="46">
        <v>6.1431666666666711</v>
      </c>
      <c r="Q906" s="45">
        <v>0.21249999999999999</v>
      </c>
      <c r="R906" s="46">
        <v>0</v>
      </c>
      <c r="S906" s="45">
        <v>0</v>
      </c>
      <c r="T906" s="46">
        <v>0</v>
      </c>
      <c r="U906" s="45">
        <v>0</v>
      </c>
      <c r="V906" s="46">
        <v>0</v>
      </c>
      <c r="W906" s="45">
        <v>0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243"/>
        <v>17.551666666666669</v>
      </c>
      <c r="AE906" s="58"/>
    </row>
    <row r="907" spans="2:31" x14ac:dyDescent="0.3">
      <c r="B907" s="4" t="s">
        <v>80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3.4601666666666664</v>
      </c>
      <c r="N907" s="46">
        <v>5.1966666666666663</v>
      </c>
      <c r="O907" s="45">
        <v>2.9925000000000055</v>
      </c>
      <c r="P907" s="46">
        <v>3.3864999999999954</v>
      </c>
      <c r="Q907" s="45">
        <v>0.10733333333333353</v>
      </c>
      <c r="R907" s="46">
        <v>0</v>
      </c>
      <c r="S907" s="45">
        <v>0</v>
      </c>
      <c r="T907" s="46">
        <v>0</v>
      </c>
      <c r="U907" s="45">
        <v>0</v>
      </c>
      <c r="V907" s="46">
        <v>0</v>
      </c>
      <c r="W907" s="45">
        <v>0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243"/>
        <v>15.143166666666666</v>
      </c>
      <c r="AE907" s="58"/>
    </row>
    <row r="908" spans="2:31" x14ac:dyDescent="0.3">
      <c r="B908" s="4" t="s">
        <v>88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0</v>
      </c>
      <c r="O908" s="45">
        <v>0</v>
      </c>
      <c r="P908" s="46">
        <v>0</v>
      </c>
      <c r="Q908" s="45">
        <v>0</v>
      </c>
      <c r="R908" s="46">
        <v>0</v>
      </c>
      <c r="S908" s="45">
        <v>0</v>
      </c>
      <c r="T908" s="46">
        <v>0</v>
      </c>
      <c r="U908" s="45">
        <v>0</v>
      </c>
      <c r="V908" s="46">
        <v>0</v>
      </c>
      <c r="W908" s="45">
        <v>0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243"/>
        <v>0</v>
      </c>
      <c r="AE908" s="58"/>
    </row>
    <row r="909" spans="2:31" x14ac:dyDescent="0.3">
      <c r="B909" s="4" t="s">
        <v>97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0</v>
      </c>
      <c r="N909" s="46">
        <v>0</v>
      </c>
      <c r="O909" s="45">
        <v>0</v>
      </c>
      <c r="P909" s="46">
        <v>0</v>
      </c>
      <c r="Q909" s="45">
        <v>0</v>
      </c>
      <c r="R909" s="46">
        <v>0</v>
      </c>
      <c r="S909" s="45">
        <v>0</v>
      </c>
      <c r="T909" s="46">
        <v>0</v>
      </c>
      <c r="U909" s="45">
        <v>0</v>
      </c>
      <c r="V909" s="46">
        <v>0</v>
      </c>
      <c r="W909" s="45">
        <v>0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243"/>
        <v>0</v>
      </c>
      <c r="AE909" s="58"/>
    </row>
    <row r="910" spans="2:31" x14ac:dyDescent="0.3">
      <c r="B910" s="4" t="s">
        <v>94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</v>
      </c>
      <c r="M910" s="45">
        <v>0</v>
      </c>
      <c r="N910" s="46">
        <v>0</v>
      </c>
      <c r="O910" s="45">
        <v>0</v>
      </c>
      <c r="P910" s="46">
        <v>0</v>
      </c>
      <c r="Q910" s="45">
        <v>0</v>
      </c>
      <c r="R910" s="46">
        <v>0</v>
      </c>
      <c r="S910" s="45">
        <v>0</v>
      </c>
      <c r="T910" s="46">
        <v>0</v>
      </c>
      <c r="U910" s="45">
        <v>0</v>
      </c>
      <c r="V910" s="46">
        <v>0</v>
      </c>
      <c r="W910" s="45">
        <v>0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243"/>
        <v>0</v>
      </c>
      <c r="AE910" s="58"/>
    </row>
    <row r="911" spans="2:31" x14ac:dyDescent="0.3">
      <c r="B911" s="4" t="s">
        <v>95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0</v>
      </c>
      <c r="N911" s="46">
        <v>5.6500000000000009E-2</v>
      </c>
      <c r="O911" s="45">
        <v>6.8299999999999885</v>
      </c>
      <c r="P911" s="46">
        <v>8.0830000000000108</v>
      </c>
      <c r="Q911" s="45">
        <v>9.3899999999999899</v>
      </c>
      <c r="R911" s="46">
        <v>6.6899999999999977</v>
      </c>
      <c r="S911" s="45">
        <v>4.8899999999999926</v>
      </c>
      <c r="T911" s="46">
        <v>3.0900000000000034</v>
      </c>
      <c r="U911" s="45">
        <v>11.035499999999997</v>
      </c>
      <c r="V911" s="46">
        <v>0</v>
      </c>
      <c r="W911" s="45">
        <v>0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43"/>
        <v>50.064999999999984</v>
      </c>
      <c r="AE911" s="58"/>
    </row>
    <row r="912" spans="2:31" x14ac:dyDescent="0.3">
      <c r="B912" s="4" t="s">
        <v>96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</v>
      </c>
      <c r="M912" s="45">
        <v>10.949499999999993</v>
      </c>
      <c r="N912" s="46">
        <v>18.810000000000006</v>
      </c>
      <c r="O912" s="45">
        <v>15.885500000000002</v>
      </c>
      <c r="P912" s="46">
        <v>16.484500000000001</v>
      </c>
      <c r="Q912" s="45">
        <v>16.126166666666673</v>
      </c>
      <c r="R912" s="46">
        <v>12.322166666666654</v>
      </c>
      <c r="S912" s="45">
        <v>10.169999999999972</v>
      </c>
      <c r="T912" s="46">
        <v>6.2699999999999863</v>
      </c>
      <c r="U912" s="45">
        <v>12.743999999999996</v>
      </c>
      <c r="V912" s="46">
        <v>0</v>
      </c>
      <c r="W912" s="45">
        <v>0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43"/>
        <v>119.76183333333329</v>
      </c>
      <c r="AE912" s="58"/>
    </row>
    <row r="913" spans="2:31" x14ac:dyDescent="0.3">
      <c r="B913" s="4" t="s">
        <v>103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</v>
      </c>
      <c r="N913" s="46">
        <v>14.610500000000009</v>
      </c>
      <c r="O913" s="45">
        <v>14.033833333333328</v>
      </c>
      <c r="P913" s="46">
        <v>12.416833333333336</v>
      </c>
      <c r="Q913" s="45">
        <v>9.6893333333333409</v>
      </c>
      <c r="R913" s="46">
        <v>10.637666666666663</v>
      </c>
      <c r="S913" s="45">
        <v>34.460666666666661</v>
      </c>
      <c r="T913" s="46">
        <v>40.191333333333333</v>
      </c>
      <c r="U913" s="45">
        <v>29.819999999999997</v>
      </c>
      <c r="V913" s="46">
        <v>0</v>
      </c>
      <c r="W913" s="45">
        <v>0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43"/>
        <v>165.86016666666666</v>
      </c>
      <c r="AE913" s="58"/>
    </row>
    <row r="914" spans="2:31" x14ac:dyDescent="0.3">
      <c r="B914" s="4" t="s">
        <v>104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0</v>
      </c>
      <c r="N914" s="46">
        <v>0</v>
      </c>
      <c r="O914" s="45">
        <v>0</v>
      </c>
      <c r="P914" s="46">
        <v>0</v>
      </c>
      <c r="Q914" s="45">
        <v>0</v>
      </c>
      <c r="R914" s="46">
        <v>0</v>
      </c>
      <c r="S914" s="45">
        <v>0</v>
      </c>
      <c r="T914" s="46">
        <v>0</v>
      </c>
      <c r="U914" s="45">
        <v>0</v>
      </c>
      <c r="V914" s="46">
        <v>0</v>
      </c>
      <c r="W914" s="45">
        <v>0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43"/>
        <v>0</v>
      </c>
      <c r="AE914" s="58"/>
    </row>
    <row r="915" spans="2:31" x14ac:dyDescent="0.3">
      <c r="B915" s="4" t="s">
        <v>105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0</v>
      </c>
      <c r="N915" s="46">
        <v>34.348666666666674</v>
      </c>
      <c r="O915" s="45">
        <v>37.698666666666654</v>
      </c>
      <c r="P915" s="46">
        <v>30.054833333333338</v>
      </c>
      <c r="Q915" s="45">
        <v>26.510000000000005</v>
      </c>
      <c r="R915" s="46">
        <v>30.243499999999997</v>
      </c>
      <c r="S915" s="45">
        <v>70.40883333333332</v>
      </c>
      <c r="T915" s="46">
        <v>89.022833333333352</v>
      </c>
      <c r="U915" s="45">
        <v>76.341166666666638</v>
      </c>
      <c r="V915" s="46">
        <v>0</v>
      </c>
      <c r="W915" s="45">
        <v>0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43"/>
        <v>394.62849999999997</v>
      </c>
      <c r="AE915" s="58"/>
    </row>
    <row r="916" spans="2:31" x14ac:dyDescent="0.3">
      <c r="B916" s="4" t="s">
        <v>114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0</v>
      </c>
      <c r="N916" s="46">
        <v>0</v>
      </c>
      <c r="O916" s="45">
        <v>0</v>
      </c>
      <c r="P916" s="46">
        <v>0</v>
      </c>
      <c r="Q916" s="45">
        <v>0</v>
      </c>
      <c r="R916" s="46">
        <v>0</v>
      </c>
      <c r="S916" s="45">
        <v>0</v>
      </c>
      <c r="T916" s="46">
        <v>0</v>
      </c>
      <c r="U916" s="45">
        <v>0</v>
      </c>
      <c r="V916" s="46">
        <v>0</v>
      </c>
      <c r="W916" s="45">
        <v>0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43"/>
        <v>0</v>
      </c>
      <c r="AE916" s="58"/>
    </row>
    <row r="917" spans="2:31" x14ac:dyDescent="0.3">
      <c r="B917" s="4" t="s">
        <v>116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</v>
      </c>
      <c r="N917" s="46">
        <v>2.4075000000000006</v>
      </c>
      <c r="O917" s="45">
        <v>0</v>
      </c>
      <c r="P917" s="46">
        <v>0</v>
      </c>
      <c r="Q917" s="45">
        <v>0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43"/>
        <v>2.4075000000000006</v>
      </c>
      <c r="AE917" s="58"/>
    </row>
    <row r="918" spans="2:31" x14ac:dyDescent="0.3">
      <c r="B918" s="4" t="s">
        <v>117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0</v>
      </c>
      <c r="N918" s="46">
        <v>6.4846666666666657</v>
      </c>
      <c r="O918" s="45">
        <v>10.841500000000003</v>
      </c>
      <c r="P918" s="46">
        <v>18.216000000000008</v>
      </c>
      <c r="Q918" s="45">
        <v>1.0003333333333331</v>
      </c>
      <c r="R918" s="46">
        <v>0</v>
      </c>
      <c r="S918" s="45">
        <v>0</v>
      </c>
      <c r="T918" s="46">
        <v>0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43"/>
        <v>36.542500000000004</v>
      </c>
      <c r="AE918" s="58"/>
    </row>
    <row r="919" spans="2:31" x14ac:dyDescent="0.3">
      <c r="B919" s="4" t="s">
        <v>118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1.1866666666666661</v>
      </c>
      <c r="O919" s="45">
        <v>0</v>
      </c>
      <c r="P919" s="46">
        <v>0.22416666666666649</v>
      </c>
      <c r="Q919" s="45">
        <v>3.3833333333333354E-2</v>
      </c>
      <c r="R919" s="46">
        <v>0</v>
      </c>
      <c r="S919" s="45">
        <v>6.5496666666666661</v>
      </c>
      <c r="T919" s="46">
        <v>10.033833333333332</v>
      </c>
      <c r="U919" s="45">
        <v>9.9115000000000073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43"/>
        <v>27.939666666666671</v>
      </c>
      <c r="AE919" s="58"/>
    </row>
    <row r="920" spans="2:31" x14ac:dyDescent="0.3">
      <c r="B920" s="4" t="s">
        <v>122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9.7490000000000023</v>
      </c>
      <c r="N920" s="46">
        <v>18.552166666666661</v>
      </c>
      <c r="O920" s="45">
        <v>2.6534999999999997</v>
      </c>
      <c r="P920" s="46">
        <v>9.307500000000001</v>
      </c>
      <c r="Q920" s="45">
        <v>37.118166666666667</v>
      </c>
      <c r="R920" s="46">
        <v>39.89</v>
      </c>
      <c r="S920" s="45">
        <v>14.460666666666675</v>
      </c>
      <c r="T920" s="46">
        <v>7.3116666666666754</v>
      </c>
      <c r="U920" s="45">
        <v>1.3186666666666673</v>
      </c>
      <c r="V920" s="46">
        <v>0</v>
      </c>
      <c r="W920" s="45">
        <v>0</v>
      </c>
      <c r="X920" s="46">
        <v>0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43"/>
        <v>140.36133333333336</v>
      </c>
      <c r="AE920" s="58"/>
    </row>
    <row r="921" spans="2:31" x14ac:dyDescent="0.3">
      <c r="B921" s="4" t="s">
        <v>123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0</v>
      </c>
      <c r="N921" s="46">
        <v>2.2000000000000171</v>
      </c>
      <c r="O921" s="45">
        <v>0</v>
      </c>
      <c r="P921" s="46">
        <v>0</v>
      </c>
      <c r="Q921" s="45">
        <v>0</v>
      </c>
      <c r="R921" s="46">
        <v>0</v>
      </c>
      <c r="S921" s="45">
        <v>0</v>
      </c>
      <c r="T921" s="46">
        <v>4.7099999999999795</v>
      </c>
      <c r="U921" s="45">
        <v>0</v>
      </c>
      <c r="V921" s="46">
        <v>0</v>
      </c>
      <c r="W921" s="45">
        <v>0</v>
      </c>
      <c r="X921" s="46">
        <v>0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43"/>
        <v>6.9099999999999966</v>
      </c>
      <c r="AE921" s="58"/>
    </row>
    <row r="922" spans="2:31" x14ac:dyDescent="0.3">
      <c r="B922" s="4" t="s">
        <v>127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</v>
      </c>
      <c r="M922" s="45">
        <v>0</v>
      </c>
      <c r="N922" s="46">
        <v>1.3570000000000002</v>
      </c>
      <c r="O922" s="45">
        <v>1.2628333333333344</v>
      </c>
      <c r="P922" s="46">
        <v>1.4106666666666687</v>
      </c>
      <c r="Q922" s="45">
        <v>0.66416666666666713</v>
      </c>
      <c r="R922" s="46">
        <v>0.60850000000000048</v>
      </c>
      <c r="S922" s="45">
        <v>3.5061666666666658</v>
      </c>
      <c r="T922" s="46">
        <v>4.2230000000000008</v>
      </c>
      <c r="U922" s="45">
        <v>2.8815</v>
      </c>
      <c r="V922" s="46">
        <v>0</v>
      </c>
      <c r="W922" s="45">
        <v>0</v>
      </c>
      <c r="X922" s="46">
        <v>0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43"/>
        <v>15.913833333333336</v>
      </c>
      <c r="AE922" s="58"/>
    </row>
    <row r="923" spans="2:31" x14ac:dyDescent="0.3">
      <c r="B923" s="4" t="s">
        <v>133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44.239833333333337</v>
      </c>
      <c r="N923" s="46">
        <v>46.389499999999991</v>
      </c>
      <c r="O923" s="45">
        <v>21.366166666666675</v>
      </c>
      <c r="P923" s="46">
        <v>30.347999999999988</v>
      </c>
      <c r="Q923" s="45">
        <v>0</v>
      </c>
      <c r="R923" s="46">
        <v>0</v>
      </c>
      <c r="S923" s="45">
        <v>40.122666666666674</v>
      </c>
      <c r="T923" s="46">
        <v>67.575333333333319</v>
      </c>
      <c r="U923" s="45">
        <v>99.290666666666667</v>
      </c>
      <c r="V923" s="46">
        <v>13.153499999999999</v>
      </c>
      <c r="W923" s="45">
        <v>0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43"/>
        <v>362.48566666666665</v>
      </c>
      <c r="AE923" s="58"/>
    </row>
    <row r="924" spans="2:31" x14ac:dyDescent="0.3">
      <c r="B924" s="4" t="s">
        <v>312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0</v>
      </c>
      <c r="M924" s="45">
        <v>0</v>
      </c>
      <c r="N924" s="46">
        <v>0</v>
      </c>
      <c r="O924" s="45">
        <v>0</v>
      </c>
      <c r="P924" s="46">
        <v>0</v>
      </c>
      <c r="Q924" s="45">
        <v>0</v>
      </c>
      <c r="R924" s="46">
        <v>0</v>
      </c>
      <c r="S924" s="45">
        <v>0</v>
      </c>
      <c r="T924" s="46">
        <v>0</v>
      </c>
      <c r="U924" s="45">
        <v>0</v>
      </c>
      <c r="V924" s="46">
        <v>0</v>
      </c>
      <c r="W924" s="45">
        <v>0</v>
      </c>
      <c r="X924" s="46">
        <v>0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>SUM(E924:AB924)</f>
        <v>0</v>
      </c>
      <c r="AE924" s="58"/>
    </row>
    <row r="925" spans="2:31" x14ac:dyDescent="0.3">
      <c r="B925" s="12" t="s">
        <v>2</v>
      </c>
      <c r="C925" s="12"/>
      <c r="D925" s="12"/>
      <c r="E925" s="13">
        <f>SUM(E860:E924)</f>
        <v>0</v>
      </c>
      <c r="F925" s="13">
        <f t="shared" ref="F925" si="244">SUM(F860:F924)</f>
        <v>0</v>
      </c>
      <c r="G925" s="13">
        <f t="shared" ref="G925" si="245">SUM(G860:G924)</f>
        <v>0</v>
      </c>
      <c r="H925" s="13">
        <f t="shared" ref="H925" si="246">SUM(H860:H924)</f>
        <v>0</v>
      </c>
      <c r="I925" s="13">
        <f t="shared" ref="I925" si="247">SUM(I860:I924)</f>
        <v>0</v>
      </c>
      <c r="J925" s="13">
        <f t="shared" ref="J925" si="248">SUM(J860:J924)</f>
        <v>0</v>
      </c>
      <c r="K925" s="13">
        <f t="shared" ref="K925" si="249">SUM(K860:K924)</f>
        <v>0</v>
      </c>
      <c r="L925" s="13">
        <f t="shared" ref="L925" si="250">SUM(L860:L924)</f>
        <v>0</v>
      </c>
      <c r="M925" s="13">
        <f t="shared" ref="M925" si="251">SUM(M860:M924)</f>
        <v>161.71616666666662</v>
      </c>
      <c r="N925" s="13">
        <f t="shared" ref="N925" si="252">SUM(N860:N924)</f>
        <v>587.12683333333314</v>
      </c>
      <c r="O925" s="13">
        <f t="shared" ref="O925" si="253">SUM(O860:O924)</f>
        <v>518.15299999999979</v>
      </c>
      <c r="P925" s="13">
        <f t="shared" ref="P925" si="254">SUM(P860:P924)</f>
        <v>578.7165</v>
      </c>
      <c r="Q925" s="13">
        <f t="shared" ref="Q925" si="255">SUM(Q860:Q924)</f>
        <v>590.20833333333326</v>
      </c>
      <c r="R925" s="13">
        <f t="shared" ref="R925" si="256">SUM(R860:R924)</f>
        <v>565.69550000000004</v>
      </c>
      <c r="S925" s="13">
        <f t="shared" ref="S925" si="257">SUM(S860:S924)</f>
        <v>840.50366666666639</v>
      </c>
      <c r="T925" s="13">
        <f t="shared" ref="T925" si="258">SUM(T860:T924)</f>
        <v>912.40933333333339</v>
      </c>
      <c r="U925" s="13">
        <f t="shared" ref="U925" si="259">SUM(U860:U924)</f>
        <v>739.93533333333335</v>
      </c>
      <c r="V925" s="13">
        <f t="shared" ref="V925" si="260">SUM(V860:V924)</f>
        <v>35.126666666666665</v>
      </c>
      <c r="W925" s="13">
        <f t="shared" ref="W925" si="261">SUM(W860:W924)</f>
        <v>0</v>
      </c>
      <c r="X925" s="13">
        <f t="shared" ref="X925" si="262">SUM(X860:X924)</f>
        <v>0</v>
      </c>
      <c r="Y925" s="13">
        <f t="shared" ref="Y925" si="263">SUM(Y860:Y924)</f>
        <v>0</v>
      </c>
      <c r="Z925" s="13">
        <f t="shared" ref="Z925" si="264">SUM(Z860:Z924)</f>
        <v>0</v>
      </c>
      <c r="AA925" s="13">
        <f t="shared" ref="AA925" si="265">SUM(AA860:AA924)</f>
        <v>0</v>
      </c>
      <c r="AB925" s="13">
        <f t="shared" ref="AB925" si="266">SUM(AB860:AB924)</f>
        <v>0</v>
      </c>
      <c r="AC925" s="109">
        <f>SUM(AC860:AE924)</f>
        <v>5529.5913333333328</v>
      </c>
      <c r="AD925" s="109"/>
      <c r="AE925" s="109"/>
    </row>
    <row r="926" spans="2:31" x14ac:dyDescent="0.3">
      <c r="B926" s="14"/>
      <c r="C926" s="15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</row>
    <row r="927" spans="2:31" x14ac:dyDescent="0.3">
      <c r="B927" s="14"/>
      <c r="C927" s="15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</row>
    <row r="928" spans="2:31" x14ac:dyDescent="0.3">
      <c r="B928" s="8">
        <f>'Resumen-Mensual'!$R$24</f>
        <v>45518</v>
      </c>
    </row>
    <row r="929" spans="2:31" x14ac:dyDescent="0.3">
      <c r="B929" s="8"/>
    </row>
    <row r="930" spans="2:31" x14ac:dyDescent="0.3">
      <c r="B930" s="9" t="s">
        <v>81</v>
      </c>
      <c r="C930" s="10"/>
      <c r="D930" s="10"/>
      <c r="E930" s="11">
        <v>1</v>
      </c>
      <c r="F930" s="11">
        <v>2</v>
      </c>
      <c r="G930" s="11">
        <v>3</v>
      </c>
      <c r="H930" s="11">
        <v>4</v>
      </c>
      <c r="I930" s="11">
        <v>5</v>
      </c>
      <c r="J930" s="11">
        <v>6</v>
      </c>
      <c r="K930" s="11">
        <v>7</v>
      </c>
      <c r="L930" s="11">
        <v>8</v>
      </c>
      <c r="M930" s="11">
        <v>9</v>
      </c>
      <c r="N930" s="11">
        <v>10</v>
      </c>
      <c r="O930" s="11">
        <v>11</v>
      </c>
      <c r="P930" s="11">
        <v>12</v>
      </c>
      <c r="Q930" s="11">
        <v>13</v>
      </c>
      <c r="R930" s="11">
        <v>14</v>
      </c>
      <c r="S930" s="11">
        <v>15</v>
      </c>
      <c r="T930" s="11">
        <v>16</v>
      </c>
      <c r="U930" s="11">
        <v>17</v>
      </c>
      <c r="V930" s="11">
        <v>18</v>
      </c>
      <c r="W930" s="11">
        <v>19</v>
      </c>
      <c r="X930" s="11">
        <v>20</v>
      </c>
      <c r="Y930" s="11">
        <v>21</v>
      </c>
      <c r="Z930" s="11">
        <v>22</v>
      </c>
      <c r="AA930" s="11">
        <v>23</v>
      </c>
      <c r="AB930" s="11">
        <v>24</v>
      </c>
      <c r="AC930" s="96" t="s">
        <v>2</v>
      </c>
      <c r="AD930" s="96"/>
      <c r="AE930" s="96"/>
    </row>
    <row r="931" spans="2:31" x14ac:dyDescent="0.3">
      <c r="B931" s="14" t="s">
        <v>37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0</v>
      </c>
      <c r="N931" s="46">
        <v>0</v>
      </c>
      <c r="O931" s="45">
        <v>0</v>
      </c>
      <c r="P931" s="46">
        <v>0</v>
      </c>
      <c r="Q931" s="45">
        <v>0</v>
      </c>
      <c r="R931" s="46">
        <v>0</v>
      </c>
      <c r="S931" s="45">
        <v>0</v>
      </c>
      <c r="T931" s="46">
        <v>0</v>
      </c>
      <c r="U931" s="45">
        <v>0</v>
      </c>
      <c r="V931" s="46">
        <v>0</v>
      </c>
      <c r="W931" s="45">
        <v>0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60"/>
      <c r="AD931" s="61">
        <f>SUM(E931:AB931)</f>
        <v>0</v>
      </c>
      <c r="AE931" s="60"/>
    </row>
    <row r="932" spans="2:31" x14ac:dyDescent="0.3">
      <c r="B932" s="14" t="s">
        <v>38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0</v>
      </c>
      <c r="N932" s="46">
        <v>6.6666666666667018E-3</v>
      </c>
      <c r="O932" s="45">
        <v>1.077166666666667</v>
      </c>
      <c r="P932" s="46">
        <v>1.3125000000000011</v>
      </c>
      <c r="Q932" s="45">
        <v>1.1566666666666665</v>
      </c>
      <c r="R932" s="46">
        <v>0.84266666666666767</v>
      </c>
      <c r="S932" s="45">
        <v>1.3751666666666655</v>
      </c>
      <c r="T932" s="46">
        <v>1.4720000000000002</v>
      </c>
      <c r="U932" s="45">
        <v>1.0836666666666663</v>
      </c>
      <c r="V932" s="46">
        <v>0</v>
      </c>
      <c r="W932" s="45">
        <v>0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>SUM(E932:AB932)</f>
        <v>8.3265000000000011</v>
      </c>
      <c r="AE932" s="58"/>
    </row>
    <row r="933" spans="2:31" x14ac:dyDescent="0.3">
      <c r="B933" s="14" t="s">
        <v>39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</v>
      </c>
      <c r="M933" s="45">
        <v>4.5333333333333332</v>
      </c>
      <c r="N933" s="46">
        <v>12.899999999999986</v>
      </c>
      <c r="O933" s="45">
        <v>6.7799999999999994</v>
      </c>
      <c r="P933" s="46">
        <v>8.7600000000000016</v>
      </c>
      <c r="Q933" s="45">
        <v>9.57</v>
      </c>
      <c r="R933" s="46">
        <v>9.51</v>
      </c>
      <c r="S933" s="45">
        <v>5.879999999999999</v>
      </c>
      <c r="T933" s="46">
        <v>3.6900000000000013</v>
      </c>
      <c r="U933" s="45">
        <v>10.5</v>
      </c>
      <c r="V933" s="46">
        <v>1.0850000000000004</v>
      </c>
      <c r="W933" s="45">
        <v>0</v>
      </c>
      <c r="X933" s="46">
        <v>0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ref="AD933:AD994" si="267">SUM(E933:AB933)</f>
        <v>73.2083333333333</v>
      </c>
      <c r="AE933" s="58"/>
    </row>
    <row r="934" spans="2:31" x14ac:dyDescent="0.3">
      <c r="B934" s="14" t="s">
        <v>40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16.531500000000005</v>
      </c>
      <c r="N934" s="46">
        <v>65.535500000000027</v>
      </c>
      <c r="O934" s="45">
        <v>66.134666666666675</v>
      </c>
      <c r="P934" s="46">
        <v>66.239833333333323</v>
      </c>
      <c r="Q934" s="45">
        <v>62.401333333333341</v>
      </c>
      <c r="R934" s="46">
        <v>44.488999999999969</v>
      </c>
      <c r="S934" s="45">
        <v>38.841833333333348</v>
      </c>
      <c r="T934" s="46">
        <v>40.046666666666631</v>
      </c>
      <c r="U934" s="45">
        <v>27.396166666666662</v>
      </c>
      <c r="V934" s="46">
        <v>0</v>
      </c>
      <c r="W934" s="45">
        <v>0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67"/>
        <v>427.61649999999997</v>
      </c>
      <c r="AE934" s="58"/>
    </row>
    <row r="935" spans="2:31" x14ac:dyDescent="0.3">
      <c r="B935" s="14" t="s">
        <v>41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0</v>
      </c>
      <c r="N935" s="46">
        <v>2.0665</v>
      </c>
      <c r="O935" s="45">
        <v>21.711166666666667</v>
      </c>
      <c r="P935" s="46">
        <v>21.948166666666669</v>
      </c>
      <c r="Q935" s="45">
        <v>20.413499999999988</v>
      </c>
      <c r="R935" s="46">
        <v>7.7798333333333272</v>
      </c>
      <c r="S935" s="45">
        <v>10.915666666666663</v>
      </c>
      <c r="T935" s="46">
        <v>16.169</v>
      </c>
      <c r="U935" s="45">
        <v>9.5878333333333341</v>
      </c>
      <c r="V935" s="46">
        <v>0</v>
      </c>
      <c r="W935" s="45">
        <v>0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67"/>
        <v>110.59166666666665</v>
      </c>
      <c r="AE935" s="58"/>
    </row>
    <row r="936" spans="2:31" x14ac:dyDescent="0.3">
      <c r="B936" s="14" t="s">
        <v>42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0</v>
      </c>
      <c r="N936" s="46">
        <v>0</v>
      </c>
      <c r="O936" s="45">
        <v>0</v>
      </c>
      <c r="P936" s="46">
        <v>0</v>
      </c>
      <c r="Q936" s="45">
        <v>0.2791666666666669</v>
      </c>
      <c r="R936" s="46">
        <v>1.691833333333328</v>
      </c>
      <c r="S936" s="45">
        <v>8.5950000000000024</v>
      </c>
      <c r="T936" s="46">
        <v>15.665999999999995</v>
      </c>
      <c r="U936" s="45">
        <v>14.739666666666663</v>
      </c>
      <c r="V936" s="46">
        <v>0</v>
      </c>
      <c r="W936" s="45">
        <v>0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267"/>
        <v>40.971666666666657</v>
      </c>
      <c r="AE936" s="58"/>
    </row>
    <row r="937" spans="2:31" x14ac:dyDescent="0.3">
      <c r="B937" s="14" t="s">
        <v>43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4.4048333333333343</v>
      </c>
      <c r="O937" s="45">
        <v>34.402333333333338</v>
      </c>
      <c r="P937" s="46">
        <v>34.589333333333336</v>
      </c>
      <c r="Q937" s="45">
        <v>35.007000000000012</v>
      </c>
      <c r="R937" s="46">
        <v>33.222499999999989</v>
      </c>
      <c r="S937" s="45">
        <v>31.297999999999995</v>
      </c>
      <c r="T937" s="46">
        <v>29.166333333333331</v>
      </c>
      <c r="U937" s="45">
        <v>29.905666666666672</v>
      </c>
      <c r="V937" s="46">
        <v>0.17516666666666653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267"/>
        <v>232.17116666666666</v>
      </c>
      <c r="AE937" s="58"/>
    </row>
    <row r="938" spans="2:31" x14ac:dyDescent="0.3">
      <c r="B938" s="14" t="s">
        <v>44</v>
      </c>
      <c r="C938" s="4"/>
      <c r="D938" s="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0</v>
      </c>
      <c r="N938" s="46">
        <v>5.5708333333333258</v>
      </c>
      <c r="O938" s="45">
        <v>11.61633333333333</v>
      </c>
      <c r="P938" s="46">
        <v>14.876333333333344</v>
      </c>
      <c r="Q938" s="45">
        <v>14.648333333333328</v>
      </c>
      <c r="R938" s="46">
        <v>19.50716666666667</v>
      </c>
      <c r="S938" s="45">
        <v>27.101500000000001</v>
      </c>
      <c r="T938" s="46">
        <v>29.995833333333344</v>
      </c>
      <c r="U938" s="45">
        <v>27.904000000000003</v>
      </c>
      <c r="V938" s="46">
        <v>0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267"/>
        <v>151.22033333333334</v>
      </c>
      <c r="AE938" s="58"/>
    </row>
    <row r="939" spans="2:31" x14ac:dyDescent="0.3">
      <c r="B939" s="14" t="s">
        <v>45</v>
      </c>
      <c r="C939" s="4"/>
      <c r="D939" s="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</v>
      </c>
      <c r="M939" s="45">
        <v>0</v>
      </c>
      <c r="N939" s="46">
        <v>2.2208333333333328</v>
      </c>
      <c r="O939" s="45">
        <v>4.5883333333333418</v>
      </c>
      <c r="P939" s="46">
        <v>10.600000000000012</v>
      </c>
      <c r="Q939" s="45">
        <v>11.823666666666663</v>
      </c>
      <c r="R939" s="46">
        <v>7.980000000000004</v>
      </c>
      <c r="S939" s="45">
        <v>10.971500000000002</v>
      </c>
      <c r="T939" s="46">
        <v>6.9018333333333315</v>
      </c>
      <c r="U939" s="45">
        <v>2.9273333333333338</v>
      </c>
      <c r="V939" s="46">
        <v>0.36033333333333339</v>
      </c>
      <c r="W939" s="45">
        <v>0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267"/>
        <v>58.373833333333359</v>
      </c>
      <c r="AE939" s="58"/>
    </row>
    <row r="940" spans="2:31" x14ac:dyDescent="0.3">
      <c r="B940" s="14" t="s">
        <v>46</v>
      </c>
      <c r="C940" s="4"/>
      <c r="D940" s="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1.8628333333333353</v>
      </c>
      <c r="N940" s="46">
        <v>22.538666666666639</v>
      </c>
      <c r="O940" s="45">
        <v>24.736166666666673</v>
      </c>
      <c r="P940" s="46">
        <v>24.928333333333356</v>
      </c>
      <c r="Q940" s="45">
        <v>24.368499999999965</v>
      </c>
      <c r="R940" s="46">
        <v>20.110833333333336</v>
      </c>
      <c r="S940" s="45">
        <v>22.714666666666684</v>
      </c>
      <c r="T940" s="46">
        <v>25.142333333333347</v>
      </c>
      <c r="U940" s="45">
        <v>36.222333333333339</v>
      </c>
      <c r="V940" s="46">
        <v>0.75583333333333347</v>
      </c>
      <c r="W940" s="45">
        <v>0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267"/>
        <v>203.38049999999998</v>
      </c>
      <c r="AE940" s="58"/>
    </row>
    <row r="941" spans="2:31" x14ac:dyDescent="0.3">
      <c r="B941" s="14" t="s">
        <v>47</v>
      </c>
      <c r="C941" s="4"/>
      <c r="D941" s="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</v>
      </c>
      <c r="M941" s="45">
        <v>0</v>
      </c>
      <c r="N941" s="46">
        <v>4.9200000000000017</v>
      </c>
      <c r="O941" s="45">
        <v>6.3999999999999986</v>
      </c>
      <c r="P941" s="46">
        <v>8.7899999999999991</v>
      </c>
      <c r="Q941" s="45">
        <v>8.9199999999999982</v>
      </c>
      <c r="R941" s="46">
        <v>9.8099999999999987</v>
      </c>
      <c r="S941" s="45">
        <v>11.370000000000001</v>
      </c>
      <c r="T941" s="46">
        <v>11.809999999999999</v>
      </c>
      <c r="U941" s="45">
        <v>7.9499999999999993</v>
      </c>
      <c r="V941" s="46">
        <v>3.430000000000001</v>
      </c>
      <c r="W941" s="45">
        <v>0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267"/>
        <v>73.400000000000006</v>
      </c>
      <c r="AE941" s="58"/>
    </row>
    <row r="942" spans="2:31" x14ac:dyDescent="0.3">
      <c r="B942" s="14" t="s">
        <v>48</v>
      </c>
      <c r="C942" s="4"/>
      <c r="D942" s="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0</v>
      </c>
      <c r="N942" s="46">
        <v>0</v>
      </c>
      <c r="O942" s="45">
        <v>0</v>
      </c>
      <c r="P942" s="46">
        <v>0</v>
      </c>
      <c r="Q942" s="45">
        <v>0</v>
      </c>
      <c r="R942" s="46">
        <v>0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267"/>
        <v>0</v>
      </c>
      <c r="AE942" s="58"/>
    </row>
    <row r="943" spans="2:31" x14ac:dyDescent="0.3">
      <c r="B943" s="14" t="s">
        <v>49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0</v>
      </c>
      <c r="N943" s="46">
        <v>1.8544999999999996</v>
      </c>
      <c r="O943" s="45">
        <v>28.666166666666676</v>
      </c>
      <c r="P943" s="46">
        <v>54.157166666666676</v>
      </c>
      <c r="Q943" s="45">
        <v>58.469833333333334</v>
      </c>
      <c r="R943" s="46">
        <v>66.733833333333322</v>
      </c>
      <c r="S943" s="45">
        <v>70.185166666666646</v>
      </c>
      <c r="T943" s="46">
        <v>71.814333333333337</v>
      </c>
      <c r="U943" s="45">
        <v>50.476666666666674</v>
      </c>
      <c r="V943" s="46">
        <v>0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267"/>
        <v>402.35766666666666</v>
      </c>
      <c r="AE943" s="58"/>
    </row>
    <row r="944" spans="2:31" x14ac:dyDescent="0.3">
      <c r="B944" s="14" t="s">
        <v>50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0</v>
      </c>
      <c r="N944" s="46">
        <v>0</v>
      </c>
      <c r="O944" s="45">
        <v>0</v>
      </c>
      <c r="P944" s="46">
        <v>0</v>
      </c>
      <c r="Q944" s="45">
        <v>0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267"/>
        <v>0</v>
      </c>
      <c r="AE944" s="58"/>
    </row>
    <row r="945" spans="2:31" x14ac:dyDescent="0.3">
      <c r="B945" s="14" t="s">
        <v>110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0</v>
      </c>
      <c r="N945" s="46">
        <v>3.4358333333333322</v>
      </c>
      <c r="O945" s="45">
        <v>2.4856666666666678</v>
      </c>
      <c r="P945" s="46">
        <v>6.3771666666666693</v>
      </c>
      <c r="Q945" s="45">
        <v>5.683333333333338</v>
      </c>
      <c r="R945" s="46">
        <v>7.5193333333333312</v>
      </c>
      <c r="S945" s="45">
        <v>9.216333333333333</v>
      </c>
      <c r="T945" s="46">
        <v>11.001833333333334</v>
      </c>
      <c r="U945" s="45">
        <v>10.968833333333331</v>
      </c>
      <c r="V945" s="46">
        <v>0</v>
      </c>
      <c r="W945" s="45">
        <v>0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267"/>
        <v>56.68833333333334</v>
      </c>
      <c r="AE945" s="58"/>
    </row>
    <row r="946" spans="2:31" x14ac:dyDescent="0.3">
      <c r="B946" s="14" t="s">
        <v>51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0</v>
      </c>
      <c r="N946" s="46">
        <v>61.294166666666662</v>
      </c>
      <c r="O946" s="45">
        <v>71.242666666666636</v>
      </c>
      <c r="P946" s="46">
        <v>68.014166666666668</v>
      </c>
      <c r="Q946" s="45">
        <v>66.375499999999988</v>
      </c>
      <c r="R946" s="46">
        <v>65.419999999999973</v>
      </c>
      <c r="S946" s="45">
        <v>80.566000000000003</v>
      </c>
      <c r="T946" s="46">
        <v>86.391000000000005</v>
      </c>
      <c r="U946" s="45">
        <v>72.359166666666653</v>
      </c>
      <c r="V946" s="46">
        <v>0</v>
      </c>
      <c r="W946" s="45">
        <v>0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267"/>
        <v>571.66266666666661</v>
      </c>
      <c r="AE946" s="58"/>
    </row>
    <row r="947" spans="2:31" x14ac:dyDescent="0.3">
      <c r="B947" s="14" t="s">
        <v>52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</v>
      </c>
      <c r="M947" s="45">
        <v>0</v>
      </c>
      <c r="N947" s="46">
        <v>0</v>
      </c>
      <c r="O947" s="45">
        <v>0</v>
      </c>
      <c r="P947" s="46">
        <v>1.2353333333333332</v>
      </c>
      <c r="Q947" s="45">
        <v>1.5773333333333326</v>
      </c>
      <c r="R947" s="46">
        <v>3.0858333333333321</v>
      </c>
      <c r="S947" s="45">
        <v>3.2414999999999989</v>
      </c>
      <c r="T947" s="46">
        <v>3.6443333333333312</v>
      </c>
      <c r="U947" s="45">
        <v>1.3493333333333335</v>
      </c>
      <c r="V947" s="46">
        <v>0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67"/>
        <v>14.133666666666663</v>
      </c>
      <c r="AE947" s="58"/>
    </row>
    <row r="948" spans="2:31" x14ac:dyDescent="0.3">
      <c r="B948" s="14" t="s">
        <v>53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0.77066666666667061</v>
      </c>
      <c r="N948" s="46">
        <v>7.3548333333333318</v>
      </c>
      <c r="O948" s="45">
        <v>7.3148333333333309</v>
      </c>
      <c r="P948" s="46">
        <v>7.393166666666664</v>
      </c>
      <c r="Q948" s="45">
        <v>9.7118333333333329</v>
      </c>
      <c r="R948" s="46">
        <v>15.266833333333333</v>
      </c>
      <c r="S948" s="45">
        <v>33.178833333333337</v>
      </c>
      <c r="T948" s="46">
        <v>36.054499999999997</v>
      </c>
      <c r="U948" s="45">
        <v>22.682166666666664</v>
      </c>
      <c r="V948" s="46">
        <v>0</v>
      </c>
      <c r="W948" s="45">
        <v>0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267"/>
        <v>139.72766666666666</v>
      </c>
      <c r="AE948" s="58"/>
    </row>
    <row r="949" spans="2:31" x14ac:dyDescent="0.3">
      <c r="B949" s="14" t="s">
        <v>54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0</v>
      </c>
      <c r="N949" s="46">
        <v>0</v>
      </c>
      <c r="O949" s="45">
        <v>0</v>
      </c>
      <c r="P949" s="46">
        <v>0</v>
      </c>
      <c r="Q949" s="45">
        <v>0</v>
      </c>
      <c r="R949" s="46">
        <v>0</v>
      </c>
      <c r="S949" s="45">
        <v>0</v>
      </c>
      <c r="T949" s="46">
        <v>0</v>
      </c>
      <c r="U949" s="45">
        <v>0</v>
      </c>
      <c r="V949" s="46">
        <v>0</v>
      </c>
      <c r="W949" s="45">
        <v>0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267"/>
        <v>0</v>
      </c>
      <c r="AE949" s="58"/>
    </row>
    <row r="950" spans="2:31" x14ac:dyDescent="0.3">
      <c r="B950" s="4" t="s">
        <v>55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32.34133333333336</v>
      </c>
      <c r="N950" s="46">
        <v>4.3199999999999932</v>
      </c>
      <c r="O950" s="45">
        <v>5.9499999999999886</v>
      </c>
      <c r="P950" s="46">
        <v>7.4399999999999977</v>
      </c>
      <c r="Q950" s="45">
        <v>7.5900000000000034</v>
      </c>
      <c r="R950" s="46">
        <v>5.0499999999999972</v>
      </c>
      <c r="S950" s="45">
        <v>5.039999999999992</v>
      </c>
      <c r="T950" s="46">
        <v>9.7099999999999937</v>
      </c>
      <c r="U950" s="45">
        <v>10.819999999999993</v>
      </c>
      <c r="V950" s="46">
        <v>12.214999999999996</v>
      </c>
      <c r="W950" s="45">
        <v>0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267"/>
        <v>100.47633333333332</v>
      </c>
      <c r="AE950" s="58"/>
    </row>
    <row r="951" spans="2:31" x14ac:dyDescent="0.3">
      <c r="B951" s="4" t="s">
        <v>56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0</v>
      </c>
      <c r="N951" s="46">
        <v>19.408833333333323</v>
      </c>
      <c r="O951" s="45">
        <v>16.648833333333339</v>
      </c>
      <c r="P951" s="46">
        <v>9.9901666666666689</v>
      </c>
      <c r="Q951" s="45">
        <v>9.8986666666666636</v>
      </c>
      <c r="R951" s="46">
        <v>11.430499999999999</v>
      </c>
      <c r="S951" s="45">
        <v>12.094833333333332</v>
      </c>
      <c r="T951" s="46">
        <v>12.068166666666665</v>
      </c>
      <c r="U951" s="45">
        <v>16.486000000000001</v>
      </c>
      <c r="V951" s="46">
        <v>0</v>
      </c>
      <c r="W951" s="45">
        <v>0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267"/>
        <v>108.026</v>
      </c>
      <c r="AE951" s="58"/>
    </row>
    <row r="952" spans="2:31" x14ac:dyDescent="0.3">
      <c r="B952" s="4" t="s">
        <v>111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</v>
      </c>
      <c r="M952" s="45">
        <v>0</v>
      </c>
      <c r="N952" s="46">
        <v>7.792000000000006</v>
      </c>
      <c r="O952" s="45">
        <v>14.044999999999991</v>
      </c>
      <c r="P952" s="46">
        <v>17.691666666666663</v>
      </c>
      <c r="Q952" s="45">
        <v>19.731000000000009</v>
      </c>
      <c r="R952" s="46">
        <v>20.113833333333329</v>
      </c>
      <c r="S952" s="45">
        <v>17.973666666666684</v>
      </c>
      <c r="T952" s="46">
        <v>11.518999999999998</v>
      </c>
      <c r="U952" s="45">
        <v>0</v>
      </c>
      <c r="V952" s="46">
        <v>0</v>
      </c>
      <c r="W952" s="45">
        <v>0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267"/>
        <v>108.86616666666669</v>
      </c>
      <c r="AE952" s="58"/>
    </row>
    <row r="953" spans="2:31" x14ac:dyDescent="0.3">
      <c r="B953" s="4" t="s">
        <v>57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0</v>
      </c>
      <c r="N953" s="46">
        <v>0</v>
      </c>
      <c r="O953" s="45">
        <v>0</v>
      </c>
      <c r="P953" s="46">
        <v>0</v>
      </c>
      <c r="Q953" s="45">
        <v>0</v>
      </c>
      <c r="R953" s="46">
        <v>0</v>
      </c>
      <c r="S953" s="45">
        <v>0</v>
      </c>
      <c r="T953" s="46">
        <v>0</v>
      </c>
      <c r="U953" s="45">
        <v>0</v>
      </c>
      <c r="V953" s="46">
        <v>0</v>
      </c>
      <c r="W953" s="45">
        <v>0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267"/>
        <v>0</v>
      </c>
      <c r="AE953" s="58"/>
    </row>
    <row r="954" spans="2:31" x14ac:dyDescent="0.3">
      <c r="B954" s="4" t="s">
        <v>58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</v>
      </c>
      <c r="M954" s="45">
        <v>0</v>
      </c>
      <c r="N954" s="46">
        <v>0</v>
      </c>
      <c r="O954" s="45">
        <v>0</v>
      </c>
      <c r="P954" s="46">
        <v>0</v>
      </c>
      <c r="Q954" s="45">
        <v>0</v>
      </c>
      <c r="R954" s="46">
        <v>0</v>
      </c>
      <c r="S954" s="45">
        <v>0</v>
      </c>
      <c r="T954" s="46">
        <v>0</v>
      </c>
      <c r="U954" s="45">
        <v>0</v>
      </c>
      <c r="V954" s="46">
        <v>0</v>
      </c>
      <c r="W954" s="45">
        <v>0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267"/>
        <v>0</v>
      </c>
      <c r="AE954" s="58"/>
    </row>
    <row r="955" spans="2:31" x14ac:dyDescent="0.3">
      <c r="B955" s="4" t="s">
        <v>112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0</v>
      </c>
      <c r="N955" s="46">
        <v>18.887666666666675</v>
      </c>
      <c r="O955" s="45">
        <v>23.209999999999997</v>
      </c>
      <c r="P955" s="46">
        <v>23.767666666666678</v>
      </c>
      <c r="Q955" s="45">
        <v>20.675166666666669</v>
      </c>
      <c r="R955" s="46">
        <v>26.902166666666655</v>
      </c>
      <c r="S955" s="45">
        <v>36.878666666666668</v>
      </c>
      <c r="T955" s="46">
        <v>45.080499999999986</v>
      </c>
      <c r="U955" s="45">
        <v>39.951666666666675</v>
      </c>
      <c r="V955" s="46">
        <v>0</v>
      </c>
      <c r="W955" s="45">
        <v>0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267"/>
        <v>235.35350000000003</v>
      </c>
      <c r="AE955" s="58"/>
    </row>
    <row r="956" spans="2:31" x14ac:dyDescent="0.3">
      <c r="B956" s="4" t="s">
        <v>59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0</v>
      </c>
      <c r="N956" s="46">
        <v>1.6971666666666674</v>
      </c>
      <c r="O956" s="45">
        <v>0</v>
      </c>
      <c r="P956" s="46">
        <v>0.37766666666666343</v>
      </c>
      <c r="Q956" s="45">
        <v>0.17499999999999977</v>
      </c>
      <c r="R956" s="46">
        <v>2.3393333333333368</v>
      </c>
      <c r="S956" s="45">
        <v>6.7868333333333384</v>
      </c>
      <c r="T956" s="46">
        <v>7.8729999999999967</v>
      </c>
      <c r="U956" s="45">
        <v>4.073999999999999</v>
      </c>
      <c r="V956" s="46">
        <v>0</v>
      </c>
      <c r="W956" s="45">
        <v>0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267"/>
        <v>23.323</v>
      </c>
      <c r="AE956" s="58"/>
    </row>
    <row r="957" spans="2:31" x14ac:dyDescent="0.3">
      <c r="B957" s="4" t="s">
        <v>60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0</v>
      </c>
      <c r="N957" s="46">
        <v>0</v>
      </c>
      <c r="O957" s="45">
        <v>0</v>
      </c>
      <c r="P957" s="46">
        <v>0</v>
      </c>
      <c r="Q957" s="45">
        <v>0</v>
      </c>
      <c r="R957" s="46">
        <v>0</v>
      </c>
      <c r="S957" s="45">
        <v>0</v>
      </c>
      <c r="T957" s="46">
        <v>1.3615000000000024</v>
      </c>
      <c r="U957" s="45">
        <v>0.79783333333333273</v>
      </c>
      <c r="V957" s="46">
        <v>0</v>
      </c>
      <c r="W957" s="45">
        <v>0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267"/>
        <v>2.1593333333333353</v>
      </c>
      <c r="AE957" s="58"/>
    </row>
    <row r="958" spans="2:31" x14ac:dyDescent="0.3">
      <c r="B958" s="4" t="s">
        <v>61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</v>
      </c>
      <c r="M958" s="45">
        <v>0</v>
      </c>
      <c r="N958" s="46">
        <v>19.72916666666665</v>
      </c>
      <c r="O958" s="45">
        <v>13.619333333333335</v>
      </c>
      <c r="P958" s="46">
        <v>7.3073333333333306</v>
      </c>
      <c r="Q958" s="45">
        <v>8.1025000000000045</v>
      </c>
      <c r="R958" s="46">
        <v>12.077833333333329</v>
      </c>
      <c r="S958" s="45">
        <v>15.388333333333325</v>
      </c>
      <c r="T958" s="46">
        <v>16.760333333333339</v>
      </c>
      <c r="U958" s="45">
        <v>17.711166666666667</v>
      </c>
      <c r="V958" s="46">
        <v>0</v>
      </c>
      <c r="W958" s="45">
        <v>0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267"/>
        <v>110.69599999999998</v>
      </c>
      <c r="AE958" s="58"/>
    </row>
    <row r="959" spans="2:31" x14ac:dyDescent="0.3">
      <c r="B959" s="4" t="s">
        <v>62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0</v>
      </c>
      <c r="N959" s="46">
        <v>0</v>
      </c>
      <c r="O959" s="45">
        <v>0.58983333333333465</v>
      </c>
      <c r="P959" s="46">
        <v>3.1324999999999981</v>
      </c>
      <c r="Q959" s="45">
        <v>3.1434999999999969</v>
      </c>
      <c r="R959" s="46">
        <v>5.9643333333333297</v>
      </c>
      <c r="S959" s="45">
        <v>8.3964999999999943</v>
      </c>
      <c r="T959" s="46">
        <v>10.711166666666676</v>
      </c>
      <c r="U959" s="45">
        <v>12.54983333333333</v>
      </c>
      <c r="V959" s="46">
        <v>0</v>
      </c>
      <c r="W959" s="45">
        <v>0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267"/>
        <v>44.487666666666662</v>
      </c>
      <c r="AE959" s="58"/>
    </row>
    <row r="960" spans="2:31" x14ac:dyDescent="0.3">
      <c r="B960" s="4" t="s">
        <v>63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3.5368333333333277</v>
      </c>
      <c r="N960" s="46">
        <v>6.7636666666666674</v>
      </c>
      <c r="O960" s="45">
        <v>3.4534999999999951</v>
      </c>
      <c r="P960" s="46">
        <v>0</v>
      </c>
      <c r="Q960" s="45">
        <v>0.48749999999999954</v>
      </c>
      <c r="R960" s="46">
        <v>0.61049999999999371</v>
      </c>
      <c r="S960" s="45">
        <v>5.5958333333333448</v>
      </c>
      <c r="T960" s="46">
        <v>50.1235</v>
      </c>
      <c r="U960" s="45">
        <v>60.405999999999914</v>
      </c>
      <c r="V960" s="46">
        <v>0</v>
      </c>
      <c r="W960" s="45">
        <v>0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67"/>
        <v>130.97733333333323</v>
      </c>
      <c r="AE960" s="58"/>
    </row>
    <row r="961" spans="2:31" x14ac:dyDescent="0.3">
      <c r="B961" s="4" t="s">
        <v>64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0.20350000000000121</v>
      </c>
      <c r="N961" s="46">
        <v>0.27316666666666561</v>
      </c>
      <c r="O961" s="45">
        <v>0</v>
      </c>
      <c r="P961" s="46">
        <v>0</v>
      </c>
      <c r="Q961" s="45">
        <v>2.8666666666666649E-2</v>
      </c>
      <c r="R961" s="46">
        <v>0</v>
      </c>
      <c r="S961" s="45">
        <v>4.3430000000000009</v>
      </c>
      <c r="T961" s="46">
        <v>8.390666666666668</v>
      </c>
      <c r="U961" s="45">
        <v>9.7006666666666721</v>
      </c>
      <c r="V961" s="46">
        <v>6.9999999999999984E-3</v>
      </c>
      <c r="W961" s="45">
        <v>0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67"/>
        <v>22.946666666666676</v>
      </c>
      <c r="AE961" s="58"/>
    </row>
    <row r="962" spans="2:31" x14ac:dyDescent="0.3">
      <c r="B962" s="4" t="s">
        <v>113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</v>
      </c>
      <c r="N962" s="46">
        <v>0</v>
      </c>
      <c r="O962" s="45">
        <v>1.379833333333335</v>
      </c>
      <c r="P962" s="46">
        <v>7.6761666666666679</v>
      </c>
      <c r="Q962" s="45">
        <v>6.4898333333333404</v>
      </c>
      <c r="R962" s="46">
        <v>0.50099999999999789</v>
      </c>
      <c r="S962" s="45">
        <v>0</v>
      </c>
      <c r="T962" s="46">
        <v>0</v>
      </c>
      <c r="U962" s="45">
        <v>0</v>
      </c>
      <c r="V962" s="46">
        <v>0</v>
      </c>
      <c r="W962" s="45">
        <v>0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67"/>
        <v>16.046833333333343</v>
      </c>
      <c r="AE962" s="58"/>
    </row>
    <row r="963" spans="2:31" x14ac:dyDescent="0.3">
      <c r="B963" s="4" t="s">
        <v>65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5.7013333333333334</v>
      </c>
      <c r="N963" s="46">
        <v>14.145499999999998</v>
      </c>
      <c r="O963" s="45">
        <v>0</v>
      </c>
      <c r="P963" s="46">
        <v>0</v>
      </c>
      <c r="Q963" s="45">
        <v>0</v>
      </c>
      <c r="R963" s="46">
        <v>1.25</v>
      </c>
      <c r="S963" s="45">
        <v>3.6400000000000006</v>
      </c>
      <c r="T963" s="46">
        <v>4.2600000000000016</v>
      </c>
      <c r="U963" s="45">
        <v>12.645</v>
      </c>
      <c r="V963" s="46">
        <v>1.4286666666666663</v>
      </c>
      <c r="W963" s="45">
        <v>0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67"/>
        <v>43.070500000000003</v>
      </c>
      <c r="AE963" s="58"/>
    </row>
    <row r="964" spans="2:31" x14ac:dyDescent="0.3">
      <c r="B964" s="4" t="s">
        <v>66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0</v>
      </c>
      <c r="N964" s="46">
        <v>0</v>
      </c>
      <c r="O964" s="45">
        <v>0</v>
      </c>
      <c r="P964" s="46">
        <v>0</v>
      </c>
      <c r="Q964" s="45">
        <v>0</v>
      </c>
      <c r="R964" s="46">
        <v>0</v>
      </c>
      <c r="S964" s="45">
        <v>0</v>
      </c>
      <c r="T964" s="46">
        <v>0</v>
      </c>
      <c r="U964" s="45">
        <v>0</v>
      </c>
      <c r="V964" s="46">
        <v>0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67"/>
        <v>0</v>
      </c>
      <c r="AE964" s="58"/>
    </row>
    <row r="965" spans="2:31" x14ac:dyDescent="0.3">
      <c r="B965" s="4" t="s">
        <v>67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0</v>
      </c>
      <c r="N965" s="46">
        <v>0.89350000000000018</v>
      </c>
      <c r="O965" s="45">
        <v>0.82816666666666683</v>
      </c>
      <c r="P965" s="46">
        <v>0</v>
      </c>
      <c r="Q965" s="45">
        <v>0</v>
      </c>
      <c r="R965" s="46">
        <v>3.1666666666666878E-3</v>
      </c>
      <c r="S965" s="45">
        <v>5.0000000000001898E-4</v>
      </c>
      <c r="T965" s="46">
        <v>0</v>
      </c>
      <c r="U965" s="45">
        <v>4.8833333333333361E-2</v>
      </c>
      <c r="V965" s="46">
        <v>0</v>
      </c>
      <c r="W965" s="45">
        <v>0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67"/>
        <v>1.7741666666666671</v>
      </c>
      <c r="AE965" s="58"/>
    </row>
    <row r="966" spans="2:31" x14ac:dyDescent="0.3">
      <c r="B966" s="4" t="s">
        <v>68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0</v>
      </c>
      <c r="N966" s="46">
        <v>43.02466666666669</v>
      </c>
      <c r="O966" s="45">
        <v>39.989166666666655</v>
      </c>
      <c r="P966" s="46">
        <v>53.622499999999981</v>
      </c>
      <c r="Q966" s="45">
        <v>47.179999999999993</v>
      </c>
      <c r="R966" s="46">
        <v>66.572333333333347</v>
      </c>
      <c r="S966" s="45">
        <v>92.334999999999994</v>
      </c>
      <c r="T966" s="46">
        <v>101.07366666666672</v>
      </c>
      <c r="U966" s="45">
        <v>80.808166666666665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67"/>
        <v>524.60550000000001</v>
      </c>
      <c r="AE966" s="58"/>
    </row>
    <row r="967" spans="2:31" x14ac:dyDescent="0.3">
      <c r="B967" s="4" t="s">
        <v>69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0</v>
      </c>
      <c r="N967" s="46">
        <v>0</v>
      </c>
      <c r="O967" s="45">
        <v>0</v>
      </c>
      <c r="P967" s="46">
        <v>0</v>
      </c>
      <c r="Q967" s="45">
        <v>0</v>
      </c>
      <c r="R967" s="46">
        <v>0</v>
      </c>
      <c r="S967" s="45">
        <v>0</v>
      </c>
      <c r="T967" s="46">
        <v>9.6499999999999517E-2</v>
      </c>
      <c r="U967" s="45">
        <v>0</v>
      </c>
      <c r="V967" s="46">
        <v>0</v>
      </c>
      <c r="W967" s="45">
        <v>0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67"/>
        <v>9.6499999999999517E-2</v>
      </c>
      <c r="AE967" s="58"/>
    </row>
    <row r="968" spans="2:31" x14ac:dyDescent="0.3">
      <c r="B968" s="4" t="s">
        <v>70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6.7704999999999984</v>
      </c>
      <c r="N968" s="46">
        <v>29.713500000000018</v>
      </c>
      <c r="O968" s="45">
        <v>29.662500000000012</v>
      </c>
      <c r="P968" s="46">
        <v>28.114499999999982</v>
      </c>
      <c r="Q968" s="45">
        <v>24.285333333333327</v>
      </c>
      <c r="R968" s="46">
        <v>15.463833333333344</v>
      </c>
      <c r="S968" s="45">
        <v>26.193999999999985</v>
      </c>
      <c r="T968" s="46">
        <v>31.384333333333323</v>
      </c>
      <c r="U968" s="45">
        <v>37.622999999999983</v>
      </c>
      <c r="V968" s="46">
        <v>0</v>
      </c>
      <c r="W968" s="45">
        <v>0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67"/>
        <v>229.2115</v>
      </c>
      <c r="AE968" s="58"/>
    </row>
    <row r="969" spans="2:31" x14ac:dyDescent="0.3">
      <c r="B969" s="4" t="s">
        <v>71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0</v>
      </c>
      <c r="N969" s="46">
        <v>10.119000000000005</v>
      </c>
      <c r="O969" s="45">
        <v>17.100500000000004</v>
      </c>
      <c r="P969" s="46">
        <v>8.5818333333333285</v>
      </c>
      <c r="Q969" s="45">
        <v>6.0658333333333303</v>
      </c>
      <c r="R969" s="46">
        <v>7.2000000000000119E-2</v>
      </c>
      <c r="S969" s="45">
        <v>0</v>
      </c>
      <c r="T969" s="46">
        <v>0</v>
      </c>
      <c r="U969" s="45">
        <v>6.1661666666666655</v>
      </c>
      <c r="V969" s="46">
        <v>0</v>
      </c>
      <c r="W969" s="45">
        <v>0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67"/>
        <v>48.105333333333334</v>
      </c>
      <c r="AE969" s="58"/>
    </row>
    <row r="970" spans="2:31" x14ac:dyDescent="0.3">
      <c r="B970" s="4" t="s">
        <v>72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0</v>
      </c>
      <c r="N970" s="46">
        <v>0</v>
      </c>
      <c r="O970" s="45">
        <v>0</v>
      </c>
      <c r="P970" s="46">
        <v>0</v>
      </c>
      <c r="Q970" s="45">
        <v>0</v>
      </c>
      <c r="R970" s="46">
        <v>0</v>
      </c>
      <c r="S970" s="45">
        <v>0</v>
      </c>
      <c r="T970" s="46">
        <v>0</v>
      </c>
      <c r="U970" s="45">
        <v>0</v>
      </c>
      <c r="V970" s="46">
        <v>0</v>
      </c>
      <c r="W970" s="45">
        <v>0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67"/>
        <v>0</v>
      </c>
      <c r="AE970" s="58"/>
    </row>
    <row r="971" spans="2:31" x14ac:dyDescent="0.3">
      <c r="B971" s="4" t="s">
        <v>73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1.6628333333333327</v>
      </c>
      <c r="N971" s="46">
        <v>13.41316666666666</v>
      </c>
      <c r="O971" s="45">
        <v>14.59950000000001</v>
      </c>
      <c r="P971" s="46">
        <v>13.851333333333342</v>
      </c>
      <c r="Q971" s="45">
        <v>13.78116666666665</v>
      </c>
      <c r="R971" s="46">
        <v>1.2825000000000017</v>
      </c>
      <c r="S971" s="45">
        <v>2.0666666666666669</v>
      </c>
      <c r="T971" s="46">
        <v>8.7898333333333394</v>
      </c>
      <c r="U971" s="45">
        <v>14.773333333333328</v>
      </c>
      <c r="V971" s="46">
        <v>3.2698333333333354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67"/>
        <v>87.490166666666667</v>
      </c>
      <c r="AE971" s="58"/>
    </row>
    <row r="972" spans="2:31" x14ac:dyDescent="0.3">
      <c r="B972" s="4" t="s">
        <v>74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0</v>
      </c>
      <c r="N972" s="46">
        <v>1.3121666666666669</v>
      </c>
      <c r="O972" s="45">
        <v>6.8670000000000035</v>
      </c>
      <c r="P972" s="46">
        <v>12.528500000000006</v>
      </c>
      <c r="Q972" s="45">
        <v>13.464833333333335</v>
      </c>
      <c r="R972" s="46">
        <v>13.832833333333335</v>
      </c>
      <c r="S972" s="45">
        <v>12.253499999999999</v>
      </c>
      <c r="T972" s="46">
        <v>6.1991666666666676</v>
      </c>
      <c r="U972" s="45">
        <v>0.69933333333333347</v>
      </c>
      <c r="V972" s="46">
        <v>0</v>
      </c>
      <c r="W972" s="45">
        <v>0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267"/>
        <v>67.157333333333341</v>
      </c>
      <c r="AE972" s="58"/>
    </row>
    <row r="973" spans="2:31" x14ac:dyDescent="0.3">
      <c r="B973" s="4" t="s">
        <v>75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0.30883333333333335</v>
      </c>
      <c r="N973" s="46">
        <v>13.526333333333326</v>
      </c>
      <c r="O973" s="45">
        <v>30.072000000000013</v>
      </c>
      <c r="P973" s="46">
        <v>52.788499999999985</v>
      </c>
      <c r="Q973" s="45">
        <v>59.468499999999999</v>
      </c>
      <c r="R973" s="46">
        <v>58.539333333333431</v>
      </c>
      <c r="S973" s="45">
        <v>54.196333333333342</v>
      </c>
      <c r="T973" s="46">
        <v>21.631333333333352</v>
      </c>
      <c r="U973" s="45">
        <v>1.9479999999999995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267"/>
        <v>292.47916666666674</v>
      </c>
      <c r="AE973" s="58"/>
    </row>
    <row r="974" spans="2:31" x14ac:dyDescent="0.3">
      <c r="B974" s="4" t="s">
        <v>76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1.3463333333333343</v>
      </c>
      <c r="N974" s="46">
        <v>31.312166666666702</v>
      </c>
      <c r="O974" s="45">
        <v>17.238500000000005</v>
      </c>
      <c r="P974" s="46">
        <v>2.4638333333333406</v>
      </c>
      <c r="Q974" s="45">
        <v>0.15633333333333349</v>
      </c>
      <c r="R974" s="46">
        <v>4.1489999999999947</v>
      </c>
      <c r="S974" s="45">
        <v>10.378666666666669</v>
      </c>
      <c r="T974" s="46">
        <v>13.267666666666665</v>
      </c>
      <c r="U974" s="45">
        <v>1.6484999999999994</v>
      </c>
      <c r="V974" s="46">
        <v>0</v>
      </c>
      <c r="W974" s="45">
        <v>0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267"/>
        <v>81.961000000000055</v>
      </c>
      <c r="AE974" s="58"/>
    </row>
    <row r="975" spans="2:31" x14ac:dyDescent="0.3">
      <c r="B975" s="4" t="s">
        <v>77</v>
      </c>
      <c r="C975" s="4"/>
      <c r="D975" s="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0</v>
      </c>
      <c r="M975" s="45">
        <v>0.10533333333333328</v>
      </c>
      <c r="N975" s="46">
        <v>14.139000000000001</v>
      </c>
      <c r="O975" s="45">
        <v>9.73</v>
      </c>
      <c r="P975" s="46">
        <v>7.6666666666665622E-3</v>
      </c>
      <c r="Q975" s="45">
        <v>0</v>
      </c>
      <c r="R975" s="46">
        <v>0</v>
      </c>
      <c r="S975" s="45">
        <v>1.1589999999999987</v>
      </c>
      <c r="T975" s="46">
        <v>3.7144999999999992</v>
      </c>
      <c r="U975" s="45">
        <v>0.30383333333333329</v>
      </c>
      <c r="V975" s="46">
        <v>0</v>
      </c>
      <c r="W975" s="45">
        <v>0</v>
      </c>
      <c r="X975" s="46">
        <v>0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267"/>
        <v>29.159333333333333</v>
      </c>
      <c r="AE975" s="58"/>
    </row>
    <row r="976" spans="2:31" x14ac:dyDescent="0.3">
      <c r="B976" s="4" t="s">
        <v>78</v>
      </c>
      <c r="C976" s="4"/>
      <c r="D976" s="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</v>
      </c>
      <c r="M976" s="45">
        <v>0.70400000000000007</v>
      </c>
      <c r="N976" s="46">
        <v>2.4026666666666663</v>
      </c>
      <c r="O976" s="45">
        <v>0</v>
      </c>
      <c r="P976" s="46">
        <v>0</v>
      </c>
      <c r="Q976" s="45">
        <v>0</v>
      </c>
      <c r="R976" s="46">
        <v>0</v>
      </c>
      <c r="S976" s="45">
        <v>0</v>
      </c>
      <c r="T976" s="46">
        <v>0</v>
      </c>
      <c r="U976" s="45">
        <v>0</v>
      </c>
      <c r="V976" s="46">
        <v>0</v>
      </c>
      <c r="W976" s="45">
        <v>0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267"/>
        <v>3.1066666666666665</v>
      </c>
      <c r="AE976" s="58"/>
    </row>
    <row r="977" spans="2:31" x14ac:dyDescent="0.3">
      <c r="B977" s="4" t="s">
        <v>79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0.84616666666666673</v>
      </c>
      <c r="N977" s="46">
        <v>5.3161666666666685</v>
      </c>
      <c r="O977" s="45">
        <v>0</v>
      </c>
      <c r="P977" s="46">
        <v>0</v>
      </c>
      <c r="Q977" s="45">
        <v>0</v>
      </c>
      <c r="R977" s="46">
        <v>0</v>
      </c>
      <c r="S977" s="45">
        <v>0</v>
      </c>
      <c r="T977" s="46">
        <v>0</v>
      </c>
      <c r="U977" s="45">
        <v>0</v>
      </c>
      <c r="V977" s="46">
        <v>0</v>
      </c>
      <c r="W977" s="45">
        <v>0</v>
      </c>
      <c r="X977" s="46">
        <v>0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267"/>
        <v>6.1623333333333354</v>
      </c>
      <c r="AE977" s="58"/>
    </row>
    <row r="978" spans="2:31" x14ac:dyDescent="0.3">
      <c r="B978" s="4" t="s">
        <v>80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0</v>
      </c>
      <c r="M978" s="45">
        <v>0</v>
      </c>
      <c r="N978" s="46">
        <v>2.3756666666666666</v>
      </c>
      <c r="O978" s="45">
        <v>0</v>
      </c>
      <c r="P978" s="46">
        <v>0</v>
      </c>
      <c r="Q978" s="45">
        <v>0</v>
      </c>
      <c r="R978" s="46">
        <v>0</v>
      </c>
      <c r="S978" s="45">
        <v>0</v>
      </c>
      <c r="T978" s="46">
        <v>0</v>
      </c>
      <c r="U978" s="45">
        <v>0</v>
      </c>
      <c r="V978" s="46">
        <v>0</v>
      </c>
      <c r="W978" s="45">
        <v>0</v>
      </c>
      <c r="X978" s="46">
        <v>0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267"/>
        <v>2.3756666666666666</v>
      </c>
      <c r="AE978" s="58"/>
    </row>
    <row r="979" spans="2:31" x14ac:dyDescent="0.3">
      <c r="B979" s="4" t="s">
        <v>88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0</v>
      </c>
      <c r="M979" s="45">
        <v>0</v>
      </c>
      <c r="N979" s="46">
        <v>0</v>
      </c>
      <c r="O979" s="45">
        <v>0</v>
      </c>
      <c r="P979" s="46">
        <v>0</v>
      </c>
      <c r="Q979" s="45">
        <v>0</v>
      </c>
      <c r="R979" s="46">
        <v>0</v>
      </c>
      <c r="S979" s="45">
        <v>0</v>
      </c>
      <c r="T979" s="46">
        <v>0</v>
      </c>
      <c r="U979" s="45">
        <v>0</v>
      </c>
      <c r="V979" s="46">
        <v>0</v>
      </c>
      <c r="W979" s="45">
        <v>0</v>
      </c>
      <c r="X979" s="46">
        <v>0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267"/>
        <v>0</v>
      </c>
      <c r="AE979" s="58"/>
    </row>
    <row r="980" spans="2:31" x14ac:dyDescent="0.3">
      <c r="B980" s="4" t="s">
        <v>97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0</v>
      </c>
      <c r="N980" s="46">
        <v>0</v>
      </c>
      <c r="O980" s="45">
        <v>0</v>
      </c>
      <c r="P980" s="46">
        <v>0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0</v>
      </c>
      <c r="W980" s="45">
        <v>0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267"/>
        <v>0</v>
      </c>
      <c r="AE980" s="58"/>
    </row>
    <row r="981" spans="2:31" x14ac:dyDescent="0.3">
      <c r="B981" s="4" t="s">
        <v>94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0</v>
      </c>
      <c r="N981" s="46">
        <v>0</v>
      </c>
      <c r="O981" s="45">
        <v>0</v>
      </c>
      <c r="P981" s="46">
        <v>0</v>
      </c>
      <c r="Q981" s="45">
        <v>0</v>
      </c>
      <c r="R981" s="46">
        <v>0</v>
      </c>
      <c r="S981" s="45">
        <v>0</v>
      </c>
      <c r="T981" s="46">
        <v>0</v>
      </c>
      <c r="U981" s="45">
        <v>0</v>
      </c>
      <c r="V981" s="46">
        <v>0</v>
      </c>
      <c r="W981" s="45">
        <v>0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267"/>
        <v>0</v>
      </c>
      <c r="AE981" s="58"/>
    </row>
    <row r="982" spans="2:31" x14ac:dyDescent="0.3">
      <c r="B982" s="4" t="s">
        <v>95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0</v>
      </c>
      <c r="N982" s="46">
        <v>1.7166666666666684E-2</v>
      </c>
      <c r="O982" s="45">
        <v>7.0616666666666674</v>
      </c>
      <c r="P982" s="46">
        <v>14.405999999999981</v>
      </c>
      <c r="Q982" s="45">
        <v>14.450000000000014</v>
      </c>
      <c r="R982" s="46">
        <v>16.126000000000019</v>
      </c>
      <c r="S982" s="45">
        <v>19.508166666666671</v>
      </c>
      <c r="T982" s="46">
        <v>21.684833333333337</v>
      </c>
      <c r="U982" s="45">
        <v>18.334500000000006</v>
      </c>
      <c r="V982" s="46">
        <v>0</v>
      </c>
      <c r="W982" s="45">
        <v>0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267"/>
        <v>111.58833333333335</v>
      </c>
      <c r="AE982" s="58"/>
    </row>
    <row r="983" spans="2:31" x14ac:dyDescent="0.3">
      <c r="B983" s="4" t="s">
        <v>96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11.186500000000004</v>
      </c>
      <c r="N983" s="46">
        <v>24.522166666666692</v>
      </c>
      <c r="O983" s="45">
        <v>21.586500000000001</v>
      </c>
      <c r="P983" s="46">
        <v>20.505000000000006</v>
      </c>
      <c r="Q983" s="45">
        <v>19.91833333333334</v>
      </c>
      <c r="R983" s="46">
        <v>16.505499999999998</v>
      </c>
      <c r="S983" s="45">
        <v>16.042333333333335</v>
      </c>
      <c r="T983" s="46">
        <v>14.096499999999997</v>
      </c>
      <c r="U983" s="45">
        <v>9.1755000000000031</v>
      </c>
      <c r="V983" s="46">
        <v>0</v>
      </c>
      <c r="W983" s="45">
        <v>0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267"/>
        <v>153.53833333333336</v>
      </c>
      <c r="AE983" s="58"/>
    </row>
    <row r="984" spans="2:31" x14ac:dyDescent="0.3">
      <c r="B984" s="4" t="s">
        <v>103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0</v>
      </c>
      <c r="N984" s="46">
        <v>18.047999999999995</v>
      </c>
      <c r="O984" s="45">
        <v>19.085999999999995</v>
      </c>
      <c r="P984" s="46">
        <v>19.978999999999992</v>
      </c>
      <c r="Q984" s="45">
        <v>17.165999999999993</v>
      </c>
      <c r="R984" s="46">
        <v>25.292666666666676</v>
      </c>
      <c r="S984" s="45">
        <v>36.491666666666674</v>
      </c>
      <c r="T984" s="46">
        <v>42.987499999999997</v>
      </c>
      <c r="U984" s="45">
        <v>39.049833333333325</v>
      </c>
      <c r="V984" s="46">
        <v>4.9978333333333333</v>
      </c>
      <c r="W984" s="45">
        <v>0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267"/>
        <v>223.0985</v>
      </c>
      <c r="AE984" s="58"/>
    </row>
    <row r="985" spans="2:31" x14ac:dyDescent="0.3">
      <c r="B985" s="4" t="s">
        <v>104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0</v>
      </c>
      <c r="S985" s="45">
        <v>0</v>
      </c>
      <c r="T985" s="46">
        <v>0</v>
      </c>
      <c r="U985" s="45">
        <v>0</v>
      </c>
      <c r="V985" s="46">
        <v>0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267"/>
        <v>0</v>
      </c>
      <c r="AE985" s="58"/>
    </row>
    <row r="986" spans="2:31" x14ac:dyDescent="0.3">
      <c r="B986" s="4" t="s">
        <v>105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0</v>
      </c>
      <c r="N986" s="46">
        <v>46.014833333333357</v>
      </c>
      <c r="O986" s="45">
        <v>49.78066666666664</v>
      </c>
      <c r="P986" s="46">
        <v>47.522833333333345</v>
      </c>
      <c r="Q986" s="45">
        <v>41.423999999999985</v>
      </c>
      <c r="R986" s="46">
        <v>55.907500000000006</v>
      </c>
      <c r="S986" s="45">
        <v>76.794166666666669</v>
      </c>
      <c r="T986" s="46">
        <v>90.138333333333335</v>
      </c>
      <c r="U986" s="45">
        <v>73.400166666666664</v>
      </c>
      <c r="V986" s="46">
        <v>0</v>
      </c>
      <c r="W986" s="45">
        <v>0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67"/>
        <v>480.98250000000002</v>
      </c>
      <c r="AE986" s="58"/>
    </row>
    <row r="987" spans="2:31" x14ac:dyDescent="0.3">
      <c r="B987" s="4" t="s">
        <v>114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0</v>
      </c>
      <c r="N987" s="46">
        <v>0</v>
      </c>
      <c r="O987" s="45">
        <v>0</v>
      </c>
      <c r="P987" s="46">
        <v>0</v>
      </c>
      <c r="Q987" s="45">
        <v>0</v>
      </c>
      <c r="R987" s="46">
        <v>0</v>
      </c>
      <c r="S987" s="45">
        <v>0</v>
      </c>
      <c r="T987" s="46">
        <v>0</v>
      </c>
      <c r="U987" s="45">
        <v>0</v>
      </c>
      <c r="V987" s="46">
        <v>0</v>
      </c>
      <c r="W987" s="45">
        <v>0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67"/>
        <v>0</v>
      </c>
      <c r="AE987" s="58"/>
    </row>
    <row r="988" spans="2:31" x14ac:dyDescent="0.3">
      <c r="B988" s="4" t="s">
        <v>116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0</v>
      </c>
      <c r="N988" s="46">
        <v>3.6955</v>
      </c>
      <c r="O988" s="45">
        <v>0</v>
      </c>
      <c r="P988" s="46">
        <v>0</v>
      </c>
      <c r="Q988" s="45">
        <v>0</v>
      </c>
      <c r="R988" s="46">
        <v>0</v>
      </c>
      <c r="S988" s="45">
        <v>0</v>
      </c>
      <c r="T988" s="46">
        <v>0</v>
      </c>
      <c r="U988" s="45">
        <v>0</v>
      </c>
      <c r="V988" s="46">
        <v>0</v>
      </c>
      <c r="W988" s="45">
        <v>0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67"/>
        <v>3.6955</v>
      </c>
      <c r="AE988" s="58"/>
    </row>
    <row r="989" spans="2:31" x14ac:dyDescent="0.3">
      <c r="B989" s="4" t="s">
        <v>117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</v>
      </c>
      <c r="M989" s="45">
        <v>2.4098333333333333</v>
      </c>
      <c r="N989" s="46">
        <v>15.599333333333327</v>
      </c>
      <c r="O989" s="45">
        <v>0</v>
      </c>
      <c r="P989" s="46">
        <v>0</v>
      </c>
      <c r="Q989" s="45">
        <v>0</v>
      </c>
      <c r="R989" s="46">
        <v>0</v>
      </c>
      <c r="S989" s="45">
        <v>0</v>
      </c>
      <c r="T989" s="46">
        <v>0</v>
      </c>
      <c r="U989" s="45">
        <v>0</v>
      </c>
      <c r="V989" s="46">
        <v>0</v>
      </c>
      <c r="W989" s="45">
        <v>0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67"/>
        <v>18.009166666666658</v>
      </c>
      <c r="AE989" s="58"/>
    </row>
    <row r="990" spans="2:31" x14ac:dyDescent="0.3">
      <c r="B990" s="4" t="s">
        <v>118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4.008166666666666</v>
      </c>
      <c r="N990" s="46">
        <v>1.3358333333333345</v>
      </c>
      <c r="O990" s="45">
        <v>1.1136666666666679</v>
      </c>
      <c r="P990" s="46">
        <v>4.2573333333333379</v>
      </c>
      <c r="Q990" s="45">
        <v>3.1414999999999984</v>
      </c>
      <c r="R990" s="46">
        <v>5.8351666666666659</v>
      </c>
      <c r="S990" s="45">
        <v>10.005833333333332</v>
      </c>
      <c r="T990" s="46">
        <v>12.800666666666663</v>
      </c>
      <c r="U990" s="45">
        <v>12.926666666666664</v>
      </c>
      <c r="V990" s="46">
        <v>0</v>
      </c>
      <c r="W990" s="45">
        <v>0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67"/>
        <v>55.424833333333325</v>
      </c>
      <c r="AE990" s="58"/>
    </row>
    <row r="991" spans="2:31" x14ac:dyDescent="0.3">
      <c r="B991" s="4" t="s">
        <v>122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7.7409999999999988</v>
      </c>
      <c r="Q991" s="45">
        <v>12.555166666666661</v>
      </c>
      <c r="R991" s="46">
        <v>18.857166666666675</v>
      </c>
      <c r="S991" s="45">
        <v>20.085833333333326</v>
      </c>
      <c r="T991" s="46">
        <v>12.321666666666667</v>
      </c>
      <c r="U991" s="45">
        <v>1.9514999999999989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67"/>
        <v>73.512333333333331</v>
      </c>
      <c r="AE991" s="58"/>
    </row>
    <row r="992" spans="2:31" x14ac:dyDescent="0.3">
      <c r="B992" s="4" t="s">
        <v>123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10.02000000000001</v>
      </c>
      <c r="N992" s="46">
        <v>0</v>
      </c>
      <c r="O992" s="45">
        <v>0</v>
      </c>
      <c r="P992" s="46">
        <v>0</v>
      </c>
      <c r="Q992" s="45">
        <v>0</v>
      </c>
      <c r="R992" s="46">
        <v>0</v>
      </c>
      <c r="S992" s="45">
        <v>6.2299999999999898</v>
      </c>
      <c r="T992" s="46">
        <v>13.280000000000001</v>
      </c>
      <c r="U992" s="45">
        <v>7.8599999999999994</v>
      </c>
      <c r="V992" s="46">
        <v>0</v>
      </c>
      <c r="W992" s="45">
        <v>0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67"/>
        <v>37.39</v>
      </c>
      <c r="AE992" s="58"/>
    </row>
    <row r="993" spans="2:31" x14ac:dyDescent="0.3">
      <c r="B993" s="4" t="s">
        <v>127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0</v>
      </c>
      <c r="N993" s="46">
        <v>1.4651666666666661</v>
      </c>
      <c r="O993" s="45">
        <v>0.86483333333333312</v>
      </c>
      <c r="P993" s="46">
        <v>2.5123333333333324</v>
      </c>
      <c r="Q993" s="45">
        <v>2.649833333333333</v>
      </c>
      <c r="R993" s="46">
        <v>3.1195000000000022</v>
      </c>
      <c r="S993" s="45">
        <v>4.2931666666666679</v>
      </c>
      <c r="T993" s="46">
        <v>4.8456666666666672</v>
      </c>
      <c r="U993" s="45">
        <v>3.6218333333333343</v>
      </c>
      <c r="V993" s="46">
        <v>3.3333333333333361E-3</v>
      </c>
      <c r="W993" s="45">
        <v>0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67"/>
        <v>23.375666666666671</v>
      </c>
      <c r="AE993" s="58"/>
    </row>
    <row r="994" spans="2:31" x14ac:dyDescent="0.3">
      <c r="B994" s="4" t="s">
        <v>133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39.539666666666662</v>
      </c>
      <c r="N994" s="46">
        <v>40.709833333333336</v>
      </c>
      <c r="O994" s="45">
        <v>21.600666666666662</v>
      </c>
      <c r="P994" s="46">
        <v>4.0500000000001063E-2</v>
      </c>
      <c r="Q994" s="45">
        <v>5.0009999999999772</v>
      </c>
      <c r="R994" s="46">
        <v>40.818000000000026</v>
      </c>
      <c r="S994" s="45">
        <v>58.401666666666664</v>
      </c>
      <c r="T994" s="46">
        <v>78.324833333333359</v>
      </c>
      <c r="U994" s="45">
        <v>102.17166666666668</v>
      </c>
      <c r="V994" s="46">
        <v>19.161999999999995</v>
      </c>
      <c r="W994" s="45">
        <v>0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67"/>
        <v>405.76983333333334</v>
      </c>
      <c r="AE994" s="58"/>
    </row>
    <row r="995" spans="2:31" x14ac:dyDescent="0.3">
      <c r="B995" s="4" t="s">
        <v>312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0</v>
      </c>
      <c r="N995" s="46">
        <v>0</v>
      </c>
      <c r="O995" s="45">
        <v>0</v>
      </c>
      <c r="P995" s="46">
        <v>0</v>
      </c>
      <c r="Q995" s="45">
        <v>0</v>
      </c>
      <c r="R995" s="46">
        <v>0</v>
      </c>
      <c r="S995" s="45">
        <v>0</v>
      </c>
      <c r="T995" s="46">
        <v>0</v>
      </c>
      <c r="U995" s="45">
        <v>0</v>
      </c>
      <c r="V995" s="46">
        <v>0</v>
      </c>
      <c r="W995" s="45">
        <v>0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>SUM(E995:AB995)</f>
        <v>0</v>
      </c>
      <c r="AE995" s="58"/>
    </row>
    <row r="996" spans="2:31" x14ac:dyDescent="0.3">
      <c r="B996" s="12" t="s">
        <v>2</v>
      </c>
      <c r="C996" s="12"/>
      <c r="D996" s="12"/>
      <c r="E996" s="13">
        <f>SUM(E931:E995)</f>
        <v>0</v>
      </c>
      <c r="F996" s="13">
        <f t="shared" ref="F996" si="268">SUM(F931:F995)</f>
        <v>0</v>
      </c>
      <c r="G996" s="13">
        <f t="shared" ref="G996" si="269">SUM(G931:G995)</f>
        <v>0</v>
      </c>
      <c r="H996" s="13">
        <f t="shared" ref="H996" si="270">SUM(H931:H995)</f>
        <v>0</v>
      </c>
      <c r="I996" s="13">
        <f t="shared" ref="I996" si="271">SUM(I931:I995)</f>
        <v>0</v>
      </c>
      <c r="J996" s="13">
        <f t="shared" ref="J996" si="272">SUM(J931:J995)</f>
        <v>0</v>
      </c>
      <c r="K996" s="13">
        <f t="shared" ref="K996" si="273">SUM(K931:K995)</f>
        <v>0</v>
      </c>
      <c r="L996" s="13">
        <f t="shared" ref="L996" si="274">SUM(L931:L995)</f>
        <v>0</v>
      </c>
      <c r="M996" s="13">
        <f t="shared" ref="M996" si="275">SUM(M931:M995)</f>
        <v>144.38950000000006</v>
      </c>
      <c r="N996" s="13">
        <f t="shared" ref="N996" si="276">SUM(N931:N995)</f>
        <v>606.07616666666672</v>
      </c>
      <c r="O996" s="13">
        <f t="shared" ref="O996" si="277">SUM(O931:O995)</f>
        <v>653.23316666666688</v>
      </c>
      <c r="P996" s="13">
        <f t="shared" ref="P996" si="278">SUM(P931:P995)</f>
        <v>695.52733333333333</v>
      </c>
      <c r="Q996" s="13">
        <f t="shared" ref="Q996" si="279">SUM(Q931:Q995)</f>
        <v>687.43566666666641</v>
      </c>
      <c r="R996" s="13">
        <f t="shared" ref="R996" si="280">SUM(R931:R995)</f>
        <v>741.58566666666673</v>
      </c>
      <c r="S996" s="13">
        <f t="shared" ref="S996" si="281">SUM(S931:S995)</f>
        <v>928.02533333333338</v>
      </c>
      <c r="T996" s="13">
        <f t="shared" ref="T996" si="282">SUM(T931:T995)</f>
        <v>1043.4608333333335</v>
      </c>
      <c r="U996" s="13">
        <f t="shared" ref="U996" si="283">SUM(U931:U995)</f>
        <v>923.70583333333343</v>
      </c>
      <c r="V996" s="13">
        <f t="shared" ref="V996" si="284">SUM(V931:V995)</f>
        <v>46.889999999999993</v>
      </c>
      <c r="W996" s="13">
        <f t="shared" ref="W996" si="285">SUM(W931:W995)</f>
        <v>0</v>
      </c>
      <c r="X996" s="13">
        <f t="shared" ref="X996" si="286">SUM(X931:X995)</f>
        <v>0</v>
      </c>
      <c r="Y996" s="13">
        <f t="shared" ref="Y996" si="287">SUM(Y931:Y995)</f>
        <v>0</v>
      </c>
      <c r="Z996" s="13">
        <f t="shared" ref="Z996" si="288">SUM(Z931:Z995)</f>
        <v>0</v>
      </c>
      <c r="AA996" s="13">
        <f t="shared" ref="AA996" si="289">SUM(AA931:AA995)</f>
        <v>0</v>
      </c>
      <c r="AB996" s="13">
        <f t="shared" ref="AB996" si="290">SUM(AB931:AB995)</f>
        <v>0</v>
      </c>
      <c r="AC996" s="109">
        <f>SUM(AC931:AE995)</f>
        <v>6470.3295000000007</v>
      </c>
      <c r="AD996" s="109"/>
      <c r="AE996" s="109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'Resumen-Mensual'!$S$24</f>
        <v>45519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14" t="s">
        <v>37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0</v>
      </c>
      <c r="N1002" s="46">
        <v>0</v>
      </c>
      <c r="O1002" s="45">
        <v>0</v>
      </c>
      <c r="P1002" s="46">
        <v>0</v>
      </c>
      <c r="Q1002" s="45">
        <v>0</v>
      </c>
      <c r="R1002" s="46">
        <v>0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60"/>
      <c r="AD1002" s="61">
        <f>SUM(E1002:AB1002)</f>
        <v>0</v>
      </c>
      <c r="AE1002" s="60"/>
    </row>
    <row r="1003" spans="2:31" x14ac:dyDescent="0.3">
      <c r="B1003" s="14" t="s">
        <v>38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0.44000000000000022</v>
      </c>
      <c r="N1003" s="46">
        <v>0.79833333333333323</v>
      </c>
      <c r="O1003" s="45">
        <v>2.3576666666666664</v>
      </c>
      <c r="P1003" s="46">
        <v>2.0021666666666658</v>
      </c>
      <c r="Q1003" s="45">
        <v>1.9258333333333324</v>
      </c>
      <c r="R1003" s="46">
        <v>1.6328333333333331</v>
      </c>
      <c r="S1003" s="45">
        <v>1.3458333333333341</v>
      </c>
      <c r="T1003" s="46">
        <v>3.3513333333333355</v>
      </c>
      <c r="U1003" s="45">
        <v>2.6883333333333321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>SUM(E1003:AB1003)</f>
        <v>16.542333333333335</v>
      </c>
      <c r="AE1003" s="58"/>
    </row>
    <row r="1004" spans="2:31" x14ac:dyDescent="0.3">
      <c r="B1004" s="14" t="s">
        <v>39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8.5</v>
      </c>
      <c r="N1004" s="46">
        <v>13</v>
      </c>
      <c r="O1004" s="45">
        <v>17.600000000000012</v>
      </c>
      <c r="P1004" s="46">
        <v>4.8199999999999985</v>
      </c>
      <c r="Q1004" s="45">
        <v>5.2900000000000009</v>
      </c>
      <c r="R1004" s="46">
        <v>5.0399999999999991</v>
      </c>
      <c r="S1004" s="45">
        <v>5.4</v>
      </c>
      <c r="T1004" s="46">
        <v>3.6900000000000013</v>
      </c>
      <c r="U1004" s="45">
        <v>10.5</v>
      </c>
      <c r="V1004" s="46">
        <v>1.9249999999999987</v>
      </c>
      <c r="W1004" s="45">
        <v>0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ref="AD1004:AD1065" si="291">SUM(E1004:AB1004)</f>
        <v>75.765000000000001</v>
      </c>
      <c r="AE1004" s="58"/>
    </row>
    <row r="1005" spans="2:31" x14ac:dyDescent="0.3">
      <c r="B1005" s="14" t="s">
        <v>40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42.585666666666675</v>
      </c>
      <c r="N1005" s="46">
        <v>72.154833333333343</v>
      </c>
      <c r="O1005" s="45">
        <v>73.212500000000006</v>
      </c>
      <c r="P1005" s="46">
        <v>72.906666666666666</v>
      </c>
      <c r="Q1005" s="45">
        <v>71.661000000000016</v>
      </c>
      <c r="R1005" s="46">
        <v>66.876000000000005</v>
      </c>
      <c r="S1005" s="45">
        <v>60.283999999999985</v>
      </c>
      <c r="T1005" s="46">
        <v>54.477000000000004</v>
      </c>
      <c r="U1005" s="45">
        <v>38.066666666666706</v>
      </c>
      <c r="V1005" s="46">
        <v>0.31566666666666687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91"/>
        <v>552.54000000000008</v>
      </c>
      <c r="AE1005" s="58"/>
    </row>
    <row r="1006" spans="2:31" x14ac:dyDescent="0.3">
      <c r="B1006" s="14" t="s">
        <v>41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0</v>
      </c>
      <c r="N1006" s="46">
        <v>0</v>
      </c>
      <c r="O1006" s="45">
        <v>30.936000000000021</v>
      </c>
      <c r="P1006" s="46">
        <v>35.45116666666668</v>
      </c>
      <c r="Q1006" s="45">
        <v>2.7754999999999996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0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91"/>
        <v>69.162666666666695</v>
      </c>
      <c r="AE1006" s="58"/>
    </row>
    <row r="1007" spans="2:31" x14ac:dyDescent="0.3">
      <c r="B1007" s="14" t="s">
        <v>42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1.8711666666666653</v>
      </c>
      <c r="N1007" s="46">
        <v>1.8056666666666679</v>
      </c>
      <c r="O1007" s="45">
        <v>0.59183333333333343</v>
      </c>
      <c r="P1007" s="46">
        <v>1.319</v>
      </c>
      <c r="Q1007" s="45">
        <v>11.414166666666663</v>
      </c>
      <c r="R1007" s="46">
        <v>10.636166666666659</v>
      </c>
      <c r="S1007" s="45">
        <v>17.993333333333332</v>
      </c>
      <c r="T1007" s="46">
        <v>37.337833333333329</v>
      </c>
      <c r="U1007" s="45">
        <v>34.587833333333329</v>
      </c>
      <c r="V1007" s="46">
        <v>7.4000000000000205E-2</v>
      </c>
      <c r="W1007" s="45">
        <v>0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91"/>
        <v>117.63099999999999</v>
      </c>
      <c r="AE1007" s="58"/>
    </row>
    <row r="1008" spans="2:31" x14ac:dyDescent="0.3">
      <c r="B1008" s="14" t="s">
        <v>43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0</v>
      </c>
      <c r="N1008" s="46">
        <v>0</v>
      </c>
      <c r="O1008" s="45">
        <v>32.486499999999992</v>
      </c>
      <c r="P1008" s="46">
        <v>35.477500000000006</v>
      </c>
      <c r="Q1008" s="45">
        <v>8.8094999999999981</v>
      </c>
      <c r="R1008" s="46">
        <v>0</v>
      </c>
      <c r="S1008" s="45">
        <v>0</v>
      </c>
      <c r="T1008" s="46">
        <v>0</v>
      </c>
      <c r="U1008" s="45">
        <v>0</v>
      </c>
      <c r="V1008" s="46">
        <v>0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291"/>
        <v>76.773499999999999</v>
      </c>
      <c r="AE1008" s="58"/>
    </row>
    <row r="1009" spans="2:31" x14ac:dyDescent="0.3">
      <c r="B1009" s="14" t="s">
        <v>44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</v>
      </c>
      <c r="M1009" s="45">
        <v>11.952833333333322</v>
      </c>
      <c r="N1009" s="46">
        <v>22.251166666666656</v>
      </c>
      <c r="O1009" s="45">
        <v>27.028833333333331</v>
      </c>
      <c r="P1009" s="46">
        <v>28.226000000000003</v>
      </c>
      <c r="Q1009" s="45">
        <v>21.48383333333333</v>
      </c>
      <c r="R1009" s="46">
        <v>23.287833333333332</v>
      </c>
      <c r="S1009" s="45">
        <v>29.753833333333329</v>
      </c>
      <c r="T1009" s="46">
        <v>45.365833333333313</v>
      </c>
      <c r="U1009" s="45">
        <v>40.053666666666665</v>
      </c>
      <c r="V1009" s="46">
        <v>5.1023333333333349</v>
      </c>
      <c r="W1009" s="45">
        <v>0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291"/>
        <v>254.50616666666662</v>
      </c>
      <c r="AE1009" s="58"/>
    </row>
    <row r="1010" spans="2:31" x14ac:dyDescent="0.3">
      <c r="B1010" s="14" t="s">
        <v>45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</v>
      </c>
      <c r="M1010" s="45">
        <v>2.6918333333333324</v>
      </c>
      <c r="N1010" s="46">
        <v>3.9561666666666673</v>
      </c>
      <c r="O1010" s="45">
        <v>4.3016666666666676</v>
      </c>
      <c r="P1010" s="46">
        <v>2.198999999999999</v>
      </c>
      <c r="Q1010" s="45">
        <v>10.269833333333336</v>
      </c>
      <c r="R1010" s="46">
        <v>12.720000000000018</v>
      </c>
      <c r="S1010" s="45">
        <v>12.891500000000004</v>
      </c>
      <c r="T1010" s="46">
        <v>15.353000000000002</v>
      </c>
      <c r="U1010" s="45">
        <v>6.2721666666666653</v>
      </c>
      <c r="V1010" s="46">
        <v>1.4113333333333331</v>
      </c>
      <c r="W1010" s="45">
        <v>0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291"/>
        <v>72.066500000000033</v>
      </c>
      <c r="AE1010" s="58"/>
    </row>
    <row r="1011" spans="2:31" x14ac:dyDescent="0.3">
      <c r="B1011" s="14" t="s">
        <v>46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</v>
      </c>
      <c r="M1011" s="45">
        <v>22.000999999999998</v>
      </c>
      <c r="N1011" s="46">
        <v>39.717666666666688</v>
      </c>
      <c r="O1011" s="45">
        <v>41.739999999999966</v>
      </c>
      <c r="P1011" s="46">
        <v>39.97566666666669</v>
      </c>
      <c r="Q1011" s="45">
        <v>19.654333333333344</v>
      </c>
      <c r="R1011" s="46">
        <v>21.792333333333353</v>
      </c>
      <c r="S1011" s="45">
        <v>26.190833333333316</v>
      </c>
      <c r="T1011" s="46">
        <v>36.51066666666668</v>
      </c>
      <c r="U1011" s="45">
        <v>27.343833333333325</v>
      </c>
      <c r="V1011" s="46">
        <v>2.2905000000000002</v>
      </c>
      <c r="W1011" s="45">
        <v>0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291"/>
        <v>277.2168333333334</v>
      </c>
      <c r="AE1011" s="58"/>
    </row>
    <row r="1012" spans="2:31" x14ac:dyDescent="0.3">
      <c r="B1012" s="14" t="s">
        <v>47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0</v>
      </c>
      <c r="N1012" s="46">
        <v>6.91</v>
      </c>
      <c r="O1012" s="45">
        <v>5.8000000000000007</v>
      </c>
      <c r="P1012" s="46">
        <v>6.2899999999999991</v>
      </c>
      <c r="Q1012" s="45">
        <v>7.9499999999999993</v>
      </c>
      <c r="R1012" s="46">
        <v>10.32</v>
      </c>
      <c r="S1012" s="45">
        <v>8.3500000000000014</v>
      </c>
      <c r="T1012" s="46">
        <v>10.4</v>
      </c>
      <c r="U1012" s="45">
        <v>17.399999999999988</v>
      </c>
      <c r="V1012" s="46">
        <v>4.229166666666667</v>
      </c>
      <c r="W1012" s="45">
        <v>0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291"/>
        <v>77.649166666666659</v>
      </c>
      <c r="AE1012" s="58"/>
    </row>
    <row r="1013" spans="2:31" x14ac:dyDescent="0.3">
      <c r="B1013" s="14" t="s">
        <v>48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0</v>
      </c>
      <c r="N1013" s="46">
        <v>0</v>
      </c>
      <c r="O1013" s="45">
        <v>0</v>
      </c>
      <c r="P1013" s="46">
        <v>0</v>
      </c>
      <c r="Q1013" s="45">
        <v>0</v>
      </c>
      <c r="R1013" s="46">
        <v>0</v>
      </c>
      <c r="S1013" s="45">
        <v>0</v>
      </c>
      <c r="T1013" s="46">
        <v>0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291"/>
        <v>0</v>
      </c>
      <c r="AE1013" s="58"/>
    </row>
    <row r="1014" spans="2:31" x14ac:dyDescent="0.3">
      <c r="B1014" s="14" t="s">
        <v>49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</v>
      </c>
      <c r="M1014" s="45">
        <v>0</v>
      </c>
      <c r="N1014" s="46">
        <v>0</v>
      </c>
      <c r="O1014" s="45">
        <v>2.4073333333333311</v>
      </c>
      <c r="P1014" s="46">
        <v>12.154666666666676</v>
      </c>
      <c r="Q1014" s="45">
        <v>15.294833333333333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291"/>
        <v>29.856833333333341</v>
      </c>
      <c r="AE1014" s="58"/>
    </row>
    <row r="1015" spans="2:31" x14ac:dyDescent="0.3">
      <c r="B1015" s="14" t="s">
        <v>50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</v>
      </c>
      <c r="M1015" s="45">
        <v>0</v>
      </c>
      <c r="N1015" s="46">
        <v>0</v>
      </c>
      <c r="O1015" s="45">
        <v>3.3333333333333214E-3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291"/>
        <v>3.3333333333333214E-3</v>
      </c>
      <c r="AE1015" s="58"/>
    </row>
    <row r="1016" spans="2:31" x14ac:dyDescent="0.3">
      <c r="B1016" s="14" t="s">
        <v>110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5.4381666666666684</v>
      </c>
      <c r="N1016" s="46">
        <v>7.5261666666666658</v>
      </c>
      <c r="O1016" s="45">
        <v>2.0356666666666654</v>
      </c>
      <c r="P1016" s="46">
        <v>2.692500000000003</v>
      </c>
      <c r="Q1016" s="45">
        <v>8.9408333333333374</v>
      </c>
      <c r="R1016" s="46">
        <v>9.3894999999999964</v>
      </c>
      <c r="S1016" s="45">
        <v>11.840666666666673</v>
      </c>
      <c r="T1016" s="46">
        <v>16.574500000000018</v>
      </c>
      <c r="U1016" s="45">
        <v>12.475666666666665</v>
      </c>
      <c r="V1016" s="46">
        <v>0</v>
      </c>
      <c r="W1016" s="45">
        <v>0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291"/>
        <v>76.9136666666667</v>
      </c>
      <c r="AE1016" s="58"/>
    </row>
    <row r="1017" spans="2:31" x14ac:dyDescent="0.3">
      <c r="B1017" s="14" t="s">
        <v>51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</v>
      </c>
      <c r="M1017" s="45">
        <v>7.5093333333333385</v>
      </c>
      <c r="N1017" s="46">
        <v>72.618999999999986</v>
      </c>
      <c r="O1017" s="45">
        <v>81.208166666666614</v>
      </c>
      <c r="P1017" s="46">
        <v>77.444999999999979</v>
      </c>
      <c r="Q1017" s="45">
        <v>71.002833333333328</v>
      </c>
      <c r="R1017" s="46">
        <v>81.371833333333356</v>
      </c>
      <c r="S1017" s="45">
        <v>89.857333333333315</v>
      </c>
      <c r="T1017" s="46">
        <v>114.18083333333333</v>
      </c>
      <c r="U1017" s="45">
        <v>93.352500000000006</v>
      </c>
      <c r="V1017" s="46">
        <v>4.512333333333336</v>
      </c>
      <c r="W1017" s="45">
        <v>0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291"/>
        <v>693.05916666666656</v>
      </c>
      <c r="AE1017" s="58"/>
    </row>
    <row r="1018" spans="2:31" x14ac:dyDescent="0.3">
      <c r="B1018" s="14" t="s">
        <v>52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0</v>
      </c>
      <c r="M1018" s="45">
        <v>0.17633333333333337</v>
      </c>
      <c r="N1018" s="46">
        <v>5.7256666666666698</v>
      </c>
      <c r="O1018" s="45">
        <v>5.9806666666666732</v>
      </c>
      <c r="P1018" s="46">
        <v>5.7945000000000046</v>
      </c>
      <c r="Q1018" s="45">
        <v>3.0679999999999996</v>
      </c>
      <c r="R1018" s="46">
        <v>2.1688333333333332</v>
      </c>
      <c r="S1018" s="45">
        <v>0.86650000000000005</v>
      </c>
      <c r="T1018" s="46">
        <v>5.273833333333334</v>
      </c>
      <c r="U1018" s="45">
        <v>2.6686666666666681</v>
      </c>
      <c r="V1018" s="46">
        <v>0</v>
      </c>
      <c r="W1018" s="45">
        <v>0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291"/>
        <v>31.723000000000006</v>
      </c>
      <c r="AE1018" s="58"/>
    </row>
    <row r="1019" spans="2:31" x14ac:dyDescent="0.3">
      <c r="B1019" s="14" t="s">
        <v>53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10.509833333333328</v>
      </c>
      <c r="N1019" s="46">
        <v>11.929833333333336</v>
      </c>
      <c r="O1019" s="45">
        <v>3.6696666666666733</v>
      </c>
      <c r="P1019" s="46">
        <v>4.8971666666666644</v>
      </c>
      <c r="Q1019" s="45">
        <v>17.862666666666662</v>
      </c>
      <c r="R1019" s="46">
        <v>19.049999999999997</v>
      </c>
      <c r="S1019" s="45">
        <v>29.092833333333342</v>
      </c>
      <c r="T1019" s="46">
        <v>39.667166666666652</v>
      </c>
      <c r="U1019" s="45">
        <v>31.145499999999995</v>
      </c>
      <c r="V1019" s="46">
        <v>2.1833333333333312E-2</v>
      </c>
      <c r="W1019" s="45">
        <v>0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91"/>
        <v>167.84649999999996</v>
      </c>
      <c r="AE1019" s="58"/>
    </row>
    <row r="1020" spans="2:31" x14ac:dyDescent="0.3">
      <c r="B1020" s="14" t="s">
        <v>54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0.28699999999999998</v>
      </c>
      <c r="N1020" s="46">
        <v>0</v>
      </c>
      <c r="O1020" s="45">
        <v>0</v>
      </c>
      <c r="P1020" s="46">
        <v>0.40966666666666662</v>
      </c>
      <c r="Q1020" s="45">
        <v>10.868666666666673</v>
      </c>
      <c r="R1020" s="46">
        <v>9.7984999999999953</v>
      </c>
      <c r="S1020" s="45">
        <v>6.6558333333333346</v>
      </c>
      <c r="T1020" s="46">
        <v>31.137833333333337</v>
      </c>
      <c r="U1020" s="45">
        <v>18.512166666666658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91"/>
        <v>77.669666666666672</v>
      </c>
      <c r="AE1020" s="58"/>
    </row>
    <row r="1021" spans="2:31" x14ac:dyDescent="0.3">
      <c r="B1021" s="4" t="s">
        <v>55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61.949999999999939</v>
      </c>
      <c r="N1021" s="46">
        <v>7.9899999999999949</v>
      </c>
      <c r="O1021" s="45">
        <v>9.2800000000000011</v>
      </c>
      <c r="P1021" s="46">
        <v>11.200000000000003</v>
      </c>
      <c r="Q1021" s="45">
        <v>10.600000000000009</v>
      </c>
      <c r="R1021" s="46">
        <v>9.0099999999999909</v>
      </c>
      <c r="S1021" s="45">
        <v>14.810000000000002</v>
      </c>
      <c r="T1021" s="46">
        <v>29.549999999999997</v>
      </c>
      <c r="U1021" s="45">
        <v>80.840000000000074</v>
      </c>
      <c r="V1021" s="46">
        <v>19.366666666666678</v>
      </c>
      <c r="W1021" s="45">
        <v>0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291"/>
        <v>254.59666666666669</v>
      </c>
      <c r="AE1021" s="58"/>
    </row>
    <row r="1022" spans="2:31" x14ac:dyDescent="0.3">
      <c r="B1022" s="4" t="s">
        <v>56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5.409166666666664</v>
      </c>
      <c r="N1022" s="46">
        <v>26.986000000000001</v>
      </c>
      <c r="O1022" s="45">
        <v>32.923999999999999</v>
      </c>
      <c r="P1022" s="46">
        <v>30.842166666666675</v>
      </c>
      <c r="Q1022" s="45">
        <v>19.886166666666664</v>
      </c>
      <c r="R1022" s="46">
        <v>18.679166666666674</v>
      </c>
      <c r="S1022" s="45">
        <v>19.006666666666664</v>
      </c>
      <c r="T1022" s="46">
        <v>22.066500000000008</v>
      </c>
      <c r="U1022" s="45">
        <v>15.823833333333333</v>
      </c>
      <c r="V1022" s="46">
        <v>0</v>
      </c>
      <c r="W1022" s="45">
        <v>0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291"/>
        <v>191.62366666666671</v>
      </c>
      <c r="AE1022" s="58"/>
    </row>
    <row r="1023" spans="2:31" x14ac:dyDescent="0.3">
      <c r="B1023" s="4" t="s">
        <v>111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</v>
      </c>
      <c r="M1023" s="45">
        <v>24.172000000000008</v>
      </c>
      <c r="N1023" s="46">
        <v>51.116166666666679</v>
      </c>
      <c r="O1023" s="45">
        <v>57.211166666666671</v>
      </c>
      <c r="P1023" s="46">
        <v>62.153833333333317</v>
      </c>
      <c r="Q1023" s="45">
        <v>64.659500000000023</v>
      </c>
      <c r="R1023" s="46">
        <v>66.259333333333345</v>
      </c>
      <c r="S1023" s="45">
        <v>64.76466666666667</v>
      </c>
      <c r="T1023" s="46">
        <v>58.477999999999987</v>
      </c>
      <c r="U1023" s="45">
        <v>43.987666666666662</v>
      </c>
      <c r="V1023" s="46">
        <v>0.85216666666666707</v>
      </c>
      <c r="W1023" s="45">
        <v>0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291"/>
        <v>493.65450000000004</v>
      </c>
      <c r="AE1023" s="58"/>
    </row>
    <row r="1024" spans="2:31" x14ac:dyDescent="0.3">
      <c r="B1024" s="4" t="s">
        <v>57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0</v>
      </c>
      <c r="N1024" s="46">
        <v>0</v>
      </c>
      <c r="O1024" s="45">
        <v>0</v>
      </c>
      <c r="P1024" s="46">
        <v>0</v>
      </c>
      <c r="Q1024" s="45">
        <v>0</v>
      </c>
      <c r="R1024" s="46">
        <v>0</v>
      </c>
      <c r="S1024" s="45">
        <v>0</v>
      </c>
      <c r="T1024" s="46">
        <v>0</v>
      </c>
      <c r="U1024" s="45">
        <v>0</v>
      </c>
      <c r="V1024" s="46">
        <v>0</v>
      </c>
      <c r="W1024" s="45">
        <v>0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291"/>
        <v>0</v>
      </c>
      <c r="AE1024" s="58"/>
    </row>
    <row r="1025" spans="2:31" x14ac:dyDescent="0.3">
      <c r="B1025" s="4" t="s">
        <v>58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0</v>
      </c>
      <c r="N1025" s="46">
        <v>0</v>
      </c>
      <c r="O1025" s="45">
        <v>0</v>
      </c>
      <c r="P1025" s="46">
        <v>0</v>
      </c>
      <c r="Q1025" s="45">
        <v>0</v>
      </c>
      <c r="R1025" s="46">
        <v>0</v>
      </c>
      <c r="S1025" s="45">
        <v>0</v>
      </c>
      <c r="T1025" s="46">
        <v>0</v>
      </c>
      <c r="U1025" s="45">
        <v>0</v>
      </c>
      <c r="V1025" s="46">
        <v>0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291"/>
        <v>0</v>
      </c>
      <c r="AE1025" s="58"/>
    </row>
    <row r="1026" spans="2:31" x14ac:dyDescent="0.3">
      <c r="B1026" s="4" t="s">
        <v>112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7.5149999999999997</v>
      </c>
      <c r="N1026" s="46">
        <v>41.532333333333334</v>
      </c>
      <c r="O1026" s="45">
        <v>44.137499999999974</v>
      </c>
      <c r="P1026" s="46">
        <v>39.33283333333334</v>
      </c>
      <c r="Q1026" s="45">
        <v>29.607166666666668</v>
      </c>
      <c r="R1026" s="46">
        <v>32.841499999999982</v>
      </c>
      <c r="S1026" s="45">
        <v>44.931166666666655</v>
      </c>
      <c r="T1026" s="46">
        <v>62.88499999999997</v>
      </c>
      <c r="U1026" s="45">
        <v>55.161666666666662</v>
      </c>
      <c r="V1026" s="46">
        <v>1.6231666666666666</v>
      </c>
      <c r="W1026" s="45">
        <v>0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291"/>
        <v>359.56733333333324</v>
      </c>
      <c r="AE1026" s="58"/>
    </row>
    <row r="1027" spans="2:31" x14ac:dyDescent="0.3">
      <c r="B1027" s="4" t="s">
        <v>59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1.2514999999999996</v>
      </c>
      <c r="N1027" s="46">
        <v>1.0783333333333343</v>
      </c>
      <c r="O1027" s="45">
        <v>0</v>
      </c>
      <c r="P1027" s="46">
        <v>0.25899999999999973</v>
      </c>
      <c r="Q1027" s="45">
        <v>3.0213333333333319</v>
      </c>
      <c r="R1027" s="46">
        <v>4.366166666666671</v>
      </c>
      <c r="S1027" s="45">
        <v>8.4616666666666642</v>
      </c>
      <c r="T1027" s="46">
        <v>13.838333333333345</v>
      </c>
      <c r="U1027" s="45">
        <v>10.32133333333333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291"/>
        <v>42.597666666666676</v>
      </c>
      <c r="AE1027" s="58"/>
    </row>
    <row r="1028" spans="2:31" x14ac:dyDescent="0.3">
      <c r="B1028" s="4" t="s">
        <v>60</v>
      </c>
      <c r="C1028" s="4"/>
      <c r="D1028" s="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0</v>
      </c>
      <c r="M1028" s="45">
        <v>5.7593333333333332</v>
      </c>
      <c r="N1028" s="46">
        <v>0</v>
      </c>
      <c r="O1028" s="45">
        <v>0</v>
      </c>
      <c r="P1028" s="46">
        <v>0</v>
      </c>
      <c r="Q1028" s="45">
        <v>0.3493333333333325</v>
      </c>
      <c r="R1028" s="46">
        <v>0.54066666666666707</v>
      </c>
      <c r="S1028" s="45">
        <v>3.6741666666666655</v>
      </c>
      <c r="T1028" s="46">
        <v>10.325833333333332</v>
      </c>
      <c r="U1028" s="45">
        <v>8.4555000000000007</v>
      </c>
      <c r="V1028" s="46">
        <v>0</v>
      </c>
      <c r="W1028" s="45">
        <v>0</v>
      </c>
      <c r="X1028" s="46">
        <v>0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291"/>
        <v>29.104833333333332</v>
      </c>
      <c r="AE1028" s="58"/>
    </row>
    <row r="1029" spans="2:31" x14ac:dyDescent="0.3">
      <c r="B1029" s="4" t="s">
        <v>61</v>
      </c>
      <c r="C1029" s="4"/>
      <c r="D1029" s="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0</v>
      </c>
      <c r="M1029" s="45">
        <v>3.5613333333333346</v>
      </c>
      <c r="N1029" s="46">
        <v>3.110166666666665</v>
      </c>
      <c r="O1029" s="45">
        <v>0</v>
      </c>
      <c r="P1029" s="46">
        <v>1.8946666666666667</v>
      </c>
      <c r="Q1029" s="45">
        <v>12.829500000000003</v>
      </c>
      <c r="R1029" s="46">
        <v>16.618666666666652</v>
      </c>
      <c r="S1029" s="45">
        <v>18.357000000000006</v>
      </c>
      <c r="T1029" s="46">
        <v>28.307999999999986</v>
      </c>
      <c r="U1029" s="45">
        <v>28.632666666666655</v>
      </c>
      <c r="V1029" s="46">
        <v>0.76399999999999968</v>
      </c>
      <c r="W1029" s="45">
        <v>0</v>
      </c>
      <c r="X1029" s="46">
        <v>0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291"/>
        <v>114.07599999999996</v>
      </c>
      <c r="AE1029" s="58"/>
    </row>
    <row r="1030" spans="2:31" x14ac:dyDescent="0.3">
      <c r="B1030" s="4" t="s">
        <v>62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0</v>
      </c>
      <c r="M1030" s="45">
        <v>2.0146666666666659</v>
      </c>
      <c r="N1030" s="46">
        <v>2.2375000000000038</v>
      </c>
      <c r="O1030" s="45">
        <v>0</v>
      </c>
      <c r="P1030" s="46">
        <v>0.26316666666666627</v>
      </c>
      <c r="Q1030" s="45">
        <v>5.5411666666666672</v>
      </c>
      <c r="R1030" s="46">
        <v>5.3080000000000007</v>
      </c>
      <c r="S1030" s="45">
        <v>7.1983333333333324</v>
      </c>
      <c r="T1030" s="46">
        <v>13.923000000000004</v>
      </c>
      <c r="U1030" s="45">
        <v>1.6298333333333332</v>
      </c>
      <c r="V1030" s="46">
        <v>2.6483333333333339</v>
      </c>
      <c r="W1030" s="45">
        <v>0</v>
      </c>
      <c r="X1030" s="46">
        <v>0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291"/>
        <v>40.764000000000003</v>
      </c>
      <c r="AE1030" s="58"/>
    </row>
    <row r="1031" spans="2:31" x14ac:dyDescent="0.3">
      <c r="B1031" s="4" t="s">
        <v>63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</v>
      </c>
      <c r="M1031" s="45">
        <v>22.356500000000004</v>
      </c>
      <c r="N1031" s="46">
        <v>31.420666666666666</v>
      </c>
      <c r="O1031" s="45">
        <v>4.3333333333331813E-3</v>
      </c>
      <c r="P1031" s="46">
        <v>3.6999999999999984E-2</v>
      </c>
      <c r="Q1031" s="45">
        <v>22.384500000000013</v>
      </c>
      <c r="R1031" s="46">
        <v>29.450000000000042</v>
      </c>
      <c r="S1031" s="45">
        <v>43.798166666666674</v>
      </c>
      <c r="T1031" s="46">
        <v>41.528999999999996</v>
      </c>
      <c r="U1031" s="45">
        <v>6.4686666666666595</v>
      </c>
      <c r="V1031" s="46">
        <v>0.54049999999999998</v>
      </c>
      <c r="W1031" s="45">
        <v>0</v>
      </c>
      <c r="X1031" s="46">
        <v>0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291"/>
        <v>197.98933333333338</v>
      </c>
      <c r="AE1031" s="58"/>
    </row>
    <row r="1032" spans="2:31" x14ac:dyDescent="0.3">
      <c r="B1032" s="4" t="s">
        <v>64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</v>
      </c>
      <c r="M1032" s="45">
        <v>7.660166666666667</v>
      </c>
      <c r="N1032" s="46">
        <v>3.2386666666666657</v>
      </c>
      <c r="O1032" s="45">
        <v>0.17066666666666647</v>
      </c>
      <c r="P1032" s="46">
        <v>0.49416666666666642</v>
      </c>
      <c r="Q1032" s="45">
        <v>2.9326666666666634</v>
      </c>
      <c r="R1032" s="46">
        <v>1.7936666666666676</v>
      </c>
      <c r="S1032" s="45">
        <v>7.1276666666666593</v>
      </c>
      <c r="T1032" s="46">
        <v>16.60366666666668</v>
      </c>
      <c r="U1032" s="45">
        <v>11.492666666666674</v>
      </c>
      <c r="V1032" s="46">
        <v>0.98049999999999993</v>
      </c>
      <c r="W1032" s="45">
        <v>0</v>
      </c>
      <c r="X1032" s="46">
        <v>0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291"/>
        <v>52.494500000000002</v>
      </c>
      <c r="AE1032" s="58"/>
    </row>
    <row r="1033" spans="2:31" x14ac:dyDescent="0.3">
      <c r="B1033" s="4" t="s">
        <v>113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0</v>
      </c>
      <c r="M1033" s="45">
        <v>3.0333333333333278E-2</v>
      </c>
      <c r="N1033" s="46">
        <v>9.9331666666666667</v>
      </c>
      <c r="O1033" s="45">
        <v>15.329666666666677</v>
      </c>
      <c r="P1033" s="46">
        <v>19.188000000000006</v>
      </c>
      <c r="Q1033" s="45">
        <v>0</v>
      </c>
      <c r="R1033" s="46">
        <v>0</v>
      </c>
      <c r="S1033" s="45">
        <v>4.3333333333333002E-3</v>
      </c>
      <c r="T1033" s="46">
        <v>1.1139999999999972</v>
      </c>
      <c r="U1033" s="45">
        <v>0</v>
      </c>
      <c r="V1033" s="46">
        <v>0</v>
      </c>
      <c r="W1033" s="45">
        <v>0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91"/>
        <v>45.599500000000013</v>
      </c>
      <c r="AE1033" s="58"/>
    </row>
    <row r="1034" spans="2:31" x14ac:dyDescent="0.3">
      <c r="B1034" s="4" t="s">
        <v>65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9.4100000000000072</v>
      </c>
      <c r="N1034" s="46">
        <v>11.540333333333329</v>
      </c>
      <c r="O1034" s="45">
        <v>0</v>
      </c>
      <c r="P1034" s="46">
        <v>0</v>
      </c>
      <c r="Q1034" s="45">
        <v>0</v>
      </c>
      <c r="R1034" s="46">
        <v>1.4100000000000001</v>
      </c>
      <c r="S1034" s="45">
        <v>16.679333333333318</v>
      </c>
      <c r="T1034" s="46">
        <v>17.589333333333336</v>
      </c>
      <c r="U1034" s="45">
        <v>12.944166666666673</v>
      </c>
      <c r="V1034" s="46">
        <v>3.0006666666666684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91"/>
        <v>72.57383333333334</v>
      </c>
      <c r="AE1034" s="58"/>
    </row>
    <row r="1035" spans="2:31" x14ac:dyDescent="0.3">
      <c r="B1035" s="4" t="s">
        <v>66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0</v>
      </c>
      <c r="N1035" s="46">
        <v>0</v>
      </c>
      <c r="O1035" s="45">
        <v>0</v>
      </c>
      <c r="P1035" s="46">
        <v>0</v>
      </c>
      <c r="Q1035" s="45">
        <v>0</v>
      </c>
      <c r="R1035" s="46">
        <v>0</v>
      </c>
      <c r="S1035" s="45">
        <v>0</v>
      </c>
      <c r="T1035" s="46">
        <v>0</v>
      </c>
      <c r="U1035" s="45">
        <v>0</v>
      </c>
      <c r="V1035" s="46">
        <v>0</v>
      </c>
      <c r="W1035" s="45">
        <v>0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91"/>
        <v>0</v>
      </c>
      <c r="AE1035" s="58"/>
    </row>
    <row r="1036" spans="2:31" x14ac:dyDescent="0.3">
      <c r="B1036" s="4" t="s">
        <v>67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0.60816666666666674</v>
      </c>
      <c r="N1036" s="46">
        <v>0.22616666666666649</v>
      </c>
      <c r="O1036" s="45">
        <v>0</v>
      </c>
      <c r="P1036" s="46">
        <v>5.1666666666666449E-3</v>
      </c>
      <c r="Q1036" s="45">
        <v>0.34633333333333344</v>
      </c>
      <c r="R1036" s="46">
        <v>0.59316666666666718</v>
      </c>
      <c r="S1036" s="45">
        <v>1.1693333333333333</v>
      </c>
      <c r="T1036" s="46">
        <v>2.4740000000000011</v>
      </c>
      <c r="U1036" s="45">
        <v>0.17183333333333317</v>
      </c>
      <c r="V1036" s="46">
        <v>2.1666666666666648E-3</v>
      </c>
      <c r="W1036" s="45">
        <v>0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91"/>
        <v>5.5963333333333338</v>
      </c>
      <c r="AE1036" s="58"/>
    </row>
    <row r="1037" spans="2:31" x14ac:dyDescent="0.3">
      <c r="B1037" s="4" t="s">
        <v>68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2.7210000000000005</v>
      </c>
      <c r="N1037" s="46">
        <v>20.046833333333321</v>
      </c>
      <c r="O1037" s="45">
        <v>18.338499999999986</v>
      </c>
      <c r="P1037" s="46">
        <v>35.770500000000006</v>
      </c>
      <c r="Q1037" s="45">
        <v>64.347000000000023</v>
      </c>
      <c r="R1037" s="46">
        <v>65.019666666666652</v>
      </c>
      <c r="S1037" s="45">
        <v>88.737000000000037</v>
      </c>
      <c r="T1037" s="46">
        <v>131.83633333333324</v>
      </c>
      <c r="U1037" s="45">
        <v>97.376999999999995</v>
      </c>
      <c r="V1037" s="46">
        <v>0</v>
      </c>
      <c r="W1037" s="45">
        <v>0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91"/>
        <v>524.19383333333326</v>
      </c>
      <c r="AE1037" s="58"/>
    </row>
    <row r="1038" spans="2:31" x14ac:dyDescent="0.3">
      <c r="B1038" s="4" t="s">
        <v>69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3.2810000000000001</v>
      </c>
      <c r="N1038" s="46">
        <v>0</v>
      </c>
      <c r="O1038" s="45">
        <v>0</v>
      </c>
      <c r="P1038" s="46">
        <v>0.12666666666666682</v>
      </c>
      <c r="Q1038" s="45">
        <v>0.69049999999999989</v>
      </c>
      <c r="R1038" s="46">
        <v>0</v>
      </c>
      <c r="S1038" s="45">
        <v>1.7445000000000015</v>
      </c>
      <c r="T1038" s="46">
        <v>9.0485000000000007</v>
      </c>
      <c r="U1038" s="45">
        <v>0.67683333333333173</v>
      </c>
      <c r="V1038" s="46">
        <v>5.2500000000000005E-2</v>
      </c>
      <c r="W1038" s="45">
        <v>0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91"/>
        <v>15.6205</v>
      </c>
      <c r="AE1038" s="58"/>
    </row>
    <row r="1039" spans="2:31" x14ac:dyDescent="0.3">
      <c r="B1039" s="4" t="s">
        <v>70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27.349333333333309</v>
      </c>
      <c r="N1039" s="46">
        <v>30.497500000000027</v>
      </c>
      <c r="O1039" s="45">
        <v>22.669500000000021</v>
      </c>
      <c r="P1039" s="46">
        <v>20.614666666666675</v>
      </c>
      <c r="Q1039" s="45">
        <v>20.66149999999999</v>
      </c>
      <c r="R1039" s="46">
        <v>23.100833333333341</v>
      </c>
      <c r="S1039" s="45">
        <v>33.970000000000013</v>
      </c>
      <c r="T1039" s="46">
        <v>50.587499999999999</v>
      </c>
      <c r="U1039" s="45">
        <v>45.561833333333311</v>
      </c>
      <c r="V1039" s="46">
        <v>1.8326666666666671</v>
      </c>
      <c r="W1039" s="45">
        <v>0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91"/>
        <v>276.84533333333343</v>
      </c>
      <c r="AE1039" s="58"/>
    </row>
    <row r="1040" spans="2:31" x14ac:dyDescent="0.3">
      <c r="B1040" s="4" t="s">
        <v>71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0.3113333333333328</v>
      </c>
      <c r="N1040" s="46">
        <v>19.742000000000008</v>
      </c>
      <c r="O1040" s="45">
        <v>34.703999999999994</v>
      </c>
      <c r="P1040" s="46">
        <v>29.72933333333334</v>
      </c>
      <c r="Q1040" s="45">
        <v>21.054333333333322</v>
      </c>
      <c r="R1040" s="46">
        <v>14.541500000000001</v>
      </c>
      <c r="S1040" s="45">
        <v>10.882499999999995</v>
      </c>
      <c r="T1040" s="46">
        <v>9.5704999999999973</v>
      </c>
      <c r="U1040" s="45">
        <v>12.470166666666666</v>
      </c>
      <c r="V1040" s="46">
        <v>0.501</v>
      </c>
      <c r="W1040" s="45">
        <v>0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91"/>
        <v>153.50666666666669</v>
      </c>
      <c r="AE1040" s="58"/>
    </row>
    <row r="1041" spans="2:31" x14ac:dyDescent="0.3">
      <c r="B1041" s="4" t="s">
        <v>72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0</v>
      </c>
      <c r="N1041" s="46">
        <v>0</v>
      </c>
      <c r="O1041" s="45">
        <v>0</v>
      </c>
      <c r="P1041" s="46">
        <v>0</v>
      </c>
      <c r="Q1041" s="45">
        <v>0</v>
      </c>
      <c r="R1041" s="46">
        <v>0</v>
      </c>
      <c r="S1041" s="45">
        <v>0</v>
      </c>
      <c r="T1041" s="46">
        <v>0</v>
      </c>
      <c r="U1041" s="45">
        <v>0</v>
      </c>
      <c r="V1041" s="46">
        <v>0</v>
      </c>
      <c r="W1041" s="45">
        <v>0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91"/>
        <v>0</v>
      </c>
      <c r="AE1041" s="58"/>
    </row>
    <row r="1042" spans="2:31" x14ac:dyDescent="0.3">
      <c r="B1042" s="4" t="s">
        <v>73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28.361500000000031</v>
      </c>
      <c r="N1042" s="46">
        <v>60.33216666666668</v>
      </c>
      <c r="O1042" s="45">
        <v>61.170499999999976</v>
      </c>
      <c r="P1042" s="46">
        <v>58.248500000000007</v>
      </c>
      <c r="Q1042" s="45">
        <v>2.6666666666666098E-3</v>
      </c>
      <c r="R1042" s="46">
        <v>0</v>
      </c>
      <c r="S1042" s="45">
        <v>6.444166666666665</v>
      </c>
      <c r="T1042" s="46">
        <v>26.328833333333339</v>
      </c>
      <c r="U1042" s="45">
        <v>33.54433333333332</v>
      </c>
      <c r="V1042" s="46">
        <v>11.361166666666668</v>
      </c>
      <c r="W1042" s="45">
        <v>0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91"/>
        <v>285.79383333333334</v>
      </c>
      <c r="AE1042" s="58"/>
    </row>
    <row r="1043" spans="2:31" x14ac:dyDescent="0.3">
      <c r="B1043" s="4" t="s">
        <v>74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2.1106666666666669</v>
      </c>
      <c r="N1043" s="46">
        <v>5.9338333333333306</v>
      </c>
      <c r="O1043" s="45">
        <v>9.6031666666666631</v>
      </c>
      <c r="P1043" s="46">
        <v>8.7876666666666683</v>
      </c>
      <c r="Q1043" s="45">
        <v>9.6298333333333321</v>
      </c>
      <c r="R1043" s="46">
        <v>6.3388333333333353</v>
      </c>
      <c r="S1043" s="45">
        <v>4.0111666666666643</v>
      </c>
      <c r="T1043" s="46">
        <v>5.0218333333333334</v>
      </c>
      <c r="U1043" s="45">
        <v>3.9269999999999992</v>
      </c>
      <c r="V1043" s="46">
        <v>4.3333333333333444E-3</v>
      </c>
      <c r="W1043" s="45">
        <v>0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91"/>
        <v>55.368333333333318</v>
      </c>
      <c r="AE1043" s="58"/>
    </row>
    <row r="1044" spans="2:31" x14ac:dyDescent="0.3">
      <c r="B1044" s="4" t="s">
        <v>75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7.6570000000000009</v>
      </c>
      <c r="N1044" s="46">
        <v>0.6998333333333332</v>
      </c>
      <c r="O1044" s="45">
        <v>0.33000000000000018</v>
      </c>
      <c r="P1044" s="46">
        <v>16.763499999999997</v>
      </c>
      <c r="Q1044" s="45">
        <v>20.397000000000009</v>
      </c>
      <c r="R1044" s="46">
        <v>13.507833333333332</v>
      </c>
      <c r="S1044" s="45">
        <v>39.501166666666663</v>
      </c>
      <c r="T1044" s="46">
        <v>23.409999999999986</v>
      </c>
      <c r="U1044" s="45">
        <v>3.6399999999999992</v>
      </c>
      <c r="V1044" s="46">
        <v>0</v>
      </c>
      <c r="W1044" s="45">
        <v>0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91"/>
        <v>125.90633333333332</v>
      </c>
      <c r="AE1044" s="58"/>
    </row>
    <row r="1045" spans="2:31" x14ac:dyDescent="0.3">
      <c r="B1045" s="4" t="s">
        <v>76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8.1941666666666677</v>
      </c>
      <c r="N1045" s="46">
        <v>1.2410000000000017</v>
      </c>
      <c r="O1045" s="45">
        <v>2.4928333333333326</v>
      </c>
      <c r="P1045" s="46">
        <v>3.5888333333333313</v>
      </c>
      <c r="Q1045" s="45">
        <v>0.37749999999999984</v>
      </c>
      <c r="R1045" s="46">
        <v>0.69416666666666704</v>
      </c>
      <c r="S1045" s="45">
        <v>1.6961666666666673</v>
      </c>
      <c r="T1045" s="46">
        <v>3.8023333333333329</v>
      </c>
      <c r="U1045" s="45">
        <v>6.5686666666666662</v>
      </c>
      <c r="V1045" s="46">
        <v>0.33533333333333343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91"/>
        <v>28.991</v>
      </c>
      <c r="AE1045" s="58"/>
    </row>
    <row r="1046" spans="2:31" x14ac:dyDescent="0.3">
      <c r="B1046" s="4" t="s">
        <v>77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1.619</v>
      </c>
      <c r="N1046" s="46">
        <v>0</v>
      </c>
      <c r="O1046" s="45">
        <v>0.44933333333333342</v>
      </c>
      <c r="P1046" s="46">
        <v>1.4868333333333339</v>
      </c>
      <c r="Q1046" s="45">
        <v>0.6198333333333339</v>
      </c>
      <c r="R1046" s="46">
        <v>0.38833333333333314</v>
      </c>
      <c r="S1046" s="45">
        <v>1.0026666666666662</v>
      </c>
      <c r="T1046" s="46">
        <v>1.4180000000000001</v>
      </c>
      <c r="U1046" s="45">
        <v>1.7241666666666668</v>
      </c>
      <c r="V1046" s="46">
        <v>2.3666666666666621E-2</v>
      </c>
      <c r="W1046" s="45">
        <v>0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91"/>
        <v>8.7318333333333342</v>
      </c>
      <c r="AE1046" s="58"/>
    </row>
    <row r="1047" spans="2:31" x14ac:dyDescent="0.3">
      <c r="B1047" s="4" t="s">
        <v>78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1.3400000000000021</v>
      </c>
      <c r="N1047" s="46">
        <v>2.8799999999999977</v>
      </c>
      <c r="O1047" s="45">
        <v>0.49200000000000005</v>
      </c>
      <c r="P1047" s="46">
        <v>0</v>
      </c>
      <c r="Q1047" s="45">
        <v>6.7696666666666649</v>
      </c>
      <c r="R1047" s="46">
        <v>8.1700000000000053</v>
      </c>
      <c r="S1047" s="45">
        <v>7.1899999999999986</v>
      </c>
      <c r="T1047" s="46">
        <v>5.7099999999999964</v>
      </c>
      <c r="U1047" s="45">
        <v>0.88566666666666682</v>
      </c>
      <c r="V1047" s="46">
        <v>0.6875</v>
      </c>
      <c r="W1047" s="45">
        <v>0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291"/>
        <v>34.124833333333328</v>
      </c>
      <c r="AE1047" s="58"/>
    </row>
    <row r="1048" spans="2:31" x14ac:dyDescent="0.3">
      <c r="B1048" s="4" t="s">
        <v>79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</v>
      </c>
      <c r="M1048" s="45">
        <v>5.2625000000000002</v>
      </c>
      <c r="N1048" s="46">
        <v>12.871500000000006</v>
      </c>
      <c r="O1048" s="45">
        <v>2.5498333333333334</v>
      </c>
      <c r="P1048" s="46">
        <v>0</v>
      </c>
      <c r="Q1048" s="45">
        <v>9.2729999999999997</v>
      </c>
      <c r="R1048" s="46">
        <v>9.6178333333333352</v>
      </c>
      <c r="S1048" s="45">
        <v>2.808000000000002</v>
      </c>
      <c r="T1048" s="46">
        <v>0.10633333333333332</v>
      </c>
      <c r="U1048" s="45">
        <v>0.10416666666666667</v>
      </c>
      <c r="V1048" s="46">
        <v>0</v>
      </c>
      <c r="W1048" s="45">
        <v>0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291"/>
        <v>42.593166666666669</v>
      </c>
      <c r="AE1048" s="58"/>
    </row>
    <row r="1049" spans="2:31" x14ac:dyDescent="0.3">
      <c r="B1049" s="4" t="s">
        <v>80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4.27633333333333</v>
      </c>
      <c r="N1049" s="46">
        <v>16.008000000000006</v>
      </c>
      <c r="O1049" s="45">
        <v>2.6616666666666662</v>
      </c>
      <c r="P1049" s="46">
        <v>0</v>
      </c>
      <c r="Q1049" s="45">
        <v>1.8401666666666676</v>
      </c>
      <c r="R1049" s="46">
        <v>3.7353333333333349</v>
      </c>
      <c r="S1049" s="45">
        <v>1.1256666666666655</v>
      </c>
      <c r="T1049" s="46">
        <v>0</v>
      </c>
      <c r="U1049" s="45">
        <v>1.3990000000000005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291"/>
        <v>31.046166666666668</v>
      </c>
      <c r="AE1049" s="58"/>
    </row>
    <row r="1050" spans="2:31" x14ac:dyDescent="0.3">
      <c r="B1050" s="4" t="s">
        <v>88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</v>
      </c>
      <c r="N1050" s="46">
        <v>0</v>
      </c>
      <c r="O1050" s="45">
        <v>0</v>
      </c>
      <c r="P1050" s="46">
        <v>0</v>
      </c>
      <c r="Q1050" s="45">
        <v>0</v>
      </c>
      <c r="R1050" s="46">
        <v>0</v>
      </c>
      <c r="S1050" s="45">
        <v>0</v>
      </c>
      <c r="T1050" s="46">
        <v>0</v>
      </c>
      <c r="U1050" s="45">
        <v>0</v>
      </c>
      <c r="V1050" s="46">
        <v>0</v>
      </c>
      <c r="W1050" s="45">
        <v>0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291"/>
        <v>0</v>
      </c>
      <c r="AE1050" s="58"/>
    </row>
    <row r="1051" spans="2:31" x14ac:dyDescent="0.3">
      <c r="B1051" s="4" t="s">
        <v>97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0</v>
      </c>
      <c r="N1051" s="46">
        <v>0</v>
      </c>
      <c r="O1051" s="45">
        <v>0</v>
      </c>
      <c r="P1051" s="46">
        <v>0</v>
      </c>
      <c r="Q1051" s="45">
        <v>0</v>
      </c>
      <c r="R1051" s="46">
        <v>0</v>
      </c>
      <c r="S1051" s="45">
        <v>0</v>
      </c>
      <c r="T1051" s="46">
        <v>0</v>
      </c>
      <c r="U1051" s="45">
        <v>0</v>
      </c>
      <c r="V1051" s="46">
        <v>0</v>
      </c>
      <c r="W1051" s="45">
        <v>0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291"/>
        <v>0</v>
      </c>
      <c r="AE1051" s="58"/>
    </row>
    <row r="1052" spans="2:31" x14ac:dyDescent="0.3">
      <c r="B1052" s="4" t="s">
        <v>94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0</v>
      </c>
      <c r="N1052" s="46">
        <v>0</v>
      </c>
      <c r="O1052" s="45">
        <v>0</v>
      </c>
      <c r="P1052" s="46">
        <v>0</v>
      </c>
      <c r="Q1052" s="45">
        <v>0</v>
      </c>
      <c r="R1052" s="46">
        <v>0</v>
      </c>
      <c r="S1052" s="45">
        <v>0</v>
      </c>
      <c r="T1052" s="46">
        <v>0</v>
      </c>
      <c r="U1052" s="45">
        <v>0</v>
      </c>
      <c r="V1052" s="46">
        <v>0</v>
      </c>
      <c r="W1052" s="45">
        <v>0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291"/>
        <v>0</v>
      </c>
      <c r="AE1052" s="58"/>
    </row>
    <row r="1053" spans="2:31" x14ac:dyDescent="0.3">
      <c r="B1053" s="4" t="s">
        <v>95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5.889833333333323</v>
      </c>
      <c r="N1053" s="46">
        <v>1.3558333333333323</v>
      </c>
      <c r="O1053" s="45">
        <v>7.4060000000000032</v>
      </c>
      <c r="P1053" s="46">
        <v>10.454999999999995</v>
      </c>
      <c r="Q1053" s="45">
        <v>24.763833333333309</v>
      </c>
      <c r="R1053" s="46">
        <v>24.359999999999996</v>
      </c>
      <c r="S1053" s="45">
        <v>28.839000000000009</v>
      </c>
      <c r="T1053" s="46">
        <v>38.769999999999989</v>
      </c>
      <c r="U1053" s="45">
        <v>32.556000000000019</v>
      </c>
      <c r="V1053" s="46">
        <v>0</v>
      </c>
      <c r="W1053" s="45">
        <v>0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291"/>
        <v>174.39549999999997</v>
      </c>
      <c r="AE1053" s="58"/>
    </row>
    <row r="1054" spans="2:31" x14ac:dyDescent="0.3">
      <c r="B1054" s="4" t="s">
        <v>96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24.78883333333334</v>
      </c>
      <c r="N1054" s="46">
        <v>25.389166666666672</v>
      </c>
      <c r="O1054" s="45">
        <v>15.765833333333324</v>
      </c>
      <c r="P1054" s="46">
        <v>14.722166666666658</v>
      </c>
      <c r="Q1054" s="45">
        <v>19.660499999999995</v>
      </c>
      <c r="R1054" s="46">
        <v>16.582333333333331</v>
      </c>
      <c r="S1054" s="45">
        <v>17.541666666666675</v>
      </c>
      <c r="T1054" s="46">
        <v>23.08649999999999</v>
      </c>
      <c r="U1054" s="45">
        <v>11.234666666666667</v>
      </c>
      <c r="V1054" s="46">
        <v>1.0298333333333332</v>
      </c>
      <c r="W1054" s="45">
        <v>0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291"/>
        <v>169.8015</v>
      </c>
      <c r="AE1054" s="58"/>
    </row>
    <row r="1055" spans="2:31" x14ac:dyDescent="0.3">
      <c r="B1055" s="4" t="s">
        <v>103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34.958166666666685</v>
      </c>
      <c r="N1055" s="46">
        <v>65.923833333333334</v>
      </c>
      <c r="O1055" s="45">
        <v>63.255166666666675</v>
      </c>
      <c r="P1055" s="46">
        <v>58.936666666666653</v>
      </c>
      <c r="Q1055" s="45">
        <v>28.113999999999997</v>
      </c>
      <c r="R1055" s="46">
        <v>31.648333333333333</v>
      </c>
      <c r="S1055" s="45">
        <v>42.984333333333325</v>
      </c>
      <c r="T1055" s="46">
        <v>59.769166666666685</v>
      </c>
      <c r="U1055" s="45">
        <v>50.278999999999996</v>
      </c>
      <c r="V1055" s="46">
        <v>14.748833333333332</v>
      </c>
      <c r="W1055" s="45">
        <v>0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291"/>
        <v>450.61750000000006</v>
      </c>
      <c r="AE1055" s="58"/>
    </row>
    <row r="1056" spans="2:31" x14ac:dyDescent="0.3">
      <c r="B1056" s="4" t="s">
        <v>104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291"/>
        <v>0</v>
      </c>
      <c r="AE1056" s="58"/>
    </row>
    <row r="1057" spans="2:31" x14ac:dyDescent="0.3">
      <c r="B1057" s="4" t="s">
        <v>105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4.1825000000000001</v>
      </c>
      <c r="N1057" s="46">
        <v>72.082166666666666</v>
      </c>
      <c r="O1057" s="45">
        <v>55.820666666666703</v>
      </c>
      <c r="P1057" s="46">
        <v>47.325499999999963</v>
      </c>
      <c r="Q1057" s="45">
        <v>58.342166666666671</v>
      </c>
      <c r="R1057" s="46">
        <v>64.502166666666696</v>
      </c>
      <c r="S1057" s="45">
        <v>83.792500000000004</v>
      </c>
      <c r="T1057" s="46">
        <v>113.5168333333333</v>
      </c>
      <c r="U1057" s="45">
        <v>84.396666666666661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291"/>
        <v>583.96116666666671</v>
      </c>
      <c r="AE1057" s="58"/>
    </row>
    <row r="1058" spans="2:31" x14ac:dyDescent="0.3">
      <c r="B1058" s="4" t="s">
        <v>114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0</v>
      </c>
      <c r="N1058" s="46">
        <v>0</v>
      </c>
      <c r="O1058" s="45">
        <v>0</v>
      </c>
      <c r="P1058" s="46">
        <v>0</v>
      </c>
      <c r="Q1058" s="45">
        <v>0</v>
      </c>
      <c r="R1058" s="46">
        <v>0</v>
      </c>
      <c r="S1058" s="45">
        <v>0</v>
      </c>
      <c r="T1058" s="46">
        <v>0</v>
      </c>
      <c r="U1058" s="45">
        <v>0</v>
      </c>
      <c r="V1058" s="46">
        <v>0</v>
      </c>
      <c r="W1058" s="45">
        <v>0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291"/>
        <v>0</v>
      </c>
      <c r="AE1058" s="58"/>
    </row>
    <row r="1059" spans="2:31" x14ac:dyDescent="0.3">
      <c r="B1059" s="4" t="s">
        <v>116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6.1773333333333342</v>
      </c>
      <c r="N1059" s="46">
        <v>13.405333333333335</v>
      </c>
      <c r="O1059" s="45">
        <v>2.7875000000000001</v>
      </c>
      <c r="P1059" s="46">
        <v>0</v>
      </c>
      <c r="Q1059" s="45">
        <v>0.9913333333333354</v>
      </c>
      <c r="R1059" s="46">
        <v>0.28700000000000131</v>
      </c>
      <c r="S1059" s="45">
        <v>2.0516666666666654</v>
      </c>
      <c r="T1059" s="46">
        <v>7.8999999999999918E-2</v>
      </c>
      <c r="U1059" s="45">
        <v>0</v>
      </c>
      <c r="V1059" s="46">
        <v>7.2000000000000036E-2</v>
      </c>
      <c r="W1059" s="45">
        <v>0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291"/>
        <v>25.851166666666675</v>
      </c>
      <c r="AE1059" s="58"/>
    </row>
    <row r="1060" spans="2:31" x14ac:dyDescent="0.3">
      <c r="B1060" s="4" t="s">
        <v>117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9.5425000000000004</v>
      </c>
      <c r="N1060" s="46">
        <v>23.310166666666682</v>
      </c>
      <c r="O1060" s="45">
        <v>3.7623333333333333</v>
      </c>
      <c r="P1060" s="46">
        <v>0</v>
      </c>
      <c r="Q1060" s="45">
        <v>12.049999999999995</v>
      </c>
      <c r="R1060" s="46">
        <v>13.540333333333335</v>
      </c>
      <c r="S1060" s="45">
        <v>6.3333333333333348</v>
      </c>
      <c r="T1060" s="46">
        <v>1.2500000000000001E-2</v>
      </c>
      <c r="U1060" s="45">
        <v>5.2333333333333405E-2</v>
      </c>
      <c r="V1060" s="46">
        <v>0</v>
      </c>
      <c r="W1060" s="45">
        <v>0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291"/>
        <v>68.603500000000011</v>
      </c>
      <c r="AE1060" s="58"/>
    </row>
    <row r="1061" spans="2:31" x14ac:dyDescent="0.3">
      <c r="B1061" s="4" t="s">
        <v>118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</v>
      </c>
      <c r="M1061" s="45">
        <v>5.1188333333333311</v>
      </c>
      <c r="N1061" s="46">
        <v>2.9406666666666665</v>
      </c>
      <c r="O1061" s="45">
        <v>0</v>
      </c>
      <c r="P1061" s="46">
        <v>0.79466666666666685</v>
      </c>
      <c r="Q1061" s="45">
        <v>8.3536666666666672</v>
      </c>
      <c r="R1061" s="46">
        <v>9.0796666666666646</v>
      </c>
      <c r="S1061" s="45">
        <v>13.627999999999995</v>
      </c>
      <c r="T1061" s="46">
        <v>21.441333333333336</v>
      </c>
      <c r="U1061" s="45">
        <v>18.983499999999999</v>
      </c>
      <c r="V1061" s="46">
        <v>0.4563333333333332</v>
      </c>
      <c r="W1061" s="45">
        <v>0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91"/>
        <v>80.796666666666653</v>
      </c>
      <c r="AE1061" s="58"/>
    </row>
    <row r="1062" spans="2:31" x14ac:dyDescent="0.3">
      <c r="B1062" s="4" t="s">
        <v>122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21.952000000000002</v>
      </c>
      <c r="N1062" s="46">
        <v>1.3478333333333339</v>
      </c>
      <c r="O1062" s="45">
        <v>0.75416666666666632</v>
      </c>
      <c r="P1062" s="46">
        <v>4.6683333333333357</v>
      </c>
      <c r="Q1062" s="45">
        <v>22.41299999999999</v>
      </c>
      <c r="R1062" s="46">
        <v>23.759666666666668</v>
      </c>
      <c r="S1062" s="45">
        <v>24.22183333333334</v>
      </c>
      <c r="T1062" s="46">
        <v>27.312666666666644</v>
      </c>
      <c r="U1062" s="45">
        <v>10.495499999999998</v>
      </c>
      <c r="V1062" s="46">
        <v>0.15116666666666667</v>
      </c>
      <c r="W1062" s="45">
        <v>0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91"/>
        <v>137.07616666666664</v>
      </c>
      <c r="AE1062" s="58"/>
    </row>
    <row r="1063" spans="2:31" x14ac:dyDescent="0.3">
      <c r="B1063" s="4" t="s">
        <v>123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12.579999999999998</v>
      </c>
      <c r="N1063" s="46">
        <v>2.3599999999999852</v>
      </c>
      <c r="O1063" s="45">
        <v>0</v>
      </c>
      <c r="P1063" s="46">
        <v>0</v>
      </c>
      <c r="Q1063" s="45">
        <v>0</v>
      </c>
      <c r="R1063" s="46">
        <v>4.8300000000000125</v>
      </c>
      <c r="S1063" s="45">
        <v>19.659999999999997</v>
      </c>
      <c r="T1063" s="46">
        <v>44.600000000000009</v>
      </c>
      <c r="U1063" s="45">
        <v>31.039999999999992</v>
      </c>
      <c r="V1063" s="46">
        <v>12.550000000000004</v>
      </c>
      <c r="W1063" s="45">
        <v>0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91"/>
        <v>127.62</v>
      </c>
      <c r="AE1063" s="58"/>
    </row>
    <row r="1064" spans="2:31" x14ac:dyDescent="0.3">
      <c r="B1064" s="4" t="s">
        <v>127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0.83266666666666656</v>
      </c>
      <c r="N1064" s="46">
        <v>1.5716666666666683</v>
      </c>
      <c r="O1064" s="45">
        <v>0.88883333333333425</v>
      </c>
      <c r="P1064" s="46">
        <v>1.7856666666666674</v>
      </c>
      <c r="Q1064" s="45">
        <v>3.2231666666666681</v>
      </c>
      <c r="R1064" s="46">
        <v>3.5266666666666713</v>
      </c>
      <c r="S1064" s="45">
        <v>4.7975000000000021</v>
      </c>
      <c r="T1064" s="46">
        <v>6.242166666666666</v>
      </c>
      <c r="U1064" s="45">
        <v>5.0003333333333329</v>
      </c>
      <c r="V1064" s="46">
        <v>0.46399999999999991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91"/>
        <v>28.332666666666675</v>
      </c>
      <c r="AE1064" s="58"/>
    </row>
    <row r="1065" spans="2:31" x14ac:dyDescent="0.3">
      <c r="B1065" s="4" t="s">
        <v>133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111.60083333333333</v>
      </c>
      <c r="N1065" s="46">
        <v>56.923833333333313</v>
      </c>
      <c r="O1065" s="45">
        <v>8.0608333333333295</v>
      </c>
      <c r="P1065" s="46">
        <v>1.8518333333333354</v>
      </c>
      <c r="Q1065" s="45">
        <v>23.136833333333321</v>
      </c>
      <c r="R1065" s="46">
        <v>40.624666666666684</v>
      </c>
      <c r="S1065" s="45">
        <v>61.755666666666663</v>
      </c>
      <c r="T1065" s="46">
        <v>101.45366666666661</v>
      </c>
      <c r="U1065" s="45">
        <v>61.211833333333324</v>
      </c>
      <c r="V1065" s="46">
        <v>15.110333333333335</v>
      </c>
      <c r="W1065" s="45">
        <v>0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91"/>
        <v>481.73033333333331</v>
      </c>
      <c r="AE1065" s="58"/>
    </row>
    <row r="1066" spans="2:31" x14ac:dyDescent="0.3">
      <c r="B1066" s="4" t="s">
        <v>312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8.1999999999999922</v>
      </c>
      <c r="N1066" s="46">
        <v>28.599999999999973</v>
      </c>
      <c r="O1066" s="45">
        <v>3.04</v>
      </c>
      <c r="P1066" s="46">
        <v>0</v>
      </c>
      <c r="Q1066" s="45">
        <v>14.118666666666661</v>
      </c>
      <c r="R1066" s="46">
        <v>17.860166666666668</v>
      </c>
      <c r="S1066" s="45">
        <v>29.200000000000031</v>
      </c>
      <c r="T1066" s="46">
        <v>23.730500000000013</v>
      </c>
      <c r="U1066" s="45">
        <v>21.809999999999967</v>
      </c>
      <c r="V1066" s="46">
        <v>2.1056666666666666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>SUM(E1066:AB1066)</f>
        <v>148.66499999999999</v>
      </c>
      <c r="AE1066" s="58"/>
    </row>
    <row r="1067" spans="2:31" x14ac:dyDescent="0.3">
      <c r="B1067" s="12" t="s">
        <v>2</v>
      </c>
      <c r="C1067" s="12"/>
      <c r="D1067" s="12"/>
      <c r="E1067" s="13">
        <f>SUM(E1002:E1066)</f>
        <v>0</v>
      </c>
      <c r="F1067" s="13">
        <f t="shared" ref="F1067" si="292">SUM(F1002:F1066)</f>
        <v>0</v>
      </c>
      <c r="G1067" s="13">
        <f t="shared" ref="G1067" si="293">SUM(G1002:G1066)</f>
        <v>0</v>
      </c>
      <c r="H1067" s="13">
        <f t="shared" ref="H1067" si="294">SUM(H1002:H1066)</f>
        <v>0</v>
      </c>
      <c r="I1067" s="13">
        <f t="shared" ref="I1067" si="295">SUM(I1002:I1066)</f>
        <v>0</v>
      </c>
      <c r="J1067" s="13">
        <f t="shared" ref="J1067" si="296">SUM(J1002:J1066)</f>
        <v>0</v>
      </c>
      <c r="K1067" s="13">
        <f t="shared" ref="K1067" si="297">SUM(K1002:K1066)</f>
        <v>0</v>
      </c>
      <c r="L1067" s="13">
        <f t="shared" ref="L1067" si="298">SUM(L1002:L1066)</f>
        <v>0</v>
      </c>
      <c r="M1067" s="13">
        <f t="shared" ref="M1067" si="299">SUM(M1002:M1066)</f>
        <v>603.96866666666665</v>
      </c>
      <c r="N1067" s="13">
        <f t="shared" ref="N1067" si="300">SUM(N1002:N1066)</f>
        <v>914.26716666666675</v>
      </c>
      <c r="O1067" s="13">
        <f t="shared" ref="O1067" si="301">SUM(O1002:O1066)</f>
        <v>807.41983333333326</v>
      </c>
      <c r="P1067" s="13">
        <f t="shared" ref="P1067" si="302">SUM(P1002:P1066)</f>
        <v>813.38700000000017</v>
      </c>
      <c r="Q1067" s="13">
        <f t="shared" ref="Q1067" si="303">SUM(Q1002:Q1066)</f>
        <v>831.2596666666667</v>
      </c>
      <c r="R1067" s="13">
        <f t="shared" ref="R1067" si="304">SUM(R1002:R1066)</f>
        <v>856.6695000000002</v>
      </c>
      <c r="S1067" s="13">
        <f t="shared" ref="S1067" si="305">SUM(S1002:S1066)</f>
        <v>1084.4235000000001</v>
      </c>
      <c r="T1067" s="13">
        <f t="shared" ref="T1067" si="306">SUM(T1002:T1066)</f>
        <v>1458.8590000000002</v>
      </c>
      <c r="U1067" s="13">
        <f t="shared" ref="U1067" si="307">SUM(U1002:U1066)</f>
        <v>1145.9354999999996</v>
      </c>
      <c r="V1067" s="13">
        <f t="shared" ref="V1067" si="308">SUM(V1002:V1066)</f>
        <v>111.14666666666669</v>
      </c>
      <c r="W1067" s="13">
        <f t="shared" ref="W1067" si="309">SUM(W1002:W1066)</f>
        <v>0</v>
      </c>
      <c r="X1067" s="13">
        <f t="shared" ref="X1067" si="310">SUM(X1002:X1066)</f>
        <v>0</v>
      </c>
      <c r="Y1067" s="13">
        <f t="shared" ref="Y1067" si="311">SUM(Y1002:Y1066)</f>
        <v>0</v>
      </c>
      <c r="Z1067" s="13">
        <f t="shared" ref="Z1067" si="312">SUM(Z1002:Z1066)</f>
        <v>0</v>
      </c>
      <c r="AA1067" s="13">
        <f t="shared" ref="AA1067" si="313">SUM(AA1002:AA1066)</f>
        <v>0</v>
      </c>
      <c r="AB1067" s="13">
        <f t="shared" ref="AB1067" si="314">SUM(AB1002:AB1066)</f>
        <v>0</v>
      </c>
      <c r="AC1067" s="109">
        <f>SUM(AC1002:AE1066)</f>
        <v>8627.3364999999994</v>
      </c>
      <c r="AD1067" s="109"/>
      <c r="AE1067" s="109"/>
    </row>
    <row r="1068" spans="2:31" x14ac:dyDescent="0.3">
      <c r="B1068" s="14"/>
      <c r="C1068" s="15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</row>
    <row r="1069" spans="2:31" x14ac:dyDescent="0.3">
      <c r="B1069" s="14"/>
      <c r="C1069" s="15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</row>
    <row r="1070" spans="2:31" x14ac:dyDescent="0.3">
      <c r="B1070" s="8">
        <f>'Resumen-Mensual'!$T$24</f>
        <v>45520</v>
      </c>
    </row>
    <row r="1071" spans="2:31" x14ac:dyDescent="0.3">
      <c r="B1071" s="8"/>
    </row>
    <row r="1072" spans="2:31" x14ac:dyDescent="0.3">
      <c r="B1072" s="9" t="s">
        <v>81</v>
      </c>
      <c r="C1072" s="10"/>
      <c r="D1072" s="10"/>
      <c r="E1072" s="11">
        <v>1</v>
      </c>
      <c r="F1072" s="11">
        <v>2</v>
      </c>
      <c r="G1072" s="11">
        <v>3</v>
      </c>
      <c r="H1072" s="11">
        <v>4</v>
      </c>
      <c r="I1072" s="11">
        <v>5</v>
      </c>
      <c r="J1072" s="11">
        <v>6</v>
      </c>
      <c r="K1072" s="11">
        <v>7</v>
      </c>
      <c r="L1072" s="11">
        <v>8</v>
      </c>
      <c r="M1072" s="11">
        <v>9</v>
      </c>
      <c r="N1072" s="11">
        <v>10</v>
      </c>
      <c r="O1072" s="11">
        <v>11</v>
      </c>
      <c r="P1072" s="11">
        <v>12</v>
      </c>
      <c r="Q1072" s="11">
        <v>13</v>
      </c>
      <c r="R1072" s="11">
        <v>14</v>
      </c>
      <c r="S1072" s="11">
        <v>15</v>
      </c>
      <c r="T1072" s="11">
        <v>16</v>
      </c>
      <c r="U1072" s="11">
        <v>17</v>
      </c>
      <c r="V1072" s="11">
        <v>18</v>
      </c>
      <c r="W1072" s="11">
        <v>19</v>
      </c>
      <c r="X1072" s="11">
        <v>20</v>
      </c>
      <c r="Y1072" s="11">
        <v>21</v>
      </c>
      <c r="Z1072" s="11">
        <v>22</v>
      </c>
      <c r="AA1072" s="11">
        <v>23</v>
      </c>
      <c r="AB1072" s="11">
        <v>24</v>
      </c>
      <c r="AC1072" s="96" t="s">
        <v>2</v>
      </c>
      <c r="AD1072" s="96"/>
      <c r="AE1072" s="96"/>
    </row>
    <row r="1073" spans="2:31" x14ac:dyDescent="0.3">
      <c r="B1073" s="14" t="s">
        <v>37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0</v>
      </c>
      <c r="N1073" s="46">
        <v>0</v>
      </c>
      <c r="O1073" s="45">
        <v>0</v>
      </c>
      <c r="P1073" s="46">
        <v>0</v>
      </c>
      <c r="Q1073" s="45">
        <v>0</v>
      </c>
      <c r="R1073" s="46">
        <v>0</v>
      </c>
      <c r="S1073" s="45">
        <v>0</v>
      </c>
      <c r="T1073" s="46">
        <v>0</v>
      </c>
      <c r="U1073" s="45">
        <v>0</v>
      </c>
      <c r="V1073" s="46">
        <v>0</v>
      </c>
      <c r="W1073" s="45">
        <v>0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60"/>
      <c r="AD1073" s="61">
        <f>SUM(E1073:AB1073)</f>
        <v>0</v>
      </c>
      <c r="AE1073" s="60"/>
    </row>
    <row r="1074" spans="2:31" x14ac:dyDescent="0.3">
      <c r="B1074" s="14" t="s">
        <v>38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0</v>
      </c>
      <c r="N1074" s="46">
        <v>2.3333333333333426E-3</v>
      </c>
      <c r="O1074" s="45">
        <v>1.5433333333333332</v>
      </c>
      <c r="P1074" s="46">
        <v>1.5721666666666658</v>
      </c>
      <c r="Q1074" s="45">
        <v>2.6156666666666673</v>
      </c>
      <c r="R1074" s="46">
        <v>2.9191666666666674</v>
      </c>
      <c r="S1074" s="45">
        <v>2.8380000000000001</v>
      </c>
      <c r="T1074" s="46">
        <v>3.0198333333333358</v>
      </c>
      <c r="U1074" s="45">
        <v>0.38750000000000029</v>
      </c>
      <c r="V1074" s="46">
        <v>0</v>
      </c>
      <c r="W1074" s="45">
        <v>0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>SUM(E1074:AB1074)</f>
        <v>14.898000000000003</v>
      </c>
      <c r="AE1074" s="58"/>
    </row>
    <row r="1075" spans="2:31" x14ac:dyDescent="0.3">
      <c r="B1075" s="14" t="s">
        <v>39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0.13499999999999998</v>
      </c>
      <c r="N1075" s="46">
        <v>10.583333333333336</v>
      </c>
      <c r="O1075" s="45">
        <v>2.4499999999999993</v>
      </c>
      <c r="P1075" s="46">
        <v>6.4</v>
      </c>
      <c r="Q1075" s="45">
        <v>6.1100000000000012</v>
      </c>
      <c r="R1075" s="46">
        <v>6.0800000000000018</v>
      </c>
      <c r="S1075" s="45">
        <v>5.3200000000000021</v>
      </c>
      <c r="T1075" s="46">
        <v>3.6399999999999988</v>
      </c>
      <c r="U1075" s="45">
        <v>10.399999999999988</v>
      </c>
      <c r="V1075" s="46">
        <v>1.226666666666667</v>
      </c>
      <c r="W1075" s="45">
        <v>0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ref="AD1075:AD1136" si="315">SUM(E1075:AB1075)</f>
        <v>52.344999999999992</v>
      </c>
      <c r="AE1075" s="58"/>
    </row>
    <row r="1076" spans="2:31" x14ac:dyDescent="0.3">
      <c r="B1076" s="14" t="s">
        <v>40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0.18900000000000006</v>
      </c>
      <c r="N1076" s="46">
        <v>33.350166666666667</v>
      </c>
      <c r="O1076" s="45">
        <v>46.902333333333324</v>
      </c>
      <c r="P1076" s="46">
        <v>45.321166666666684</v>
      </c>
      <c r="Q1076" s="45">
        <v>46.347166666666674</v>
      </c>
      <c r="R1076" s="46">
        <v>44.630500000000005</v>
      </c>
      <c r="S1076" s="45">
        <v>44.531333333333329</v>
      </c>
      <c r="T1076" s="46">
        <v>38.699666666666658</v>
      </c>
      <c r="U1076" s="45">
        <v>18.625500000000009</v>
      </c>
      <c r="V1076" s="46">
        <v>0</v>
      </c>
      <c r="W1076" s="45">
        <v>0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15"/>
        <v>318.59683333333334</v>
      </c>
      <c r="AE1076" s="58"/>
    </row>
    <row r="1077" spans="2:31" x14ac:dyDescent="0.3">
      <c r="B1077" s="14" t="s">
        <v>41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0</v>
      </c>
      <c r="N1077" s="46">
        <v>0</v>
      </c>
      <c r="O1077" s="45">
        <v>4.948166666666669</v>
      </c>
      <c r="P1077" s="46">
        <v>10.571000000000003</v>
      </c>
      <c r="Q1077" s="45">
        <v>14.574000000000003</v>
      </c>
      <c r="R1077" s="46">
        <v>16.087333333333337</v>
      </c>
      <c r="S1077" s="45">
        <v>18.129500000000004</v>
      </c>
      <c r="T1077" s="46">
        <v>17.847833333333337</v>
      </c>
      <c r="U1077" s="45">
        <v>5.1399999999999979</v>
      </c>
      <c r="V1077" s="46">
        <v>0</v>
      </c>
      <c r="W1077" s="45">
        <v>0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15"/>
        <v>87.297833333333358</v>
      </c>
      <c r="AE1077" s="58"/>
    </row>
    <row r="1078" spans="2:31" x14ac:dyDescent="0.3">
      <c r="B1078" s="14" t="s">
        <v>42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0.99216666666666642</v>
      </c>
      <c r="P1078" s="46">
        <v>6.6178333333333343</v>
      </c>
      <c r="Q1078" s="45">
        <v>13.799999999999992</v>
      </c>
      <c r="R1078" s="46">
        <v>16.088333333333342</v>
      </c>
      <c r="S1078" s="45">
        <v>19.721499999999999</v>
      </c>
      <c r="T1078" s="46">
        <v>22.850333333333342</v>
      </c>
      <c r="U1078" s="45">
        <v>9.063333333333329</v>
      </c>
      <c r="V1078" s="46">
        <v>0</v>
      </c>
      <c r="W1078" s="45">
        <v>0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15"/>
        <v>89.133500000000012</v>
      </c>
      <c r="AE1078" s="58"/>
    </row>
    <row r="1079" spans="2:31" x14ac:dyDescent="0.3">
      <c r="B1079" s="14" t="s">
        <v>43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0</v>
      </c>
      <c r="N1079" s="46">
        <v>22.666666666666668</v>
      </c>
      <c r="O1079" s="45">
        <v>43.23</v>
      </c>
      <c r="P1079" s="46">
        <v>36.959999999999994</v>
      </c>
      <c r="Q1079" s="45">
        <v>33.550000000000004</v>
      </c>
      <c r="R1079" s="46">
        <v>32.539999999999992</v>
      </c>
      <c r="S1079" s="45">
        <v>31.72</v>
      </c>
      <c r="T1079" s="46">
        <v>27.549999999999997</v>
      </c>
      <c r="U1079" s="45">
        <v>25.750000000000007</v>
      </c>
      <c r="V1079" s="46">
        <v>7.2449999999999966</v>
      </c>
      <c r="W1079" s="45">
        <v>0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15"/>
        <v>261.21166666666664</v>
      </c>
      <c r="AE1079" s="58"/>
    </row>
    <row r="1080" spans="2:31" x14ac:dyDescent="0.3">
      <c r="B1080" s="14" t="s">
        <v>44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0</v>
      </c>
      <c r="N1080" s="46">
        <v>0.86199999999999988</v>
      </c>
      <c r="O1080" s="45">
        <v>0.41899999999999998</v>
      </c>
      <c r="P1080" s="46">
        <v>6.6291666666666647</v>
      </c>
      <c r="Q1080" s="45">
        <v>16.161333333333332</v>
      </c>
      <c r="R1080" s="46">
        <v>19.920999999999992</v>
      </c>
      <c r="S1080" s="45">
        <v>30.148500000000006</v>
      </c>
      <c r="T1080" s="46">
        <v>31.180166666666693</v>
      </c>
      <c r="U1080" s="45">
        <v>26.322666666666684</v>
      </c>
      <c r="V1080" s="46">
        <v>0</v>
      </c>
      <c r="W1080" s="45">
        <v>0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15"/>
        <v>131.64383333333336</v>
      </c>
      <c r="AE1080" s="58"/>
    </row>
    <row r="1081" spans="2:31" x14ac:dyDescent="0.3">
      <c r="B1081" s="14" t="s">
        <v>45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0.96966666666666701</v>
      </c>
      <c r="O1081" s="45">
        <v>4.4625000000000004</v>
      </c>
      <c r="P1081" s="46">
        <v>10.881666666666684</v>
      </c>
      <c r="Q1081" s="45">
        <v>12.13916666666667</v>
      </c>
      <c r="R1081" s="46">
        <v>10.181166666666666</v>
      </c>
      <c r="S1081" s="45">
        <v>1.5769999999999973</v>
      </c>
      <c r="T1081" s="46">
        <v>0.47499999999999948</v>
      </c>
      <c r="U1081" s="45">
        <v>13.172666666666665</v>
      </c>
      <c r="V1081" s="46">
        <v>0.99799999999999978</v>
      </c>
      <c r="W1081" s="45">
        <v>0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15"/>
        <v>54.856833333333348</v>
      </c>
      <c r="AE1081" s="58"/>
    </row>
    <row r="1082" spans="2:31" x14ac:dyDescent="0.3">
      <c r="B1082" s="14" t="s">
        <v>46</v>
      </c>
      <c r="C1082" s="4"/>
      <c r="D1082" s="4"/>
      <c r="E1082" s="45">
        <v>0</v>
      </c>
      <c r="F1082" s="46">
        <v>0</v>
      </c>
      <c r="G1082" s="45">
        <v>0</v>
      </c>
      <c r="H1082" s="46">
        <v>0</v>
      </c>
      <c r="I1082" s="45">
        <v>0</v>
      </c>
      <c r="J1082" s="46">
        <v>0</v>
      </c>
      <c r="K1082" s="45">
        <v>0</v>
      </c>
      <c r="L1082" s="46">
        <v>0</v>
      </c>
      <c r="M1082" s="45">
        <v>0</v>
      </c>
      <c r="N1082" s="46">
        <v>8.7314999999999916</v>
      </c>
      <c r="O1082" s="45">
        <v>3.5520000000000014</v>
      </c>
      <c r="P1082" s="46">
        <v>8.27</v>
      </c>
      <c r="Q1082" s="45">
        <v>16.913000000000018</v>
      </c>
      <c r="R1082" s="46">
        <v>21.258666666666649</v>
      </c>
      <c r="S1082" s="45">
        <v>24.459333333333358</v>
      </c>
      <c r="T1082" s="46">
        <v>22.873999999999977</v>
      </c>
      <c r="U1082" s="45">
        <v>10.704000000000006</v>
      </c>
      <c r="V1082" s="46">
        <v>2.1230000000000002</v>
      </c>
      <c r="W1082" s="45">
        <v>0</v>
      </c>
      <c r="X1082" s="46">
        <v>0</v>
      </c>
      <c r="Y1082" s="45">
        <v>0</v>
      </c>
      <c r="Z1082" s="46">
        <v>0</v>
      </c>
      <c r="AA1082" s="45">
        <v>0</v>
      </c>
      <c r="AB1082" s="46">
        <v>0</v>
      </c>
      <c r="AC1082" s="58"/>
      <c r="AD1082" s="59">
        <f t="shared" si="315"/>
        <v>118.88550000000001</v>
      </c>
      <c r="AE1082" s="58"/>
    </row>
    <row r="1083" spans="2:31" x14ac:dyDescent="0.3">
      <c r="B1083" s="14" t="s">
        <v>47</v>
      </c>
      <c r="C1083" s="4"/>
      <c r="D1083" s="4"/>
      <c r="E1083" s="45">
        <v>0</v>
      </c>
      <c r="F1083" s="46">
        <v>0</v>
      </c>
      <c r="G1083" s="45">
        <v>0</v>
      </c>
      <c r="H1083" s="46">
        <v>0</v>
      </c>
      <c r="I1083" s="45">
        <v>0</v>
      </c>
      <c r="J1083" s="46">
        <v>0</v>
      </c>
      <c r="K1083" s="45">
        <v>0</v>
      </c>
      <c r="L1083" s="46">
        <v>0</v>
      </c>
      <c r="M1083" s="45">
        <v>0.14883333333333332</v>
      </c>
      <c r="N1083" s="46">
        <v>0</v>
      </c>
      <c r="O1083" s="45">
        <v>0</v>
      </c>
      <c r="P1083" s="46">
        <v>0</v>
      </c>
      <c r="Q1083" s="45">
        <v>0</v>
      </c>
      <c r="R1083" s="46">
        <v>0</v>
      </c>
      <c r="S1083" s="45">
        <v>12.879999999999997</v>
      </c>
      <c r="T1083" s="46">
        <v>12.120000000000003</v>
      </c>
      <c r="U1083" s="45">
        <v>10.320000000000004</v>
      </c>
      <c r="V1083" s="46">
        <v>1.6023333333333341</v>
      </c>
      <c r="W1083" s="45">
        <v>0</v>
      </c>
      <c r="X1083" s="46">
        <v>0</v>
      </c>
      <c r="Y1083" s="45">
        <v>0</v>
      </c>
      <c r="Z1083" s="46">
        <v>0</v>
      </c>
      <c r="AA1083" s="45">
        <v>0</v>
      </c>
      <c r="AB1083" s="46">
        <v>0</v>
      </c>
      <c r="AC1083" s="58"/>
      <c r="AD1083" s="59">
        <f t="shared" si="315"/>
        <v>37.07116666666667</v>
      </c>
      <c r="AE1083" s="58"/>
    </row>
    <row r="1084" spans="2:31" x14ac:dyDescent="0.3">
      <c r="B1084" s="14" t="s">
        <v>48</v>
      </c>
      <c r="C1084" s="4"/>
      <c r="D1084" s="4"/>
      <c r="E1084" s="45">
        <v>0</v>
      </c>
      <c r="F1084" s="46">
        <v>0</v>
      </c>
      <c r="G1084" s="45">
        <v>0</v>
      </c>
      <c r="H1084" s="46">
        <v>0</v>
      </c>
      <c r="I1084" s="45">
        <v>0</v>
      </c>
      <c r="J1084" s="46">
        <v>0</v>
      </c>
      <c r="K1084" s="45">
        <v>0</v>
      </c>
      <c r="L1084" s="46">
        <v>0</v>
      </c>
      <c r="M1084" s="45">
        <v>0</v>
      </c>
      <c r="N1084" s="46">
        <v>0</v>
      </c>
      <c r="O1084" s="45">
        <v>0</v>
      </c>
      <c r="P1084" s="46">
        <v>0</v>
      </c>
      <c r="Q1084" s="45">
        <v>0</v>
      </c>
      <c r="R1084" s="46">
        <v>0</v>
      </c>
      <c r="S1084" s="45">
        <v>0</v>
      </c>
      <c r="T1084" s="46">
        <v>0</v>
      </c>
      <c r="U1084" s="45">
        <v>0</v>
      </c>
      <c r="V1084" s="46">
        <v>0</v>
      </c>
      <c r="W1084" s="45">
        <v>0</v>
      </c>
      <c r="X1084" s="46">
        <v>0</v>
      </c>
      <c r="Y1084" s="45">
        <v>0</v>
      </c>
      <c r="Z1084" s="46">
        <v>0</v>
      </c>
      <c r="AA1084" s="45">
        <v>0</v>
      </c>
      <c r="AB1084" s="46">
        <v>0</v>
      </c>
      <c r="AC1084" s="58"/>
      <c r="AD1084" s="59">
        <f t="shared" si="315"/>
        <v>0</v>
      </c>
      <c r="AE1084" s="58"/>
    </row>
    <row r="1085" spans="2:31" x14ac:dyDescent="0.3">
      <c r="B1085" s="14" t="s">
        <v>49</v>
      </c>
      <c r="C1085" s="4"/>
      <c r="D1085" s="4"/>
      <c r="E1085" s="45">
        <v>0</v>
      </c>
      <c r="F1085" s="46">
        <v>0</v>
      </c>
      <c r="G1085" s="45">
        <v>0</v>
      </c>
      <c r="H1085" s="46">
        <v>0</v>
      </c>
      <c r="I1085" s="45">
        <v>0</v>
      </c>
      <c r="J1085" s="46">
        <v>0</v>
      </c>
      <c r="K1085" s="45">
        <v>0</v>
      </c>
      <c r="L1085" s="46">
        <v>0</v>
      </c>
      <c r="M1085" s="45">
        <v>0</v>
      </c>
      <c r="N1085" s="46">
        <v>0</v>
      </c>
      <c r="O1085" s="45">
        <v>0.48499999999999993</v>
      </c>
      <c r="P1085" s="46">
        <v>4.175833333333336</v>
      </c>
      <c r="Q1085" s="45">
        <v>6.9111666666666789</v>
      </c>
      <c r="R1085" s="46">
        <v>19.332500000000021</v>
      </c>
      <c r="S1085" s="45">
        <v>23.375666666666675</v>
      </c>
      <c r="T1085" s="46">
        <v>16.165833333333335</v>
      </c>
      <c r="U1085" s="45">
        <v>0</v>
      </c>
      <c r="V1085" s="46">
        <v>0</v>
      </c>
      <c r="W1085" s="45">
        <v>0</v>
      </c>
      <c r="X1085" s="46">
        <v>0</v>
      </c>
      <c r="Y1085" s="45">
        <v>0</v>
      </c>
      <c r="Z1085" s="46">
        <v>0</v>
      </c>
      <c r="AA1085" s="45">
        <v>0</v>
      </c>
      <c r="AB1085" s="46">
        <v>0</v>
      </c>
      <c r="AC1085" s="58"/>
      <c r="AD1085" s="59">
        <f t="shared" si="315"/>
        <v>70.446000000000041</v>
      </c>
      <c r="AE1085" s="58"/>
    </row>
    <row r="1086" spans="2:31" x14ac:dyDescent="0.3">
      <c r="B1086" s="14" t="s">
        <v>50</v>
      </c>
      <c r="C1086" s="4"/>
      <c r="D1086" s="4"/>
      <c r="E1086" s="45">
        <v>0</v>
      </c>
      <c r="F1086" s="46">
        <v>0</v>
      </c>
      <c r="G1086" s="45">
        <v>0</v>
      </c>
      <c r="H1086" s="46">
        <v>0</v>
      </c>
      <c r="I1086" s="45">
        <v>0</v>
      </c>
      <c r="J1086" s="46">
        <v>0</v>
      </c>
      <c r="K1086" s="45">
        <v>0</v>
      </c>
      <c r="L1086" s="46">
        <v>0</v>
      </c>
      <c r="M1086" s="45">
        <v>0</v>
      </c>
      <c r="N1086" s="46">
        <v>0</v>
      </c>
      <c r="O1086" s="45">
        <v>0</v>
      </c>
      <c r="P1086" s="46">
        <v>0</v>
      </c>
      <c r="Q1086" s="45">
        <v>0</v>
      </c>
      <c r="R1086" s="46">
        <v>8.7666666666666657E-2</v>
      </c>
      <c r="S1086" s="45">
        <v>0</v>
      </c>
      <c r="T1086" s="46">
        <v>0</v>
      </c>
      <c r="U1086" s="45">
        <v>0</v>
      </c>
      <c r="V1086" s="46">
        <v>0</v>
      </c>
      <c r="W1086" s="45">
        <v>0</v>
      </c>
      <c r="X1086" s="46">
        <v>0</v>
      </c>
      <c r="Y1086" s="45">
        <v>0</v>
      </c>
      <c r="Z1086" s="46">
        <v>0</v>
      </c>
      <c r="AA1086" s="45">
        <v>0</v>
      </c>
      <c r="AB1086" s="46">
        <v>0</v>
      </c>
      <c r="AC1086" s="58"/>
      <c r="AD1086" s="59">
        <f t="shared" si="315"/>
        <v>8.7666666666666657E-2</v>
      </c>
      <c r="AE1086" s="58"/>
    </row>
    <row r="1087" spans="2:31" x14ac:dyDescent="0.3">
      <c r="B1087" s="14" t="s">
        <v>110</v>
      </c>
      <c r="C1087" s="4"/>
      <c r="D1087" s="4"/>
      <c r="E1087" s="45">
        <v>0</v>
      </c>
      <c r="F1087" s="46">
        <v>0</v>
      </c>
      <c r="G1087" s="45">
        <v>0</v>
      </c>
      <c r="H1087" s="46">
        <v>0</v>
      </c>
      <c r="I1087" s="45">
        <v>0</v>
      </c>
      <c r="J1087" s="46">
        <v>0</v>
      </c>
      <c r="K1087" s="45">
        <v>0</v>
      </c>
      <c r="L1087" s="46">
        <v>0</v>
      </c>
      <c r="M1087" s="45">
        <v>0</v>
      </c>
      <c r="N1087" s="46">
        <v>4.0015000000000027</v>
      </c>
      <c r="O1087" s="45">
        <v>5.0251666666666646</v>
      </c>
      <c r="P1087" s="46">
        <v>7.431166666666666</v>
      </c>
      <c r="Q1087" s="45">
        <v>10.081666666666671</v>
      </c>
      <c r="R1087" s="46">
        <v>11.020333333333324</v>
      </c>
      <c r="S1087" s="45">
        <v>12.252833333333321</v>
      </c>
      <c r="T1087" s="46">
        <v>9.1020000000000074</v>
      </c>
      <c r="U1087" s="45">
        <v>2.3708333333333331</v>
      </c>
      <c r="V1087" s="46">
        <v>1.9333333333333334E-2</v>
      </c>
      <c r="W1087" s="45">
        <v>0</v>
      </c>
      <c r="X1087" s="46">
        <v>0</v>
      </c>
      <c r="Y1087" s="45">
        <v>0</v>
      </c>
      <c r="Z1087" s="46">
        <v>0</v>
      </c>
      <c r="AA1087" s="45">
        <v>0</v>
      </c>
      <c r="AB1087" s="46">
        <v>0</v>
      </c>
      <c r="AC1087" s="58"/>
      <c r="AD1087" s="59">
        <f t="shared" si="315"/>
        <v>61.304833333333328</v>
      </c>
      <c r="AE1087" s="58"/>
    </row>
    <row r="1088" spans="2:31" x14ac:dyDescent="0.3">
      <c r="B1088" s="14" t="s">
        <v>51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0</v>
      </c>
      <c r="N1088" s="46">
        <v>7.3033333333333319</v>
      </c>
      <c r="O1088" s="45">
        <v>16.253166666666679</v>
      </c>
      <c r="P1088" s="46">
        <v>32.433833333333318</v>
      </c>
      <c r="Q1088" s="45">
        <v>60.550500000000014</v>
      </c>
      <c r="R1088" s="46">
        <v>68.811666666666653</v>
      </c>
      <c r="S1088" s="45">
        <v>78.139666666666656</v>
      </c>
      <c r="T1088" s="46">
        <v>81.884500000000017</v>
      </c>
      <c r="U1088" s="45">
        <v>51.557499999999997</v>
      </c>
      <c r="V1088" s="46">
        <v>0.35416666666666641</v>
      </c>
      <c r="W1088" s="45">
        <v>0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58"/>
      <c r="AD1088" s="59">
        <f t="shared" si="315"/>
        <v>397.28833333333336</v>
      </c>
      <c r="AE1088" s="58"/>
    </row>
    <row r="1089" spans="2:31" x14ac:dyDescent="0.3">
      <c r="B1089" s="14" t="s">
        <v>52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</v>
      </c>
      <c r="M1089" s="45">
        <v>0</v>
      </c>
      <c r="N1089" s="46">
        <v>0.21549999999999994</v>
      </c>
      <c r="O1089" s="45">
        <v>0</v>
      </c>
      <c r="P1089" s="46">
        <v>0</v>
      </c>
      <c r="Q1089" s="45">
        <v>1.3261666666666683</v>
      </c>
      <c r="R1089" s="46">
        <v>2.3606666666666651</v>
      </c>
      <c r="S1089" s="45">
        <v>0.94699999999999895</v>
      </c>
      <c r="T1089" s="46">
        <v>0</v>
      </c>
      <c r="U1089" s="45">
        <v>0</v>
      </c>
      <c r="V1089" s="46">
        <v>0</v>
      </c>
      <c r="W1089" s="45">
        <v>0</v>
      </c>
      <c r="X1089" s="46">
        <v>0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 t="shared" si="315"/>
        <v>4.8493333333333322</v>
      </c>
      <c r="AE1089" s="58"/>
    </row>
    <row r="1090" spans="2:31" x14ac:dyDescent="0.3">
      <c r="B1090" s="14" t="s">
        <v>53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0</v>
      </c>
      <c r="N1090" s="46">
        <v>23.539000000000009</v>
      </c>
      <c r="O1090" s="45">
        <v>33.672000000000004</v>
      </c>
      <c r="P1090" s="46">
        <v>35.128499999999995</v>
      </c>
      <c r="Q1090" s="45">
        <v>30.89866666666666</v>
      </c>
      <c r="R1090" s="46">
        <v>27.603333333333339</v>
      </c>
      <c r="S1090" s="45">
        <v>34.045999999999999</v>
      </c>
      <c r="T1090" s="46">
        <v>34.002833333333328</v>
      </c>
      <c r="U1090" s="45">
        <v>24.947499999999998</v>
      </c>
      <c r="V1090" s="46">
        <v>3.2000000000000028E-2</v>
      </c>
      <c r="W1090" s="45">
        <v>0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si="315"/>
        <v>243.86983333333333</v>
      </c>
      <c r="AE1090" s="58"/>
    </row>
    <row r="1091" spans="2:31" x14ac:dyDescent="0.3">
      <c r="B1091" s="14" t="s">
        <v>54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</v>
      </c>
      <c r="M1091" s="45">
        <v>0</v>
      </c>
      <c r="N1091" s="46">
        <v>0.21416666666666634</v>
      </c>
      <c r="O1091" s="45">
        <v>0</v>
      </c>
      <c r="P1091" s="46">
        <v>4.3371666666666666</v>
      </c>
      <c r="Q1091" s="45">
        <v>12.396666666666667</v>
      </c>
      <c r="R1091" s="46">
        <v>11.676166666666671</v>
      </c>
      <c r="S1091" s="45">
        <v>11.027166666666663</v>
      </c>
      <c r="T1091" s="46">
        <v>8.4263333333333374</v>
      </c>
      <c r="U1091" s="45">
        <v>3.2154999999999991</v>
      </c>
      <c r="V1091" s="46">
        <v>0</v>
      </c>
      <c r="W1091" s="45">
        <v>0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315"/>
        <v>51.293166666666671</v>
      </c>
      <c r="AE1091" s="58"/>
    </row>
    <row r="1092" spans="2:31" x14ac:dyDescent="0.3">
      <c r="B1092" s="4" t="s">
        <v>55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0.93266666666666664</v>
      </c>
      <c r="N1092" s="46">
        <v>1.7800000000000011</v>
      </c>
      <c r="O1092" s="45">
        <v>19.629999999999995</v>
      </c>
      <c r="P1092" s="46">
        <v>13.530000000000001</v>
      </c>
      <c r="Q1092" s="45">
        <v>14.370000000000005</v>
      </c>
      <c r="R1092" s="46">
        <v>17.239999999999995</v>
      </c>
      <c r="S1092" s="45">
        <v>23.409999999999997</v>
      </c>
      <c r="T1092" s="46">
        <v>25.430000000000007</v>
      </c>
      <c r="U1092" s="45">
        <v>7.5699999999999932</v>
      </c>
      <c r="V1092" s="46">
        <v>11.691666666666666</v>
      </c>
      <c r="W1092" s="45">
        <v>0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315"/>
        <v>135.58433333333332</v>
      </c>
      <c r="AE1092" s="58"/>
    </row>
    <row r="1093" spans="2:31" x14ac:dyDescent="0.3">
      <c r="B1093" s="4" t="s">
        <v>56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</v>
      </c>
      <c r="N1093" s="46">
        <v>0</v>
      </c>
      <c r="O1093" s="45">
        <v>0.94899999999999995</v>
      </c>
      <c r="P1093" s="46">
        <v>0</v>
      </c>
      <c r="Q1093" s="45">
        <v>0</v>
      </c>
      <c r="R1093" s="46">
        <v>0</v>
      </c>
      <c r="S1093" s="45">
        <v>2.0634999999999994</v>
      </c>
      <c r="T1093" s="46">
        <v>0</v>
      </c>
      <c r="U1093" s="45">
        <v>0</v>
      </c>
      <c r="V1093" s="46">
        <v>0</v>
      </c>
      <c r="W1093" s="45">
        <v>0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315"/>
        <v>3.0124999999999993</v>
      </c>
      <c r="AE1093" s="58"/>
    </row>
    <row r="1094" spans="2:31" x14ac:dyDescent="0.3">
      <c r="B1094" s="4" t="s">
        <v>111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8.8333333333333527E-3</v>
      </c>
      <c r="O1094" s="45">
        <v>0</v>
      </c>
      <c r="P1094" s="46">
        <v>0</v>
      </c>
      <c r="Q1094" s="45">
        <v>0</v>
      </c>
      <c r="R1094" s="46">
        <v>1.4666666666666828E-2</v>
      </c>
      <c r="S1094" s="45">
        <v>2.1004999999999963</v>
      </c>
      <c r="T1094" s="46">
        <v>0.52700000000000269</v>
      </c>
      <c r="U1094" s="45">
        <v>0</v>
      </c>
      <c r="V1094" s="46">
        <v>0</v>
      </c>
      <c r="W1094" s="45">
        <v>0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315"/>
        <v>2.6509999999999994</v>
      </c>
      <c r="AE1094" s="58"/>
    </row>
    <row r="1095" spans="2:31" x14ac:dyDescent="0.3">
      <c r="B1095" s="4" t="s">
        <v>57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2.6500000000000013E-2</v>
      </c>
      <c r="N1095" s="46">
        <v>4.1583333333333359</v>
      </c>
      <c r="O1095" s="45">
        <v>5.9900000000000047</v>
      </c>
      <c r="P1095" s="46">
        <v>5.9900000000000047</v>
      </c>
      <c r="Q1095" s="45">
        <v>5.6899999999999986</v>
      </c>
      <c r="R1095" s="46">
        <v>5.3899999999999917</v>
      </c>
      <c r="S1095" s="45">
        <v>4.8899999999999926</v>
      </c>
      <c r="T1095" s="46">
        <v>4.4900000000000038</v>
      </c>
      <c r="U1095" s="45">
        <v>2.9900000000000011</v>
      </c>
      <c r="V1095" s="46">
        <v>0</v>
      </c>
      <c r="W1095" s="45">
        <v>0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315"/>
        <v>39.61483333333333</v>
      </c>
      <c r="AE1095" s="58"/>
    </row>
    <row r="1096" spans="2:31" x14ac:dyDescent="0.3">
      <c r="B1096" s="4" t="s">
        <v>58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0</v>
      </c>
      <c r="N1096" s="46">
        <v>0</v>
      </c>
      <c r="O1096" s="45">
        <v>0</v>
      </c>
      <c r="P1096" s="46">
        <v>0</v>
      </c>
      <c r="Q1096" s="45">
        <v>0</v>
      </c>
      <c r="R1096" s="46">
        <v>0</v>
      </c>
      <c r="S1096" s="45">
        <v>0</v>
      </c>
      <c r="T1096" s="46">
        <v>0</v>
      </c>
      <c r="U1096" s="45">
        <v>0</v>
      </c>
      <c r="V1096" s="46">
        <v>0</v>
      </c>
      <c r="W1096" s="45">
        <v>0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315"/>
        <v>0</v>
      </c>
      <c r="AE1096" s="58"/>
    </row>
    <row r="1097" spans="2:31" x14ac:dyDescent="0.3">
      <c r="B1097" s="4" t="s">
        <v>112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0</v>
      </c>
      <c r="N1097" s="46">
        <v>1.5990000000000004</v>
      </c>
      <c r="O1097" s="45">
        <v>5.1158333333333381</v>
      </c>
      <c r="P1097" s="46">
        <v>16.653666666666663</v>
      </c>
      <c r="Q1097" s="45">
        <v>32.732666666666667</v>
      </c>
      <c r="R1097" s="46">
        <v>37.005999999999993</v>
      </c>
      <c r="S1097" s="45">
        <v>42.174833333333346</v>
      </c>
      <c r="T1097" s="46">
        <v>47.736500000000007</v>
      </c>
      <c r="U1097" s="45">
        <v>31.70633333333334</v>
      </c>
      <c r="V1097" s="46">
        <v>0</v>
      </c>
      <c r="W1097" s="45">
        <v>0</v>
      </c>
      <c r="X1097" s="46">
        <v>0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315"/>
        <v>214.72483333333335</v>
      </c>
      <c r="AE1097" s="58"/>
    </row>
    <row r="1098" spans="2:31" x14ac:dyDescent="0.3">
      <c r="B1098" s="4" t="s">
        <v>59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</v>
      </c>
      <c r="M1098" s="45">
        <v>0</v>
      </c>
      <c r="N1098" s="46">
        <v>0</v>
      </c>
      <c r="O1098" s="45">
        <v>3.4333333333333368E-2</v>
      </c>
      <c r="P1098" s="46">
        <v>1.623333333333334</v>
      </c>
      <c r="Q1098" s="45">
        <v>4.778999999999999</v>
      </c>
      <c r="R1098" s="46">
        <v>7.0389999999999997</v>
      </c>
      <c r="S1098" s="45">
        <v>9.5811666666666682</v>
      </c>
      <c r="T1098" s="46">
        <v>10.041500000000003</v>
      </c>
      <c r="U1098" s="45">
        <v>2.1075000000000004</v>
      </c>
      <c r="V1098" s="46">
        <v>0</v>
      </c>
      <c r="W1098" s="45">
        <v>0</v>
      </c>
      <c r="X1098" s="46">
        <v>0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315"/>
        <v>35.205833333333338</v>
      </c>
      <c r="AE1098" s="58"/>
    </row>
    <row r="1099" spans="2:31" x14ac:dyDescent="0.3">
      <c r="B1099" s="4" t="s">
        <v>60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0.78783333333333194</v>
      </c>
      <c r="R1099" s="46">
        <v>3.1009999999999964</v>
      </c>
      <c r="S1099" s="45">
        <v>4.5781666666666636</v>
      </c>
      <c r="T1099" s="46">
        <v>4.2865000000000011</v>
      </c>
      <c r="U1099" s="45">
        <v>0.43266666666666725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315"/>
        <v>13.18616666666666</v>
      </c>
      <c r="AE1099" s="58"/>
    </row>
    <row r="1100" spans="2:31" x14ac:dyDescent="0.3">
      <c r="B1100" s="4" t="s">
        <v>61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0</v>
      </c>
      <c r="N1100" s="46">
        <v>0</v>
      </c>
      <c r="O1100" s="45">
        <v>0.93883333333333452</v>
      </c>
      <c r="P1100" s="46">
        <v>7.0613333333333355</v>
      </c>
      <c r="Q1100" s="45">
        <v>16.902333333333335</v>
      </c>
      <c r="R1100" s="46">
        <v>19.80500000000001</v>
      </c>
      <c r="S1100" s="45">
        <v>19.620833333333323</v>
      </c>
      <c r="T1100" s="46">
        <v>16.010499999999993</v>
      </c>
      <c r="U1100" s="45">
        <v>5.5</v>
      </c>
      <c r="V1100" s="46">
        <v>0</v>
      </c>
      <c r="W1100" s="45">
        <v>0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315"/>
        <v>85.838833333333326</v>
      </c>
      <c r="AE1100" s="58"/>
    </row>
    <row r="1101" spans="2:31" x14ac:dyDescent="0.3">
      <c r="B1101" s="4" t="s">
        <v>62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0.78933333333333289</v>
      </c>
      <c r="O1101" s="45">
        <v>0</v>
      </c>
      <c r="P1101" s="46">
        <v>2.7491666666666674</v>
      </c>
      <c r="Q1101" s="45">
        <v>10.238666666666665</v>
      </c>
      <c r="R1101" s="46">
        <v>12.037166666666671</v>
      </c>
      <c r="S1101" s="45">
        <v>13.332833333333333</v>
      </c>
      <c r="T1101" s="46">
        <v>11.868333333333322</v>
      </c>
      <c r="U1101" s="45">
        <v>29.789333333333328</v>
      </c>
      <c r="V1101" s="46">
        <v>1.7303333333333335</v>
      </c>
      <c r="W1101" s="45">
        <v>0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315"/>
        <v>82.535166666666655</v>
      </c>
      <c r="AE1101" s="58"/>
    </row>
    <row r="1102" spans="2:31" x14ac:dyDescent="0.3">
      <c r="B1102" s="4" t="s">
        <v>63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0</v>
      </c>
      <c r="N1102" s="46">
        <v>6.9561666666666655</v>
      </c>
      <c r="O1102" s="45">
        <v>1.4986666666666666</v>
      </c>
      <c r="P1102" s="46">
        <v>0.92549999999999832</v>
      </c>
      <c r="Q1102" s="45">
        <v>30.219333333333349</v>
      </c>
      <c r="R1102" s="46">
        <v>43.766166666666678</v>
      </c>
      <c r="S1102" s="45">
        <v>55.902500000000067</v>
      </c>
      <c r="T1102" s="46">
        <v>63.686500000000009</v>
      </c>
      <c r="U1102" s="45">
        <v>125.93066666666667</v>
      </c>
      <c r="V1102" s="46">
        <v>0.64249999999999996</v>
      </c>
      <c r="W1102" s="45">
        <v>0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315"/>
        <v>329.52800000000008</v>
      </c>
      <c r="AE1102" s="58"/>
    </row>
    <row r="1103" spans="2:31" x14ac:dyDescent="0.3">
      <c r="B1103" s="4" t="s">
        <v>64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0</v>
      </c>
      <c r="N1103" s="46">
        <v>1.3451666666666668</v>
      </c>
      <c r="O1103" s="45">
        <v>9.0596666666666668</v>
      </c>
      <c r="P1103" s="46">
        <v>4.8408333333333298</v>
      </c>
      <c r="Q1103" s="45">
        <v>3.0335000000000019</v>
      </c>
      <c r="R1103" s="46">
        <v>5.6166666666666654</v>
      </c>
      <c r="S1103" s="45">
        <v>9.6864999999999988</v>
      </c>
      <c r="T1103" s="46">
        <v>12.165333333333331</v>
      </c>
      <c r="U1103" s="45">
        <v>6.5381666666666636</v>
      </c>
      <c r="V1103" s="46">
        <v>0.13266666666666674</v>
      </c>
      <c r="W1103" s="45">
        <v>0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315"/>
        <v>52.418499999999995</v>
      </c>
      <c r="AE1103" s="58"/>
    </row>
    <row r="1104" spans="2:31" x14ac:dyDescent="0.3">
      <c r="B1104" s="4" t="s">
        <v>113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0</v>
      </c>
      <c r="N1104" s="46">
        <v>0</v>
      </c>
      <c r="O1104" s="45">
        <v>0</v>
      </c>
      <c r="P1104" s="46">
        <v>0</v>
      </c>
      <c r="Q1104" s="45">
        <v>0</v>
      </c>
      <c r="R1104" s="46">
        <v>0</v>
      </c>
      <c r="S1104" s="45">
        <v>2.3333333333341718E-3</v>
      </c>
      <c r="T1104" s="46">
        <v>0</v>
      </c>
      <c r="U1104" s="45">
        <v>6.466666666666665E-2</v>
      </c>
      <c r="V1104" s="46">
        <v>0</v>
      </c>
      <c r="W1104" s="45">
        <v>0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315"/>
        <v>6.7000000000000823E-2</v>
      </c>
      <c r="AE1104" s="58"/>
    </row>
    <row r="1105" spans="2:31" x14ac:dyDescent="0.3">
      <c r="B1105" s="4" t="s">
        <v>65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4.6666666666666676E-2</v>
      </c>
      <c r="N1105" s="46">
        <v>10.408500000000002</v>
      </c>
      <c r="O1105" s="45">
        <v>23.579999999999991</v>
      </c>
      <c r="P1105" s="46">
        <v>7.52</v>
      </c>
      <c r="Q1105" s="45">
        <v>1.8900000000000006</v>
      </c>
      <c r="R1105" s="46">
        <v>2.7699999999999996</v>
      </c>
      <c r="S1105" s="45">
        <v>6.0399999999999991</v>
      </c>
      <c r="T1105" s="46">
        <v>18.24766666666665</v>
      </c>
      <c r="U1105" s="45">
        <v>16.413666666666686</v>
      </c>
      <c r="V1105" s="46">
        <v>3.0168333333333339</v>
      </c>
      <c r="W1105" s="45">
        <v>0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315"/>
        <v>89.933333333333337</v>
      </c>
      <c r="AE1105" s="58"/>
    </row>
    <row r="1106" spans="2:31" x14ac:dyDescent="0.3">
      <c r="B1106" s="4" t="s">
        <v>66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315"/>
        <v>0</v>
      </c>
      <c r="AE1106" s="58"/>
    </row>
    <row r="1107" spans="2:31" x14ac:dyDescent="0.3">
      <c r="B1107" s="4" t="s">
        <v>67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0</v>
      </c>
      <c r="N1107" s="46">
        <v>0.90099999999999991</v>
      </c>
      <c r="O1107" s="45">
        <v>3.2941666666666674</v>
      </c>
      <c r="P1107" s="46">
        <v>2.5626666666666673</v>
      </c>
      <c r="Q1107" s="45">
        <v>0.66466666666666707</v>
      </c>
      <c r="R1107" s="46">
        <v>1.8509999999999989</v>
      </c>
      <c r="S1107" s="45">
        <v>2.7154999999999991</v>
      </c>
      <c r="T1107" s="46">
        <v>2.2363333333333344</v>
      </c>
      <c r="U1107" s="45">
        <v>2.3201666666666667</v>
      </c>
      <c r="V1107" s="46">
        <v>0.17316666666666675</v>
      </c>
      <c r="W1107" s="45">
        <v>0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315"/>
        <v>16.718666666666667</v>
      </c>
      <c r="AE1107" s="58"/>
    </row>
    <row r="1108" spans="2:31" x14ac:dyDescent="0.3">
      <c r="B1108" s="4" t="s">
        <v>68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0</v>
      </c>
      <c r="N1108" s="46">
        <v>0</v>
      </c>
      <c r="O1108" s="45">
        <v>0</v>
      </c>
      <c r="P1108" s="46">
        <v>0</v>
      </c>
      <c r="Q1108" s="45">
        <v>0</v>
      </c>
      <c r="R1108" s="46">
        <v>0</v>
      </c>
      <c r="S1108" s="45">
        <v>0</v>
      </c>
      <c r="T1108" s="46">
        <v>0</v>
      </c>
      <c r="U1108" s="45">
        <v>0</v>
      </c>
      <c r="V1108" s="46">
        <v>0</v>
      </c>
      <c r="W1108" s="45">
        <v>0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315"/>
        <v>0</v>
      </c>
      <c r="AE1108" s="58"/>
    </row>
    <row r="1109" spans="2:31" x14ac:dyDescent="0.3">
      <c r="B1109" s="4" t="s">
        <v>69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0</v>
      </c>
      <c r="N1109" s="46">
        <v>4.0139999999999993</v>
      </c>
      <c r="O1109" s="45">
        <v>0</v>
      </c>
      <c r="P1109" s="46">
        <v>0.40683333333333338</v>
      </c>
      <c r="Q1109" s="45">
        <v>2.2303333333333342</v>
      </c>
      <c r="R1109" s="46">
        <v>1.2839999999999994</v>
      </c>
      <c r="S1109" s="45">
        <v>3.0880000000000041</v>
      </c>
      <c r="T1109" s="46">
        <v>3.0358333333333309</v>
      </c>
      <c r="U1109" s="45">
        <v>3.5746666666666678</v>
      </c>
      <c r="V1109" s="46">
        <v>0</v>
      </c>
      <c r="W1109" s="45">
        <v>0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315"/>
        <v>17.63366666666667</v>
      </c>
      <c r="AE1109" s="58"/>
    </row>
    <row r="1110" spans="2:31" x14ac:dyDescent="0.3">
      <c r="B1110" s="4" t="s">
        <v>70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0</v>
      </c>
      <c r="N1110" s="46">
        <v>24.786833333333337</v>
      </c>
      <c r="O1110" s="45">
        <v>11.67016666666666</v>
      </c>
      <c r="P1110" s="46">
        <v>17.092333333333329</v>
      </c>
      <c r="Q1110" s="45">
        <v>32.19616666666667</v>
      </c>
      <c r="R1110" s="46">
        <v>32.422666666666672</v>
      </c>
      <c r="S1110" s="45">
        <v>42.067999999999998</v>
      </c>
      <c r="T1110" s="46">
        <v>48.049000000000007</v>
      </c>
      <c r="U1110" s="45">
        <v>48.973166666666657</v>
      </c>
      <c r="V1110" s="46">
        <v>8.5509999999999966</v>
      </c>
      <c r="W1110" s="45">
        <v>0</v>
      </c>
      <c r="X1110" s="46">
        <v>0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315"/>
        <v>265.80933333333331</v>
      </c>
      <c r="AE1110" s="58"/>
    </row>
    <row r="1111" spans="2:31" x14ac:dyDescent="0.3">
      <c r="B1111" s="4" t="s">
        <v>71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5.0078333333333331</v>
      </c>
      <c r="O1111" s="45">
        <v>1.6791666666666667</v>
      </c>
      <c r="P1111" s="46">
        <v>11.27466666666667</v>
      </c>
      <c r="Q1111" s="45">
        <v>5.0296666666666683</v>
      </c>
      <c r="R1111" s="46">
        <v>5.8361666666666618</v>
      </c>
      <c r="S1111" s="45">
        <v>6.2056666666666676</v>
      </c>
      <c r="T1111" s="46">
        <v>6.2433333333333314</v>
      </c>
      <c r="U1111" s="45">
        <v>4.6921666666666662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315"/>
        <v>45.968666666666664</v>
      </c>
      <c r="AE1111" s="58"/>
    </row>
    <row r="1112" spans="2:31" x14ac:dyDescent="0.3">
      <c r="B1112" s="4" t="s">
        <v>72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0</v>
      </c>
      <c r="N1112" s="46">
        <v>0</v>
      </c>
      <c r="O1112" s="45">
        <v>0</v>
      </c>
      <c r="P1112" s="46">
        <v>0</v>
      </c>
      <c r="Q1112" s="45">
        <v>0</v>
      </c>
      <c r="R1112" s="46">
        <v>0</v>
      </c>
      <c r="S1112" s="45">
        <v>0</v>
      </c>
      <c r="T1112" s="46">
        <v>0</v>
      </c>
      <c r="U1112" s="45">
        <v>0</v>
      </c>
      <c r="V1112" s="46">
        <v>0</v>
      </c>
      <c r="W1112" s="45">
        <v>0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315"/>
        <v>0</v>
      </c>
      <c r="AE1112" s="58"/>
    </row>
    <row r="1113" spans="2:31" x14ac:dyDescent="0.3">
      <c r="B1113" s="4" t="s">
        <v>73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0.22500000000000001</v>
      </c>
      <c r="N1113" s="46">
        <v>15.384999999999996</v>
      </c>
      <c r="O1113" s="45">
        <v>0.40300000000000036</v>
      </c>
      <c r="P1113" s="46">
        <v>1.3144999999999982</v>
      </c>
      <c r="Q1113" s="45">
        <v>1.4006666666666634</v>
      </c>
      <c r="R1113" s="46">
        <v>7.7023333333333293</v>
      </c>
      <c r="S1113" s="45">
        <v>17.450333333333333</v>
      </c>
      <c r="T1113" s="46">
        <v>36.545000000000009</v>
      </c>
      <c r="U1113" s="45">
        <v>39.145999999999994</v>
      </c>
      <c r="V1113" s="46">
        <v>11.255666666666665</v>
      </c>
      <c r="W1113" s="45">
        <v>0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315"/>
        <v>130.82749999999996</v>
      </c>
      <c r="AE1113" s="58"/>
    </row>
    <row r="1114" spans="2:31" x14ac:dyDescent="0.3">
      <c r="B1114" s="4" t="s">
        <v>74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0</v>
      </c>
      <c r="M1114" s="45">
        <v>0</v>
      </c>
      <c r="N1114" s="46">
        <v>1.0678333333333334</v>
      </c>
      <c r="O1114" s="45">
        <v>2.0000000000000165E-3</v>
      </c>
      <c r="P1114" s="46">
        <v>8.7991666666666628</v>
      </c>
      <c r="Q1114" s="45">
        <v>13.298499999999999</v>
      </c>
      <c r="R1114" s="46">
        <v>14.286833333333336</v>
      </c>
      <c r="S1114" s="45">
        <v>10.805</v>
      </c>
      <c r="T1114" s="46">
        <v>0.83116666666666694</v>
      </c>
      <c r="U1114" s="45">
        <v>2.0833333333333332E-2</v>
      </c>
      <c r="V1114" s="46">
        <v>0</v>
      </c>
      <c r="W1114" s="45">
        <v>0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315"/>
        <v>49.111333333333334</v>
      </c>
      <c r="AE1114" s="58"/>
    </row>
    <row r="1115" spans="2:31" x14ac:dyDescent="0.3">
      <c r="B1115" s="4" t="s">
        <v>75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0</v>
      </c>
      <c r="N1115" s="46">
        <v>14.958166666666658</v>
      </c>
      <c r="O1115" s="45">
        <v>55.033500000000018</v>
      </c>
      <c r="P1115" s="46">
        <v>66.714666666666673</v>
      </c>
      <c r="Q1115" s="45">
        <v>10.769000000000004</v>
      </c>
      <c r="R1115" s="46">
        <v>13.377000000000002</v>
      </c>
      <c r="S1115" s="45">
        <v>34.286499999999997</v>
      </c>
      <c r="T1115" s="46">
        <v>21.471833333333343</v>
      </c>
      <c r="U1115" s="45">
        <v>15.929666666666666</v>
      </c>
      <c r="V1115" s="46">
        <v>0</v>
      </c>
      <c r="W1115" s="45">
        <v>0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315"/>
        <v>232.54033333333336</v>
      </c>
      <c r="AE1115" s="58"/>
    </row>
    <row r="1116" spans="2:31" x14ac:dyDescent="0.3">
      <c r="B1116" s="4" t="s">
        <v>76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4.9666666666666644E-2</v>
      </c>
      <c r="N1116" s="46">
        <v>12.977666666666664</v>
      </c>
      <c r="O1116" s="45">
        <v>16.959666666666678</v>
      </c>
      <c r="P1116" s="46">
        <v>14.043666666666656</v>
      </c>
      <c r="Q1116" s="45">
        <v>4.0333333333333478E-2</v>
      </c>
      <c r="R1116" s="46">
        <v>1.8409999999999995</v>
      </c>
      <c r="S1116" s="45">
        <v>12.631499999999997</v>
      </c>
      <c r="T1116" s="46">
        <v>8.1356666666666673</v>
      </c>
      <c r="U1116" s="45">
        <v>21.257166666666656</v>
      </c>
      <c r="V1116" s="46">
        <v>0</v>
      </c>
      <c r="W1116" s="45">
        <v>0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315"/>
        <v>87.936333333333323</v>
      </c>
      <c r="AE1116" s="58"/>
    </row>
    <row r="1117" spans="2:31" x14ac:dyDescent="0.3">
      <c r="B1117" s="4" t="s">
        <v>77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3.9666666666666676E-2</v>
      </c>
      <c r="N1117" s="46">
        <v>10.113666666666663</v>
      </c>
      <c r="O1117" s="45">
        <v>20.259166666666665</v>
      </c>
      <c r="P1117" s="46">
        <v>14.336333333333332</v>
      </c>
      <c r="Q1117" s="45">
        <v>1.5736666666666672</v>
      </c>
      <c r="R1117" s="46">
        <v>1.475000000000001</v>
      </c>
      <c r="S1117" s="45">
        <v>6.8118333333333352</v>
      </c>
      <c r="T1117" s="46">
        <v>7.0691666666666668</v>
      </c>
      <c r="U1117" s="45">
        <v>8.7479999999999993</v>
      </c>
      <c r="V1117" s="46">
        <v>0</v>
      </c>
      <c r="W1117" s="45">
        <v>0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315"/>
        <v>70.42649999999999</v>
      </c>
      <c r="AE1117" s="58"/>
    </row>
    <row r="1118" spans="2:31" x14ac:dyDescent="0.3">
      <c r="B1118" s="4" t="s">
        <v>78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0</v>
      </c>
      <c r="N1118" s="46">
        <v>0</v>
      </c>
      <c r="O1118" s="45">
        <v>0</v>
      </c>
      <c r="P1118" s="46">
        <v>0</v>
      </c>
      <c r="Q1118" s="45">
        <v>0</v>
      </c>
      <c r="R1118" s="46">
        <v>0</v>
      </c>
      <c r="S1118" s="45">
        <v>0</v>
      </c>
      <c r="T1118" s="46">
        <v>0</v>
      </c>
      <c r="U1118" s="45">
        <v>0</v>
      </c>
      <c r="V1118" s="46">
        <v>0</v>
      </c>
      <c r="W1118" s="45">
        <v>0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315"/>
        <v>0</v>
      </c>
      <c r="AE1118" s="58"/>
    </row>
    <row r="1119" spans="2:31" x14ac:dyDescent="0.3">
      <c r="B1119" s="4" t="s">
        <v>79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0</v>
      </c>
      <c r="N1119" s="46">
        <v>4.1278333333333332</v>
      </c>
      <c r="O1119" s="45">
        <v>0</v>
      </c>
      <c r="P1119" s="46">
        <v>0</v>
      </c>
      <c r="Q1119" s="45">
        <v>0</v>
      </c>
      <c r="R1119" s="46">
        <v>0</v>
      </c>
      <c r="S1119" s="45">
        <v>0</v>
      </c>
      <c r="T1119" s="46">
        <v>0</v>
      </c>
      <c r="U1119" s="45">
        <v>0</v>
      </c>
      <c r="V1119" s="46">
        <v>0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315"/>
        <v>4.1278333333333332</v>
      </c>
      <c r="AE1119" s="58"/>
    </row>
    <row r="1120" spans="2:31" x14ac:dyDescent="0.3">
      <c r="B1120" s="4" t="s">
        <v>80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8.6166666666666669E-2</v>
      </c>
      <c r="N1120" s="46">
        <v>8.7658333333333367</v>
      </c>
      <c r="O1120" s="45">
        <v>0</v>
      </c>
      <c r="P1120" s="46">
        <v>0</v>
      </c>
      <c r="Q1120" s="45">
        <v>0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315"/>
        <v>8.8520000000000039</v>
      </c>
      <c r="AE1120" s="58"/>
    </row>
    <row r="1121" spans="2:31" x14ac:dyDescent="0.3">
      <c r="B1121" s="4" t="s">
        <v>88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315"/>
        <v>0</v>
      </c>
      <c r="AE1121" s="58"/>
    </row>
    <row r="1122" spans="2:31" x14ac:dyDescent="0.3">
      <c r="B1122" s="4" t="s">
        <v>97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</v>
      </c>
      <c r="M1122" s="45">
        <v>0</v>
      </c>
      <c r="N1122" s="46">
        <v>0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315"/>
        <v>0</v>
      </c>
      <c r="AE1122" s="58"/>
    </row>
    <row r="1123" spans="2:31" x14ac:dyDescent="0.3">
      <c r="B1123" s="4" t="s">
        <v>94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</v>
      </c>
      <c r="M1123" s="45">
        <v>0</v>
      </c>
      <c r="N1123" s="46">
        <v>0</v>
      </c>
      <c r="O1123" s="45">
        <v>0</v>
      </c>
      <c r="P1123" s="46">
        <v>0</v>
      </c>
      <c r="Q1123" s="45">
        <v>0</v>
      </c>
      <c r="R1123" s="46">
        <v>0</v>
      </c>
      <c r="S1123" s="45">
        <v>0</v>
      </c>
      <c r="T1123" s="46">
        <v>0</v>
      </c>
      <c r="U1123" s="45">
        <v>0</v>
      </c>
      <c r="V1123" s="46">
        <v>0</v>
      </c>
      <c r="W1123" s="45">
        <v>0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315"/>
        <v>0</v>
      </c>
      <c r="AE1123" s="58"/>
    </row>
    <row r="1124" spans="2:31" x14ac:dyDescent="0.3">
      <c r="B1124" s="4" t="s">
        <v>95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0</v>
      </c>
      <c r="N1124" s="46">
        <v>0</v>
      </c>
      <c r="O1124" s="45">
        <v>1.5825000000000002</v>
      </c>
      <c r="P1124" s="46">
        <v>7.6438333333333315</v>
      </c>
      <c r="Q1124" s="45">
        <v>19.430999999999994</v>
      </c>
      <c r="R1124" s="46">
        <v>20.048999999999985</v>
      </c>
      <c r="S1124" s="45">
        <v>23.065833333333323</v>
      </c>
      <c r="T1124" s="46">
        <v>23.769999999999985</v>
      </c>
      <c r="U1124" s="45">
        <v>3.0738333333333268</v>
      </c>
      <c r="V1124" s="46">
        <v>0</v>
      </c>
      <c r="W1124" s="45">
        <v>0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315"/>
        <v>98.615999999999943</v>
      </c>
      <c r="AE1124" s="58"/>
    </row>
    <row r="1125" spans="2:31" x14ac:dyDescent="0.3">
      <c r="B1125" s="4" t="s">
        <v>96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6.7333333333333314E-2</v>
      </c>
      <c r="N1125" s="46">
        <v>8.5581666666666703</v>
      </c>
      <c r="O1125" s="45">
        <v>6.8713333333333262</v>
      </c>
      <c r="P1125" s="46">
        <v>11.977833333333335</v>
      </c>
      <c r="Q1125" s="45">
        <v>21.040166666666661</v>
      </c>
      <c r="R1125" s="46">
        <v>21.3535</v>
      </c>
      <c r="S1125" s="45">
        <v>23.655666666666662</v>
      </c>
      <c r="T1125" s="46">
        <v>20.730666666666657</v>
      </c>
      <c r="U1125" s="45">
        <v>3.8076666666666692</v>
      </c>
      <c r="V1125" s="46">
        <v>0</v>
      </c>
      <c r="W1125" s="45">
        <v>0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315"/>
        <v>118.06233333333331</v>
      </c>
      <c r="AE1125" s="58"/>
    </row>
    <row r="1126" spans="2:31" x14ac:dyDescent="0.3">
      <c r="B1126" s="4" t="s">
        <v>103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0</v>
      </c>
      <c r="N1126" s="46">
        <v>16.697333333333333</v>
      </c>
      <c r="O1126" s="45">
        <v>4.1486666666666716</v>
      </c>
      <c r="P1126" s="46">
        <v>16.687000000000005</v>
      </c>
      <c r="Q1126" s="45">
        <v>32.161333333333332</v>
      </c>
      <c r="R1126" s="46">
        <v>37.251166666666663</v>
      </c>
      <c r="S1126" s="45">
        <v>43.198999999999991</v>
      </c>
      <c r="T1126" s="46">
        <v>49.167166666666645</v>
      </c>
      <c r="U1126" s="45">
        <v>37.640666666666675</v>
      </c>
      <c r="V1126" s="46">
        <v>7.4341666666666644</v>
      </c>
      <c r="W1126" s="45">
        <v>0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315"/>
        <v>244.38649999999998</v>
      </c>
      <c r="AE1126" s="58"/>
    </row>
    <row r="1127" spans="2:31" x14ac:dyDescent="0.3">
      <c r="B1127" s="4" t="s">
        <v>104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</v>
      </c>
      <c r="N1127" s="46">
        <v>0</v>
      </c>
      <c r="O1127" s="45">
        <v>0</v>
      </c>
      <c r="P1127" s="46">
        <v>0</v>
      </c>
      <c r="Q1127" s="45">
        <v>0</v>
      </c>
      <c r="R1127" s="46">
        <v>0</v>
      </c>
      <c r="S1127" s="45">
        <v>0</v>
      </c>
      <c r="T1127" s="46">
        <v>0</v>
      </c>
      <c r="U1127" s="45">
        <v>0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315"/>
        <v>0</v>
      </c>
      <c r="AE1127" s="58"/>
    </row>
    <row r="1128" spans="2:31" x14ac:dyDescent="0.3">
      <c r="B1128" s="4" t="s">
        <v>105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0</v>
      </c>
      <c r="N1128" s="46">
        <v>0</v>
      </c>
      <c r="O1128" s="45">
        <v>0</v>
      </c>
      <c r="P1128" s="46">
        <v>20.815999999999999</v>
      </c>
      <c r="Q1128" s="45">
        <v>57.845666666666681</v>
      </c>
      <c r="R1128" s="46">
        <v>74.10599999999998</v>
      </c>
      <c r="S1128" s="45">
        <v>87.149666666666661</v>
      </c>
      <c r="T1128" s="46">
        <v>87.180666666666667</v>
      </c>
      <c r="U1128" s="45">
        <v>71.257333333333335</v>
      </c>
      <c r="V1128" s="46">
        <v>2.678166666666665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315"/>
        <v>401.03349999999995</v>
      </c>
      <c r="AE1128" s="58"/>
    </row>
    <row r="1129" spans="2:31" x14ac:dyDescent="0.3">
      <c r="B1129" s="4" t="s">
        <v>114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</v>
      </c>
      <c r="O1129" s="45">
        <v>0</v>
      </c>
      <c r="P1129" s="46">
        <v>0</v>
      </c>
      <c r="Q1129" s="45">
        <v>0</v>
      </c>
      <c r="R1129" s="46">
        <v>0</v>
      </c>
      <c r="S1129" s="45">
        <v>0</v>
      </c>
      <c r="T1129" s="46">
        <v>0</v>
      </c>
      <c r="U1129" s="45">
        <v>0</v>
      </c>
      <c r="V1129" s="46">
        <v>0</v>
      </c>
      <c r="W1129" s="45">
        <v>0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315"/>
        <v>0</v>
      </c>
      <c r="AE1129" s="58"/>
    </row>
    <row r="1130" spans="2:31" x14ac:dyDescent="0.3">
      <c r="B1130" s="4" t="s">
        <v>116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0</v>
      </c>
      <c r="N1130" s="46">
        <v>7.8946666666666676</v>
      </c>
      <c r="O1130" s="45">
        <v>0</v>
      </c>
      <c r="P1130" s="46">
        <v>0</v>
      </c>
      <c r="Q1130" s="45">
        <v>0</v>
      </c>
      <c r="R1130" s="46">
        <v>0</v>
      </c>
      <c r="S1130" s="45">
        <v>0</v>
      </c>
      <c r="T1130" s="46">
        <v>0</v>
      </c>
      <c r="U1130" s="45">
        <v>0</v>
      </c>
      <c r="V1130" s="46">
        <v>0</v>
      </c>
      <c r="W1130" s="45">
        <v>0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315"/>
        <v>7.8946666666666676</v>
      </c>
      <c r="AE1130" s="58"/>
    </row>
    <row r="1131" spans="2:31" x14ac:dyDescent="0.3">
      <c r="B1131" s="4" t="s">
        <v>117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9.2833333333333337E-2</v>
      </c>
      <c r="N1131" s="46">
        <v>9.7123333333333299</v>
      </c>
      <c r="O1131" s="45">
        <v>0</v>
      </c>
      <c r="P1131" s="46">
        <v>0</v>
      </c>
      <c r="Q1131" s="45">
        <v>0</v>
      </c>
      <c r="R1131" s="46">
        <v>0</v>
      </c>
      <c r="S1131" s="45">
        <v>0</v>
      </c>
      <c r="T1131" s="46">
        <v>0</v>
      </c>
      <c r="U1131" s="45">
        <v>0</v>
      </c>
      <c r="V1131" s="46">
        <v>0</v>
      </c>
      <c r="W1131" s="45">
        <v>0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315"/>
        <v>9.805166666666663</v>
      </c>
      <c r="AE1131" s="58"/>
    </row>
    <row r="1132" spans="2:31" x14ac:dyDescent="0.3">
      <c r="B1132" s="4" t="s">
        <v>118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0</v>
      </c>
      <c r="N1132" s="46">
        <v>0.42449999999999977</v>
      </c>
      <c r="O1132" s="45">
        <v>1.8911666666666695</v>
      </c>
      <c r="P1132" s="46">
        <v>4.7053333333333365</v>
      </c>
      <c r="Q1132" s="45">
        <v>8.8276666666666639</v>
      </c>
      <c r="R1132" s="46">
        <v>11.108166666666667</v>
      </c>
      <c r="S1132" s="45">
        <v>13.930499999999991</v>
      </c>
      <c r="T1132" s="46">
        <v>14.003500000000004</v>
      </c>
      <c r="U1132" s="45">
        <v>7.6260000000000039</v>
      </c>
      <c r="V1132" s="46">
        <v>0</v>
      </c>
      <c r="W1132" s="45">
        <v>0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315"/>
        <v>62.516833333333338</v>
      </c>
      <c r="AE1132" s="58"/>
    </row>
    <row r="1133" spans="2:31" x14ac:dyDescent="0.3">
      <c r="B1133" s="4" t="s">
        <v>122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0</v>
      </c>
      <c r="N1133" s="46">
        <v>0.15200000000000008</v>
      </c>
      <c r="O1133" s="45">
        <v>0</v>
      </c>
      <c r="P1133" s="46">
        <v>9.5860000000000056</v>
      </c>
      <c r="Q1133" s="45">
        <v>23.636666666666653</v>
      </c>
      <c r="R1133" s="46">
        <v>26.122166666666665</v>
      </c>
      <c r="S1133" s="45">
        <v>25.501833333333323</v>
      </c>
      <c r="T1133" s="46">
        <v>17.723999999999997</v>
      </c>
      <c r="U1133" s="45">
        <v>1.2668333333333328</v>
      </c>
      <c r="V1133" s="46">
        <v>0</v>
      </c>
      <c r="W1133" s="45">
        <v>0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315"/>
        <v>103.98949999999998</v>
      </c>
      <c r="AE1133" s="58"/>
    </row>
    <row r="1134" spans="2:31" x14ac:dyDescent="0.3">
      <c r="B1134" s="4" t="s">
        <v>123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0</v>
      </c>
      <c r="N1134" s="46">
        <v>10.050000000000011</v>
      </c>
      <c r="O1134" s="45">
        <v>0</v>
      </c>
      <c r="P1134" s="46">
        <v>0</v>
      </c>
      <c r="Q1134" s="45">
        <v>0</v>
      </c>
      <c r="R1134" s="46">
        <v>12</v>
      </c>
      <c r="S1134" s="45">
        <v>21.690000000000012</v>
      </c>
      <c r="T1134" s="46">
        <v>23.820000000000007</v>
      </c>
      <c r="U1134" s="45">
        <v>7.460000000000008</v>
      </c>
      <c r="V1134" s="46">
        <v>1.5063333333333333</v>
      </c>
      <c r="W1134" s="45">
        <v>0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315"/>
        <v>76.526333333333369</v>
      </c>
      <c r="AE1134" s="58"/>
    </row>
    <row r="1135" spans="2:31" x14ac:dyDescent="0.3">
      <c r="B1135" s="4" t="s">
        <v>127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0.12883333333333358</v>
      </c>
      <c r="O1135" s="45">
        <v>0.63750000000000029</v>
      </c>
      <c r="P1135" s="46">
        <v>2.145833333333333</v>
      </c>
      <c r="Q1135" s="45">
        <v>3.5835000000000012</v>
      </c>
      <c r="R1135" s="46">
        <v>4.2511666666666654</v>
      </c>
      <c r="S1135" s="45">
        <v>4.9866666666666726</v>
      </c>
      <c r="T1135" s="46">
        <v>5.3405000000000076</v>
      </c>
      <c r="U1135" s="45">
        <v>3.5213333333333336</v>
      </c>
      <c r="V1135" s="46">
        <v>1.3333333333333196E-3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315"/>
        <v>24.596666666666682</v>
      </c>
      <c r="AE1135" s="58"/>
    </row>
    <row r="1136" spans="2:31" x14ac:dyDescent="0.3">
      <c r="B1136" s="4" t="s">
        <v>133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0</v>
      </c>
      <c r="M1136" s="45">
        <v>0</v>
      </c>
      <c r="N1136" s="46">
        <v>37.148499999999999</v>
      </c>
      <c r="O1136" s="45">
        <v>34.899833333333298</v>
      </c>
      <c r="P1136" s="46">
        <v>25.271666666666654</v>
      </c>
      <c r="Q1136" s="45">
        <v>15.500000000000002</v>
      </c>
      <c r="R1136" s="46">
        <v>54.504666666666637</v>
      </c>
      <c r="S1136" s="45">
        <v>74.693999999999988</v>
      </c>
      <c r="T1136" s="46">
        <v>82.778166666666664</v>
      </c>
      <c r="U1136" s="45">
        <v>66.489000000000004</v>
      </c>
      <c r="V1136" s="46">
        <v>15.351833333333335</v>
      </c>
      <c r="W1136" s="45">
        <v>0</v>
      </c>
      <c r="X1136" s="46">
        <v>0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15"/>
        <v>406.63766666666658</v>
      </c>
      <c r="AE1136" s="58"/>
    </row>
    <row r="1137" spans="2:31" x14ac:dyDescent="0.3">
      <c r="B1137" s="4" t="s">
        <v>312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</v>
      </c>
      <c r="M1137" s="45">
        <v>0.10516666666666667</v>
      </c>
      <c r="N1137" s="46">
        <v>9.5389999999999997</v>
      </c>
      <c r="O1137" s="45">
        <v>0</v>
      </c>
      <c r="P1137" s="46">
        <v>0</v>
      </c>
      <c r="Q1137" s="45">
        <v>0</v>
      </c>
      <c r="R1137" s="46">
        <v>0</v>
      </c>
      <c r="S1137" s="45">
        <v>0</v>
      </c>
      <c r="T1137" s="46">
        <v>0</v>
      </c>
      <c r="U1137" s="45">
        <v>0</v>
      </c>
      <c r="V1137" s="46">
        <v>0</v>
      </c>
      <c r="W1137" s="45">
        <v>0</v>
      </c>
      <c r="X1137" s="46">
        <v>0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>SUM(E1137:AB1137)</f>
        <v>9.644166666666667</v>
      </c>
      <c r="AE1137" s="58"/>
    </row>
    <row r="1138" spans="2:31" x14ac:dyDescent="0.3">
      <c r="B1138" s="12" t="s">
        <v>2</v>
      </c>
      <c r="C1138" s="12"/>
      <c r="D1138" s="12"/>
      <c r="E1138" s="13">
        <f>SUM(E1073:E1137)</f>
        <v>0</v>
      </c>
      <c r="F1138" s="13">
        <f t="shared" ref="F1138" si="316">SUM(F1073:F1137)</f>
        <v>0</v>
      </c>
      <c r="G1138" s="13">
        <f t="shared" ref="G1138" si="317">SUM(G1073:G1137)</f>
        <v>0</v>
      </c>
      <c r="H1138" s="13">
        <f t="shared" ref="H1138" si="318">SUM(H1073:H1137)</f>
        <v>0</v>
      </c>
      <c r="I1138" s="13">
        <f t="shared" ref="I1138" si="319">SUM(I1073:I1137)</f>
        <v>0</v>
      </c>
      <c r="J1138" s="13">
        <f t="shared" ref="J1138" si="320">SUM(J1073:J1137)</f>
        <v>0</v>
      </c>
      <c r="K1138" s="13">
        <f t="shared" ref="K1138" si="321">SUM(K1073:K1137)</f>
        <v>0</v>
      </c>
      <c r="L1138" s="13">
        <f t="shared" ref="L1138" si="322">SUM(L1073:L1137)</f>
        <v>0</v>
      </c>
      <c r="M1138" s="13">
        <f t="shared" ref="M1138" si="323">SUM(M1073:M1137)</f>
        <v>2.1445000000000003</v>
      </c>
      <c r="N1138" s="13">
        <f t="shared" ref="N1138" si="324">SUM(N1073:N1137)</f>
        <v>341.89550000000008</v>
      </c>
      <c r="O1138" s="13">
        <f t="shared" ref="O1138" si="325">SUM(O1073:O1137)</f>
        <v>390.06299999999993</v>
      </c>
      <c r="P1138" s="13">
        <f t="shared" ref="P1138" si="326">SUM(P1073:P1137)</f>
        <v>513.00166666666667</v>
      </c>
      <c r="Q1138" s="13">
        <f t="shared" ref="Q1138" si="327">SUM(Q1073:Q1137)</f>
        <v>654.24749999999995</v>
      </c>
      <c r="R1138" s="13">
        <f t="shared" ref="R1138" si="328">SUM(R1073:R1137)</f>
        <v>805.20599999999979</v>
      </c>
      <c r="S1138" s="13">
        <f t="shared" ref="S1138" si="329">SUM(S1073:S1137)</f>
        <v>998.4321666666666</v>
      </c>
      <c r="T1138" s="13">
        <f t="shared" ref="T1138" si="330">SUM(T1073:T1137)</f>
        <v>1002.4601666666667</v>
      </c>
      <c r="U1138" s="13">
        <f t="shared" ref="U1138" si="331">SUM(U1073:U1137)</f>
        <v>787.82450000000028</v>
      </c>
      <c r="V1138" s="13">
        <f t="shared" ref="V1138" si="332">SUM(V1073:V1137)</f>
        <v>77.766166666666649</v>
      </c>
      <c r="W1138" s="13">
        <f t="shared" ref="W1138" si="333">SUM(W1073:W1137)</f>
        <v>0</v>
      </c>
      <c r="X1138" s="13">
        <f t="shared" ref="X1138" si="334">SUM(X1073:X1137)</f>
        <v>0</v>
      </c>
      <c r="Y1138" s="13">
        <f t="shared" ref="Y1138" si="335">SUM(Y1073:Y1137)</f>
        <v>0</v>
      </c>
      <c r="Z1138" s="13">
        <f t="shared" ref="Z1138" si="336">SUM(Z1073:Z1137)</f>
        <v>0</v>
      </c>
      <c r="AA1138" s="13">
        <f t="shared" ref="AA1138" si="337">SUM(AA1073:AA1137)</f>
        <v>0</v>
      </c>
      <c r="AB1138" s="13">
        <f t="shared" ref="AB1138" si="338">SUM(AB1073:AB1137)</f>
        <v>0</v>
      </c>
      <c r="AC1138" s="109">
        <f>SUM(AC1073:AE1137)</f>
        <v>5573.041166666665</v>
      </c>
      <c r="AD1138" s="109"/>
      <c r="AE1138" s="109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'Resumen-Mensual'!$U$24</f>
        <v>45521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14" t="s">
        <v>37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0</v>
      </c>
      <c r="N1144" s="46">
        <v>0</v>
      </c>
      <c r="O1144" s="45">
        <v>0</v>
      </c>
      <c r="P1144" s="46">
        <v>0</v>
      </c>
      <c r="Q1144" s="45">
        <v>0</v>
      </c>
      <c r="R1144" s="46">
        <v>0</v>
      </c>
      <c r="S1144" s="45">
        <v>0</v>
      </c>
      <c r="T1144" s="46">
        <v>0</v>
      </c>
      <c r="U1144" s="45">
        <v>0</v>
      </c>
      <c r="V1144" s="46">
        <v>0</v>
      </c>
      <c r="W1144" s="45">
        <v>0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60"/>
      <c r="AD1144" s="61">
        <f>SUM(E1144:AB1144)</f>
        <v>0</v>
      </c>
      <c r="AE1144" s="60"/>
    </row>
    <row r="1145" spans="2:31" x14ac:dyDescent="0.3">
      <c r="B1145" s="14" t="s">
        <v>38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1.0816666666666668</v>
      </c>
      <c r="N1145" s="46">
        <v>5.516833333333337</v>
      </c>
      <c r="O1145" s="45">
        <v>6.7379999999999978</v>
      </c>
      <c r="P1145" s="46">
        <v>5.5258333333333365</v>
      </c>
      <c r="Q1145" s="45">
        <v>4.9675000000000011</v>
      </c>
      <c r="R1145" s="46">
        <v>4.7558333333333325</v>
      </c>
      <c r="S1145" s="45">
        <v>4.5709999999999988</v>
      </c>
      <c r="T1145" s="46">
        <v>4.3398333333333312</v>
      </c>
      <c r="U1145" s="45">
        <v>2.7116666666666664</v>
      </c>
      <c r="V1145" s="46">
        <v>0</v>
      </c>
      <c r="W1145" s="45">
        <v>0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>SUM(E1145:AB1145)</f>
        <v>40.208166666666671</v>
      </c>
      <c r="AE1145" s="58"/>
    </row>
    <row r="1146" spans="2:31" x14ac:dyDescent="0.3">
      <c r="B1146" s="14" t="s">
        <v>39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0.1633333333333333</v>
      </c>
      <c r="M1146" s="45">
        <v>7.3999999999999924</v>
      </c>
      <c r="N1146" s="46">
        <v>11.899999999999986</v>
      </c>
      <c r="O1146" s="45">
        <v>16.799999999999979</v>
      </c>
      <c r="P1146" s="46">
        <v>8.35</v>
      </c>
      <c r="Q1146" s="45">
        <v>9.2900000000000009</v>
      </c>
      <c r="R1146" s="46">
        <v>10.32</v>
      </c>
      <c r="S1146" s="45">
        <v>9.9000000000000021</v>
      </c>
      <c r="T1146" s="46">
        <v>16</v>
      </c>
      <c r="U1146" s="45">
        <v>10.600000000000012</v>
      </c>
      <c r="V1146" s="46">
        <v>2.2666666666666679</v>
      </c>
      <c r="W1146" s="45">
        <v>0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ref="AD1146:AD1207" si="339">SUM(E1146:AB1146)</f>
        <v>102.98999999999998</v>
      </c>
      <c r="AE1146" s="58"/>
    </row>
    <row r="1147" spans="2:31" x14ac:dyDescent="0.3">
      <c r="B1147" s="14" t="s">
        <v>40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8.1999999999999851E-2</v>
      </c>
      <c r="M1147" s="45">
        <v>52.609166666666688</v>
      </c>
      <c r="N1147" s="46">
        <v>79.675666666666743</v>
      </c>
      <c r="O1147" s="45">
        <v>76.997</v>
      </c>
      <c r="P1147" s="46">
        <v>74.882333333333335</v>
      </c>
      <c r="Q1147" s="45">
        <v>73.551333333333233</v>
      </c>
      <c r="R1147" s="46">
        <v>72.144666666666652</v>
      </c>
      <c r="S1147" s="45">
        <v>74.571166666666699</v>
      </c>
      <c r="T1147" s="46">
        <v>70.174666666666695</v>
      </c>
      <c r="U1147" s="45">
        <v>57.920833333333334</v>
      </c>
      <c r="V1147" s="46">
        <v>7.3293333333333353</v>
      </c>
      <c r="W1147" s="45">
        <v>0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39"/>
        <v>639.93816666666669</v>
      </c>
      <c r="AE1147" s="58"/>
    </row>
    <row r="1148" spans="2:31" x14ac:dyDescent="0.3">
      <c r="B1148" s="14" t="s">
        <v>41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2.1333333333333235E-2</v>
      </c>
      <c r="N1148" s="46">
        <v>21.181833333333337</v>
      </c>
      <c r="O1148" s="45">
        <v>27.305833333333329</v>
      </c>
      <c r="P1148" s="46">
        <v>27.093666666666667</v>
      </c>
      <c r="Q1148" s="45">
        <v>28.043666666666677</v>
      </c>
      <c r="R1148" s="46">
        <v>29.048666666666666</v>
      </c>
      <c r="S1148" s="45">
        <v>31.495333333333331</v>
      </c>
      <c r="T1148" s="46">
        <v>30.813999999999986</v>
      </c>
      <c r="U1148" s="45">
        <v>20.634666666666668</v>
      </c>
      <c r="V1148" s="46">
        <v>0.61949999999999983</v>
      </c>
      <c r="W1148" s="45">
        <v>0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39"/>
        <v>216.2585</v>
      </c>
      <c r="AE1148" s="58"/>
    </row>
    <row r="1149" spans="2:31" x14ac:dyDescent="0.3">
      <c r="B1149" s="14" t="s">
        <v>42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10.290333333333335</v>
      </c>
      <c r="N1149" s="46">
        <v>33.26283333333334</v>
      </c>
      <c r="O1149" s="45">
        <v>39.833166666666664</v>
      </c>
      <c r="P1149" s="46">
        <v>39.70116666666668</v>
      </c>
      <c r="Q1149" s="45">
        <v>41.877166666666675</v>
      </c>
      <c r="R1149" s="46">
        <v>43.640833333333326</v>
      </c>
      <c r="S1149" s="45">
        <v>47.314833333333326</v>
      </c>
      <c r="T1149" s="46">
        <v>45.182333333333339</v>
      </c>
      <c r="U1149" s="45">
        <v>40.216333333333345</v>
      </c>
      <c r="V1149" s="46">
        <v>1.6593333333333351</v>
      </c>
      <c r="W1149" s="45">
        <v>0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39"/>
        <v>342.97833333333335</v>
      </c>
      <c r="AE1149" s="58"/>
    </row>
    <row r="1150" spans="2:31" x14ac:dyDescent="0.3">
      <c r="B1150" s="14" t="s">
        <v>43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30.194999999999986</v>
      </c>
      <c r="N1150" s="46">
        <v>45.279999999999994</v>
      </c>
      <c r="O1150" s="45">
        <v>45.68</v>
      </c>
      <c r="P1150" s="46">
        <v>42.449999999999996</v>
      </c>
      <c r="Q1150" s="45">
        <v>42.290000000000006</v>
      </c>
      <c r="R1150" s="46">
        <v>43.24</v>
      </c>
      <c r="S1150" s="45">
        <v>46.67</v>
      </c>
      <c r="T1150" s="46">
        <v>44.009999999999991</v>
      </c>
      <c r="U1150" s="45">
        <v>39.780000000000008</v>
      </c>
      <c r="V1150" s="46">
        <v>14.333333333333334</v>
      </c>
      <c r="W1150" s="45">
        <v>0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39"/>
        <v>393.92833333333334</v>
      </c>
      <c r="AE1150" s="58"/>
    </row>
    <row r="1151" spans="2:31" x14ac:dyDescent="0.3">
      <c r="B1151" s="14" t="s">
        <v>44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32.47966666666666</v>
      </c>
      <c r="N1151" s="46">
        <v>39.565833333333359</v>
      </c>
      <c r="O1151" s="45">
        <v>44.880333333333354</v>
      </c>
      <c r="P1151" s="46">
        <v>42.518333333333302</v>
      </c>
      <c r="Q1151" s="45">
        <v>43.844166666666645</v>
      </c>
      <c r="R1151" s="46">
        <v>48.174833333333304</v>
      </c>
      <c r="S1151" s="45">
        <v>53.841333333333331</v>
      </c>
      <c r="T1151" s="46">
        <v>52.439333333333344</v>
      </c>
      <c r="U1151" s="45">
        <v>46.372499999999974</v>
      </c>
      <c r="V1151" s="46">
        <v>10.488999999999992</v>
      </c>
      <c r="W1151" s="45">
        <v>0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39"/>
        <v>414.60533333333325</v>
      </c>
      <c r="AE1151" s="58"/>
    </row>
    <row r="1152" spans="2:31" x14ac:dyDescent="0.3">
      <c r="B1152" s="14" t="s">
        <v>45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2.7201666666666662</v>
      </c>
      <c r="N1152" s="46">
        <v>5.8041666666666645</v>
      </c>
      <c r="O1152" s="45">
        <v>14.456666666666667</v>
      </c>
      <c r="P1152" s="46">
        <v>22.799999999999976</v>
      </c>
      <c r="Q1152" s="45">
        <v>23.690000000000037</v>
      </c>
      <c r="R1152" s="46">
        <v>20.958333333333332</v>
      </c>
      <c r="S1152" s="45">
        <v>22.070000000000004</v>
      </c>
      <c r="T1152" s="46">
        <v>16.72000000000002</v>
      </c>
      <c r="U1152" s="45">
        <v>7.5411666666666664</v>
      </c>
      <c r="V1152" s="46">
        <v>1.7241666666666668</v>
      </c>
      <c r="W1152" s="45">
        <v>0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339"/>
        <v>138.4846666666667</v>
      </c>
      <c r="AE1152" s="58"/>
    </row>
    <row r="1153" spans="2:31" x14ac:dyDescent="0.3">
      <c r="B1153" s="14" t="s">
        <v>46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23.49116666666664</v>
      </c>
      <c r="N1153" s="46">
        <v>38.556333333333299</v>
      </c>
      <c r="O1153" s="45">
        <v>39.861833333333365</v>
      </c>
      <c r="P1153" s="46">
        <v>38.584666666666664</v>
      </c>
      <c r="Q1153" s="45">
        <v>38.785666666666678</v>
      </c>
      <c r="R1153" s="46">
        <v>42.6785</v>
      </c>
      <c r="S1153" s="45">
        <v>47.280000000000044</v>
      </c>
      <c r="T1153" s="46">
        <v>44.767166666666654</v>
      </c>
      <c r="U1153" s="45">
        <v>33.428166666666705</v>
      </c>
      <c r="V1153" s="46">
        <v>5.4106666666666667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339"/>
        <v>352.84416666666669</v>
      </c>
      <c r="AE1153" s="58"/>
    </row>
    <row r="1154" spans="2:31" x14ac:dyDescent="0.3">
      <c r="B1154" s="14" t="s">
        <v>47</v>
      </c>
      <c r="C1154" s="4"/>
      <c r="D1154" s="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0.54133333333333333</v>
      </c>
      <c r="M1154" s="45">
        <v>1.2399999999999984</v>
      </c>
      <c r="N1154" s="46">
        <v>15.6</v>
      </c>
      <c r="O1154" s="45">
        <v>17</v>
      </c>
      <c r="P1154" s="46">
        <v>16.799999999999997</v>
      </c>
      <c r="Q1154" s="45">
        <v>17.419999999999998</v>
      </c>
      <c r="R1154" s="46">
        <v>18.41</v>
      </c>
      <c r="S1154" s="45">
        <v>18.809999999999999</v>
      </c>
      <c r="T1154" s="46">
        <v>18.170000000000002</v>
      </c>
      <c r="U1154" s="45">
        <v>14.670000000000002</v>
      </c>
      <c r="V1154" s="46">
        <v>6.7666666666666631</v>
      </c>
      <c r="W1154" s="45">
        <v>0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339"/>
        <v>145.428</v>
      </c>
      <c r="AE1154" s="58"/>
    </row>
    <row r="1155" spans="2:31" x14ac:dyDescent="0.3">
      <c r="B1155" s="14" t="s">
        <v>48</v>
      </c>
      <c r="C1155" s="4"/>
      <c r="D1155" s="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0</v>
      </c>
      <c r="N1155" s="46">
        <v>0</v>
      </c>
      <c r="O1155" s="45">
        <v>0</v>
      </c>
      <c r="P1155" s="46">
        <v>0</v>
      </c>
      <c r="Q1155" s="45">
        <v>0</v>
      </c>
      <c r="R1155" s="46">
        <v>0</v>
      </c>
      <c r="S1155" s="45">
        <v>0</v>
      </c>
      <c r="T1155" s="46">
        <v>0</v>
      </c>
      <c r="U1155" s="45">
        <v>0</v>
      </c>
      <c r="V1155" s="46">
        <v>0</v>
      </c>
      <c r="W1155" s="45">
        <v>0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339"/>
        <v>0</v>
      </c>
      <c r="AE1155" s="58"/>
    </row>
    <row r="1156" spans="2:31" x14ac:dyDescent="0.3">
      <c r="B1156" s="14" t="s">
        <v>49</v>
      </c>
      <c r="C1156" s="4"/>
      <c r="D1156" s="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</v>
      </c>
      <c r="M1156" s="45">
        <v>15.021499999999998</v>
      </c>
      <c r="N1156" s="46">
        <v>72.96016666666668</v>
      </c>
      <c r="O1156" s="45">
        <v>83.223333333333329</v>
      </c>
      <c r="P1156" s="46">
        <v>97.781666666666695</v>
      </c>
      <c r="Q1156" s="45">
        <v>101.71683333333333</v>
      </c>
      <c r="R1156" s="46">
        <v>112.65233333333332</v>
      </c>
      <c r="S1156" s="45">
        <v>123.44133333333335</v>
      </c>
      <c r="T1156" s="46">
        <v>116.37533333333333</v>
      </c>
      <c r="U1156" s="45">
        <v>90.924666666666681</v>
      </c>
      <c r="V1156" s="46">
        <v>14.418666666666669</v>
      </c>
      <c r="W1156" s="45">
        <v>0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339"/>
        <v>828.51583333333338</v>
      </c>
      <c r="AE1156" s="58"/>
    </row>
    <row r="1157" spans="2:31" x14ac:dyDescent="0.3">
      <c r="B1157" s="14" t="s">
        <v>50</v>
      </c>
      <c r="C1157" s="4"/>
      <c r="D1157" s="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0</v>
      </c>
      <c r="N1157" s="46">
        <v>0.25216666666666698</v>
      </c>
      <c r="O1157" s="45">
        <v>1.468833333333333</v>
      </c>
      <c r="P1157" s="46">
        <v>0</v>
      </c>
      <c r="Q1157" s="45">
        <v>0</v>
      </c>
      <c r="R1157" s="46">
        <v>0.75783333333333336</v>
      </c>
      <c r="S1157" s="45">
        <v>3.2083333333333348</v>
      </c>
      <c r="T1157" s="46">
        <v>2.7548333333333308</v>
      </c>
      <c r="U1157" s="45">
        <v>2.3549999999999986</v>
      </c>
      <c r="V1157" s="46">
        <v>1.4795000000000007</v>
      </c>
      <c r="W1157" s="45">
        <v>0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339"/>
        <v>12.276499999999999</v>
      </c>
      <c r="AE1157" s="58"/>
    </row>
    <row r="1158" spans="2:31" x14ac:dyDescent="0.3">
      <c r="B1158" s="14" t="s">
        <v>110</v>
      </c>
      <c r="C1158" s="4"/>
      <c r="D1158" s="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17.471166666666669</v>
      </c>
      <c r="N1158" s="46">
        <v>22.041833333333351</v>
      </c>
      <c r="O1158" s="45">
        <v>22.932333333333311</v>
      </c>
      <c r="P1158" s="46">
        <v>21.886333333333333</v>
      </c>
      <c r="Q1158" s="45">
        <v>20.865500000000004</v>
      </c>
      <c r="R1158" s="46">
        <v>20.75633333333333</v>
      </c>
      <c r="S1158" s="45">
        <v>22.918499999999977</v>
      </c>
      <c r="T1158" s="46">
        <v>22.487666666666666</v>
      </c>
      <c r="U1158" s="45">
        <v>19.457166666666652</v>
      </c>
      <c r="V1158" s="46">
        <v>0</v>
      </c>
      <c r="W1158" s="45">
        <v>0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339"/>
        <v>190.81683333333331</v>
      </c>
      <c r="AE1158" s="58"/>
    </row>
    <row r="1159" spans="2:31" x14ac:dyDescent="0.3">
      <c r="B1159" s="14" t="s">
        <v>51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48.389500000000027</v>
      </c>
      <c r="N1159" s="46">
        <v>111.45699999999998</v>
      </c>
      <c r="O1159" s="45">
        <v>118.06033333333329</v>
      </c>
      <c r="P1159" s="46">
        <v>114.77833333333336</v>
      </c>
      <c r="Q1159" s="45">
        <v>115.34066666666665</v>
      </c>
      <c r="R1159" s="46">
        <v>122.67549999999997</v>
      </c>
      <c r="S1159" s="45">
        <v>131.34500000000006</v>
      </c>
      <c r="T1159" s="46">
        <v>131.50050000000002</v>
      </c>
      <c r="U1159" s="45">
        <v>109.47333333333333</v>
      </c>
      <c r="V1159" s="46">
        <v>9.1881666666666657</v>
      </c>
      <c r="W1159" s="45">
        <v>0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339"/>
        <v>1012.2083333333334</v>
      </c>
      <c r="AE1159" s="58"/>
    </row>
    <row r="1160" spans="2:31" x14ac:dyDescent="0.3">
      <c r="B1160" s="14" t="s">
        <v>52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8.6589999999999936</v>
      </c>
      <c r="N1160" s="46">
        <v>15.94716666666667</v>
      </c>
      <c r="O1160" s="45">
        <v>16.995500000000003</v>
      </c>
      <c r="P1160" s="46">
        <v>17.469999999999995</v>
      </c>
      <c r="Q1160" s="45">
        <v>17.655166666666663</v>
      </c>
      <c r="R1160" s="46">
        <v>17.820333333333334</v>
      </c>
      <c r="S1160" s="45">
        <v>18.060500000000005</v>
      </c>
      <c r="T1160" s="46">
        <v>15.977333333333336</v>
      </c>
      <c r="U1160" s="45">
        <v>11.902500000000002</v>
      </c>
      <c r="V1160" s="46">
        <v>0.25616666666666699</v>
      </c>
      <c r="W1160" s="45">
        <v>0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339"/>
        <v>140.74366666666668</v>
      </c>
      <c r="AE1160" s="58"/>
    </row>
    <row r="1161" spans="2:31" x14ac:dyDescent="0.3">
      <c r="B1161" s="14" t="s">
        <v>53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28.561000000000003</v>
      </c>
      <c r="N1161" s="46">
        <v>42.162500000000009</v>
      </c>
      <c r="O1161" s="45">
        <v>41.554333333333304</v>
      </c>
      <c r="P1161" s="46">
        <v>40.404833333333343</v>
      </c>
      <c r="Q1161" s="45">
        <v>42.132499999999986</v>
      </c>
      <c r="R1161" s="46">
        <v>46.806166666666677</v>
      </c>
      <c r="S1161" s="45">
        <v>53.788833333333322</v>
      </c>
      <c r="T1161" s="46">
        <v>51.991333333333323</v>
      </c>
      <c r="U1161" s="45">
        <v>41.102499999999999</v>
      </c>
      <c r="V1161" s="46">
        <v>1.8471666666666651</v>
      </c>
      <c r="W1161" s="45">
        <v>0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339"/>
        <v>390.3511666666667</v>
      </c>
      <c r="AE1161" s="58"/>
    </row>
    <row r="1162" spans="2:31" x14ac:dyDescent="0.3">
      <c r="B1162" s="14" t="s">
        <v>54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29.29666666666667</v>
      </c>
      <c r="N1162" s="46">
        <v>29.781499999999994</v>
      </c>
      <c r="O1162" s="45">
        <v>39.03383333333332</v>
      </c>
      <c r="P1162" s="46">
        <v>36.063499999999998</v>
      </c>
      <c r="Q1162" s="45">
        <v>21.123166666666666</v>
      </c>
      <c r="R1162" s="46">
        <v>21.554833333333328</v>
      </c>
      <c r="S1162" s="45">
        <v>19.998666666666672</v>
      </c>
      <c r="T1162" s="46">
        <v>6.5600000000000014</v>
      </c>
      <c r="U1162" s="45">
        <v>5.123166666666668</v>
      </c>
      <c r="V1162" s="46">
        <v>0.31866666666666654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339"/>
        <v>208.85399999999998</v>
      </c>
      <c r="AE1162" s="58"/>
    </row>
    <row r="1163" spans="2:31" x14ac:dyDescent="0.3">
      <c r="B1163" s="4" t="s">
        <v>55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3.3319999999999999</v>
      </c>
      <c r="M1163" s="45">
        <v>56.280000000000065</v>
      </c>
      <c r="N1163" s="46">
        <v>29.050000000000004</v>
      </c>
      <c r="O1163" s="45">
        <v>31.439999999999998</v>
      </c>
      <c r="P1163" s="46">
        <v>29.57</v>
      </c>
      <c r="Q1163" s="45">
        <v>30.900000000000006</v>
      </c>
      <c r="R1163" s="46">
        <v>34.5</v>
      </c>
      <c r="S1163" s="45">
        <v>89.350000000000051</v>
      </c>
      <c r="T1163" s="46">
        <v>41.39</v>
      </c>
      <c r="U1163" s="45">
        <v>78.359999999999985</v>
      </c>
      <c r="V1163" s="46">
        <v>21.606666666666666</v>
      </c>
      <c r="W1163" s="45">
        <v>0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39"/>
        <v>445.77866666666682</v>
      </c>
      <c r="AE1163" s="58"/>
    </row>
    <row r="1164" spans="2:31" x14ac:dyDescent="0.3">
      <c r="B1164" s="4" t="s">
        <v>56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0.34383333333333327</v>
      </c>
      <c r="M1164" s="45">
        <v>18.778166666666667</v>
      </c>
      <c r="N1164" s="46">
        <v>37.142666666666699</v>
      </c>
      <c r="O1164" s="45">
        <v>33.632333333333328</v>
      </c>
      <c r="P1164" s="46">
        <v>27.061833333333329</v>
      </c>
      <c r="Q1164" s="45">
        <v>27.39533333333333</v>
      </c>
      <c r="R1164" s="46">
        <v>28.030833333333337</v>
      </c>
      <c r="S1164" s="45">
        <v>31.875499999999967</v>
      </c>
      <c r="T1164" s="46">
        <v>30.315499999999986</v>
      </c>
      <c r="U1164" s="45">
        <v>24.118833333333335</v>
      </c>
      <c r="V1164" s="46">
        <v>1.4173333333333347</v>
      </c>
      <c r="W1164" s="45">
        <v>0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39"/>
        <v>260.11216666666661</v>
      </c>
      <c r="AE1164" s="58"/>
    </row>
    <row r="1165" spans="2:31" x14ac:dyDescent="0.3">
      <c r="B1165" s="4" t="s">
        <v>111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41.435333333333347</v>
      </c>
      <c r="N1165" s="46">
        <v>11.10033333333333</v>
      </c>
      <c r="O1165" s="45">
        <v>13.987333333333334</v>
      </c>
      <c r="P1165" s="46">
        <v>15.538166666666674</v>
      </c>
      <c r="Q1165" s="45">
        <v>20.436833333333329</v>
      </c>
      <c r="R1165" s="46">
        <v>26.645</v>
      </c>
      <c r="S1165" s="45">
        <v>34.567833333333319</v>
      </c>
      <c r="T1165" s="46">
        <v>30.708000000000002</v>
      </c>
      <c r="U1165" s="45">
        <v>20.284666666666659</v>
      </c>
      <c r="V1165" s="46">
        <v>1.8966666666666672</v>
      </c>
      <c r="W1165" s="45">
        <v>0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39"/>
        <v>216.60016666666664</v>
      </c>
      <c r="AE1165" s="58"/>
    </row>
    <row r="1166" spans="2:31" x14ac:dyDescent="0.3">
      <c r="B1166" s="4" t="s">
        <v>57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3.2899999999999991</v>
      </c>
      <c r="N1166" s="46">
        <v>6.6899999999999986</v>
      </c>
      <c r="O1166" s="45">
        <v>7.5899999999999901</v>
      </c>
      <c r="P1166" s="46">
        <v>7.5899999999999901</v>
      </c>
      <c r="Q1166" s="45">
        <v>7.2900000000000071</v>
      </c>
      <c r="R1166" s="46">
        <v>6.9900000000000055</v>
      </c>
      <c r="S1166" s="45">
        <v>5.9900000000000047</v>
      </c>
      <c r="T1166" s="46">
        <v>5.5899999999999954</v>
      </c>
      <c r="U1166" s="45">
        <v>3.7899999999999983</v>
      </c>
      <c r="V1166" s="46">
        <v>0</v>
      </c>
      <c r="W1166" s="45">
        <v>0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39"/>
        <v>54.809999999999981</v>
      </c>
      <c r="AE1166" s="58"/>
    </row>
    <row r="1167" spans="2:31" x14ac:dyDescent="0.3">
      <c r="B1167" s="4" t="s">
        <v>58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0</v>
      </c>
      <c r="N1167" s="46">
        <v>0</v>
      </c>
      <c r="O1167" s="45">
        <v>0</v>
      </c>
      <c r="P1167" s="46">
        <v>0</v>
      </c>
      <c r="Q1167" s="45">
        <v>0</v>
      </c>
      <c r="R1167" s="46">
        <v>0</v>
      </c>
      <c r="S1167" s="45">
        <v>0</v>
      </c>
      <c r="T1167" s="46">
        <v>0</v>
      </c>
      <c r="U1167" s="45">
        <v>0</v>
      </c>
      <c r="V1167" s="46">
        <v>0</v>
      </c>
      <c r="W1167" s="45">
        <v>0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339"/>
        <v>0</v>
      </c>
      <c r="AE1167" s="58"/>
    </row>
    <row r="1168" spans="2:31" x14ac:dyDescent="0.3">
      <c r="B1168" s="4" t="s">
        <v>112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0.4658333333333336</v>
      </c>
      <c r="M1168" s="45">
        <v>28.028666666666652</v>
      </c>
      <c r="N1168" s="46">
        <v>58.722666666666662</v>
      </c>
      <c r="O1168" s="45">
        <v>59.216333333333324</v>
      </c>
      <c r="P1168" s="46">
        <v>54.360333333333323</v>
      </c>
      <c r="Q1168" s="45">
        <v>54.491500000000016</v>
      </c>
      <c r="R1168" s="46">
        <v>56.719499999999989</v>
      </c>
      <c r="S1168" s="45">
        <v>63.513666666666673</v>
      </c>
      <c r="T1168" s="46">
        <v>63.658333333333317</v>
      </c>
      <c r="U1168" s="45">
        <v>50.565166666666649</v>
      </c>
      <c r="V1168" s="46">
        <v>1.4333333333333325</v>
      </c>
      <c r="W1168" s="45">
        <v>0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339"/>
        <v>491.17533333333324</v>
      </c>
      <c r="AE1168" s="58"/>
    </row>
    <row r="1169" spans="2:31" x14ac:dyDescent="0.3">
      <c r="B1169" s="4" t="s">
        <v>59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2.8610000000000002</v>
      </c>
      <c r="N1169" s="46">
        <v>12.109666666666667</v>
      </c>
      <c r="O1169" s="45">
        <v>15.860166666666661</v>
      </c>
      <c r="P1169" s="46">
        <v>15.860999999999994</v>
      </c>
      <c r="Q1169" s="45">
        <v>15.133666666666659</v>
      </c>
      <c r="R1169" s="46">
        <v>16.698</v>
      </c>
      <c r="S1169" s="45">
        <v>19.099833333333326</v>
      </c>
      <c r="T1169" s="46">
        <v>17.742999999999995</v>
      </c>
      <c r="U1169" s="45">
        <v>11.642500000000005</v>
      </c>
      <c r="V1169" s="46">
        <v>9.6999999999999947E-2</v>
      </c>
      <c r="W1169" s="45">
        <v>0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339"/>
        <v>127.10583333333331</v>
      </c>
      <c r="AE1169" s="58"/>
    </row>
    <row r="1170" spans="2:31" x14ac:dyDescent="0.3">
      <c r="B1170" s="4" t="s">
        <v>60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0.90266666666666662</v>
      </c>
      <c r="M1170" s="45">
        <v>7.8768333333333294</v>
      </c>
      <c r="N1170" s="46">
        <v>6.7154999999999996</v>
      </c>
      <c r="O1170" s="45">
        <v>10.161666666666667</v>
      </c>
      <c r="P1170" s="46">
        <v>10.604166666666666</v>
      </c>
      <c r="Q1170" s="45">
        <v>10.390166666666675</v>
      </c>
      <c r="R1170" s="46">
        <v>11.775333333333332</v>
      </c>
      <c r="S1170" s="45">
        <v>13.788</v>
      </c>
      <c r="T1170" s="46">
        <v>11.541833333333338</v>
      </c>
      <c r="U1170" s="45">
        <v>8.0494999999999983</v>
      </c>
      <c r="V1170" s="46">
        <v>0</v>
      </c>
      <c r="W1170" s="45">
        <v>0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339"/>
        <v>91.805666666666667</v>
      </c>
      <c r="AE1170" s="58"/>
    </row>
    <row r="1171" spans="2:31" x14ac:dyDescent="0.3">
      <c r="B1171" s="4" t="s">
        <v>61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0</v>
      </c>
      <c r="N1171" s="46">
        <v>0</v>
      </c>
      <c r="O1171" s="45">
        <v>0</v>
      </c>
      <c r="P1171" s="46">
        <v>0</v>
      </c>
      <c r="Q1171" s="45">
        <v>0</v>
      </c>
      <c r="R1171" s="46">
        <v>0</v>
      </c>
      <c r="S1171" s="45">
        <v>0</v>
      </c>
      <c r="T1171" s="46">
        <v>0</v>
      </c>
      <c r="U1171" s="45">
        <v>0</v>
      </c>
      <c r="V1171" s="46">
        <v>0</v>
      </c>
      <c r="W1171" s="45">
        <v>0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339"/>
        <v>0</v>
      </c>
      <c r="AE1171" s="58"/>
    </row>
    <row r="1172" spans="2:31" x14ac:dyDescent="0.3">
      <c r="B1172" s="4" t="s">
        <v>62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3.2268333333333334</v>
      </c>
      <c r="N1172" s="46">
        <v>9.4223333333333397</v>
      </c>
      <c r="O1172" s="45">
        <v>12.663666666666661</v>
      </c>
      <c r="P1172" s="46">
        <v>12.638666666666673</v>
      </c>
      <c r="Q1172" s="45">
        <v>13.9505</v>
      </c>
      <c r="R1172" s="46">
        <v>15.439833333333342</v>
      </c>
      <c r="S1172" s="45">
        <v>15.549999999999983</v>
      </c>
      <c r="T1172" s="46">
        <v>13.899999999999986</v>
      </c>
      <c r="U1172" s="45">
        <v>10.14849999999999</v>
      </c>
      <c r="V1172" s="46">
        <v>1.4276666666666669</v>
      </c>
      <c r="W1172" s="45">
        <v>0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339"/>
        <v>108.36799999999998</v>
      </c>
      <c r="AE1172" s="58"/>
    </row>
    <row r="1173" spans="2:31" x14ac:dyDescent="0.3">
      <c r="B1173" s="4" t="s">
        <v>63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25.95516666666666</v>
      </c>
      <c r="N1173" s="46">
        <v>63.119999999999919</v>
      </c>
      <c r="O1173" s="45">
        <v>57.193166666666663</v>
      </c>
      <c r="P1173" s="46">
        <v>55.531999999999968</v>
      </c>
      <c r="Q1173" s="45">
        <v>55.789999999999971</v>
      </c>
      <c r="R1173" s="46">
        <v>58.789999999999971</v>
      </c>
      <c r="S1173" s="45">
        <v>64.59000000000006</v>
      </c>
      <c r="T1173" s="46">
        <v>62.442166666666644</v>
      </c>
      <c r="U1173" s="45">
        <v>24.248833333333348</v>
      </c>
      <c r="V1173" s="46">
        <v>3.7541666666666669</v>
      </c>
      <c r="W1173" s="45">
        <v>0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339"/>
        <v>471.41549999999984</v>
      </c>
      <c r="AE1173" s="58"/>
    </row>
    <row r="1174" spans="2:31" x14ac:dyDescent="0.3">
      <c r="B1174" s="4" t="s">
        <v>64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8.7229999999999972</v>
      </c>
      <c r="N1174" s="46">
        <v>16.364166666666666</v>
      </c>
      <c r="O1174" s="45">
        <v>16.78083333333333</v>
      </c>
      <c r="P1174" s="46">
        <v>16.022833333333342</v>
      </c>
      <c r="Q1174" s="45">
        <v>16.660000000000011</v>
      </c>
      <c r="R1174" s="46">
        <v>16.354999999999997</v>
      </c>
      <c r="S1174" s="45">
        <v>20.581833333333336</v>
      </c>
      <c r="T1174" s="46">
        <v>22.053666666666651</v>
      </c>
      <c r="U1174" s="45">
        <v>20.402166666666652</v>
      </c>
      <c r="V1174" s="46">
        <v>1.5994999999999999</v>
      </c>
      <c r="W1174" s="45">
        <v>0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339"/>
        <v>155.54299999999998</v>
      </c>
      <c r="AE1174" s="58"/>
    </row>
    <row r="1175" spans="2:31" x14ac:dyDescent="0.3">
      <c r="B1175" s="4" t="s">
        <v>113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2.5279999999999996</v>
      </c>
      <c r="N1175" s="46">
        <v>2.1159999999999979</v>
      </c>
      <c r="O1175" s="45">
        <v>6.5121666666666673</v>
      </c>
      <c r="P1175" s="46">
        <v>10.104666666666658</v>
      </c>
      <c r="Q1175" s="45">
        <v>10.034000000000002</v>
      </c>
      <c r="R1175" s="46">
        <v>7.8338333333333336</v>
      </c>
      <c r="S1175" s="45">
        <v>11.733666666666673</v>
      </c>
      <c r="T1175" s="46">
        <v>9.9128333333333298</v>
      </c>
      <c r="U1175" s="45">
        <v>3.3949999999999978</v>
      </c>
      <c r="V1175" s="46">
        <v>0.64766666666666661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339"/>
        <v>64.817833333333326</v>
      </c>
      <c r="AE1175" s="58"/>
    </row>
    <row r="1176" spans="2:31" x14ac:dyDescent="0.3">
      <c r="B1176" s="4" t="s">
        <v>65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0.51566666666666683</v>
      </c>
      <c r="M1176" s="45">
        <v>7.3761666666666645</v>
      </c>
      <c r="N1176" s="46">
        <v>15.008166666666689</v>
      </c>
      <c r="O1176" s="45">
        <v>17.44000000000003</v>
      </c>
      <c r="P1176" s="46">
        <v>17.77999999999998</v>
      </c>
      <c r="Q1176" s="45">
        <v>17.754999999999995</v>
      </c>
      <c r="R1176" s="46">
        <v>17.44000000000003</v>
      </c>
      <c r="S1176" s="45">
        <v>17.520333333333316</v>
      </c>
      <c r="T1176" s="46">
        <v>15.24733333333333</v>
      </c>
      <c r="U1176" s="45">
        <v>10.22633333333334</v>
      </c>
      <c r="V1176" s="46">
        <v>3.6266666666666656</v>
      </c>
      <c r="W1176" s="45">
        <v>0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339"/>
        <v>139.93566666666669</v>
      </c>
      <c r="AE1176" s="58"/>
    </row>
    <row r="1177" spans="2:31" x14ac:dyDescent="0.3">
      <c r="B1177" s="4" t="s">
        <v>66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0</v>
      </c>
      <c r="N1177" s="46">
        <v>0</v>
      </c>
      <c r="O1177" s="45">
        <v>0</v>
      </c>
      <c r="P1177" s="46">
        <v>0</v>
      </c>
      <c r="Q1177" s="45">
        <v>0</v>
      </c>
      <c r="R1177" s="46">
        <v>0</v>
      </c>
      <c r="S1177" s="45">
        <v>0</v>
      </c>
      <c r="T1177" s="46">
        <v>0</v>
      </c>
      <c r="U1177" s="45">
        <v>0</v>
      </c>
      <c r="V1177" s="46">
        <v>0</v>
      </c>
      <c r="W1177" s="45">
        <v>0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339"/>
        <v>0</v>
      </c>
      <c r="AE1177" s="58"/>
    </row>
    <row r="1178" spans="2:31" x14ac:dyDescent="0.3">
      <c r="B1178" s="4" t="s">
        <v>67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1.4666666666666666E-2</v>
      </c>
      <c r="M1178" s="45">
        <v>0.9498333333333332</v>
      </c>
      <c r="N1178" s="46">
        <v>0.20833333333333307</v>
      </c>
      <c r="O1178" s="45">
        <v>3.7296666666666658</v>
      </c>
      <c r="P1178" s="46">
        <v>4.8214999999999986</v>
      </c>
      <c r="Q1178" s="45">
        <v>5.9541666666666657</v>
      </c>
      <c r="R1178" s="46">
        <v>6.1228333333333316</v>
      </c>
      <c r="S1178" s="45">
        <v>5.4505000000000026</v>
      </c>
      <c r="T1178" s="46">
        <v>2.3353333333333333</v>
      </c>
      <c r="U1178" s="45">
        <v>9.8333333333333606E-3</v>
      </c>
      <c r="V1178" s="46">
        <v>0</v>
      </c>
      <c r="W1178" s="45">
        <v>0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339"/>
        <v>29.596666666666664</v>
      </c>
      <c r="AE1178" s="58"/>
    </row>
    <row r="1179" spans="2:31" x14ac:dyDescent="0.3">
      <c r="B1179" s="4" t="s">
        <v>68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0.84833333333333349</v>
      </c>
      <c r="M1179" s="45">
        <v>47.04349999999998</v>
      </c>
      <c r="N1179" s="46">
        <v>118.48016666666672</v>
      </c>
      <c r="O1179" s="45">
        <v>132.42166666666668</v>
      </c>
      <c r="P1179" s="46">
        <v>130.74683333333331</v>
      </c>
      <c r="Q1179" s="45">
        <v>136.94966666666673</v>
      </c>
      <c r="R1179" s="46">
        <v>142.97383333333335</v>
      </c>
      <c r="S1179" s="45">
        <v>144.60416666666669</v>
      </c>
      <c r="T1179" s="46">
        <v>130.4443333333333</v>
      </c>
      <c r="U1179" s="45">
        <v>88.036666666666633</v>
      </c>
      <c r="V1179" s="46">
        <v>9.8081666666666667</v>
      </c>
      <c r="W1179" s="45">
        <v>0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39"/>
        <v>1082.3573333333334</v>
      </c>
      <c r="AE1179" s="58"/>
    </row>
    <row r="1180" spans="2:31" x14ac:dyDescent="0.3">
      <c r="B1180" s="4" t="s">
        <v>69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0.20016666666666674</v>
      </c>
      <c r="M1180" s="45">
        <v>5.2041666666666675</v>
      </c>
      <c r="N1180" s="46">
        <v>6.8099999999999978</v>
      </c>
      <c r="O1180" s="45">
        <v>10.344333333333331</v>
      </c>
      <c r="P1180" s="46">
        <v>8.854000000000001</v>
      </c>
      <c r="Q1180" s="45">
        <v>10.7645</v>
      </c>
      <c r="R1180" s="46">
        <v>12.937833333333341</v>
      </c>
      <c r="S1180" s="45">
        <v>15.728666666666669</v>
      </c>
      <c r="T1180" s="46">
        <v>11.661500000000002</v>
      </c>
      <c r="U1180" s="45">
        <v>8.8945000000000007</v>
      </c>
      <c r="V1180" s="46">
        <v>2.0545</v>
      </c>
      <c r="W1180" s="45">
        <v>0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39"/>
        <v>93.454166666666694</v>
      </c>
      <c r="AE1180" s="58"/>
    </row>
    <row r="1181" spans="2:31" x14ac:dyDescent="0.3">
      <c r="B1181" s="4" t="s">
        <v>70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1.2798333333333332</v>
      </c>
      <c r="M1181" s="45">
        <v>40.707333333333352</v>
      </c>
      <c r="N1181" s="46">
        <v>51.708833333333331</v>
      </c>
      <c r="O1181" s="45">
        <v>49.959833333333329</v>
      </c>
      <c r="P1181" s="46">
        <v>41.232500000000002</v>
      </c>
      <c r="Q1181" s="45">
        <v>38.447666666666642</v>
      </c>
      <c r="R1181" s="46">
        <v>43.172333333333327</v>
      </c>
      <c r="S1181" s="45">
        <v>52.126833333333323</v>
      </c>
      <c r="T1181" s="46">
        <v>56.672000000000033</v>
      </c>
      <c r="U1181" s="45">
        <v>44.822500000000012</v>
      </c>
      <c r="V1181" s="46">
        <v>8.0854999999999997</v>
      </c>
      <c r="W1181" s="45">
        <v>0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39"/>
        <v>428.21516666666668</v>
      </c>
      <c r="AE1181" s="58"/>
    </row>
    <row r="1182" spans="2:31" x14ac:dyDescent="0.3">
      <c r="B1182" s="4" t="s">
        <v>71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0.23733333333333329</v>
      </c>
      <c r="M1182" s="45">
        <v>5.2195000000000009</v>
      </c>
      <c r="N1182" s="46">
        <v>25.709166666666661</v>
      </c>
      <c r="O1182" s="45">
        <v>30.191999999999993</v>
      </c>
      <c r="P1182" s="46">
        <v>19.441000000000006</v>
      </c>
      <c r="Q1182" s="45">
        <v>16.31216666666667</v>
      </c>
      <c r="R1182" s="46">
        <v>19.542333333333332</v>
      </c>
      <c r="S1182" s="45">
        <v>20.937999999999999</v>
      </c>
      <c r="T1182" s="46">
        <v>19.519500000000001</v>
      </c>
      <c r="U1182" s="45">
        <v>16.309666666666665</v>
      </c>
      <c r="V1182" s="46">
        <v>7.9166666666666732E-2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39"/>
        <v>173.49983333333333</v>
      </c>
      <c r="AE1182" s="58"/>
    </row>
    <row r="1183" spans="2:31" x14ac:dyDescent="0.3">
      <c r="B1183" s="4" t="s">
        <v>72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0</v>
      </c>
      <c r="N1183" s="46">
        <v>0</v>
      </c>
      <c r="O1183" s="45">
        <v>0</v>
      </c>
      <c r="P1183" s="46">
        <v>0</v>
      </c>
      <c r="Q1183" s="45">
        <v>0</v>
      </c>
      <c r="R1183" s="46">
        <v>0</v>
      </c>
      <c r="S1183" s="45">
        <v>0</v>
      </c>
      <c r="T1183" s="46">
        <v>0</v>
      </c>
      <c r="U1183" s="45">
        <v>0</v>
      </c>
      <c r="V1183" s="46">
        <v>0</v>
      </c>
      <c r="W1183" s="45">
        <v>0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39"/>
        <v>0</v>
      </c>
      <c r="AE1183" s="58"/>
    </row>
    <row r="1184" spans="2:31" x14ac:dyDescent="0.3">
      <c r="B1184" s="4" t="s">
        <v>73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0.9379999999999995</v>
      </c>
      <c r="M1184" s="45">
        <v>23.429000000000009</v>
      </c>
      <c r="N1184" s="46">
        <v>34.497166666666679</v>
      </c>
      <c r="O1184" s="45">
        <v>29.429666666666659</v>
      </c>
      <c r="P1184" s="46">
        <v>19.507833333333327</v>
      </c>
      <c r="Q1184" s="45">
        <v>23.074000000000005</v>
      </c>
      <c r="R1184" s="46">
        <v>26.364333333333338</v>
      </c>
      <c r="S1184" s="45">
        <v>31.071833333333341</v>
      </c>
      <c r="T1184" s="46">
        <v>28.957500000000007</v>
      </c>
      <c r="U1184" s="45">
        <v>24.471166666666665</v>
      </c>
      <c r="V1184" s="46">
        <v>6.4288333333333352</v>
      </c>
      <c r="W1184" s="45">
        <v>0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339"/>
        <v>248.16933333333338</v>
      </c>
      <c r="AE1184" s="58"/>
    </row>
    <row r="1185" spans="2:31" x14ac:dyDescent="0.3">
      <c r="B1185" s="4" t="s">
        <v>74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0.126</v>
      </c>
      <c r="M1185" s="45">
        <v>4.5221666666666671</v>
      </c>
      <c r="N1185" s="46">
        <v>13.532999999999999</v>
      </c>
      <c r="O1185" s="45">
        <v>13.354999999999999</v>
      </c>
      <c r="P1185" s="46">
        <v>15.307833333333338</v>
      </c>
      <c r="Q1185" s="45">
        <v>11.89816666666667</v>
      </c>
      <c r="R1185" s="46">
        <v>13.328333333333331</v>
      </c>
      <c r="S1185" s="45">
        <v>13.072833333333335</v>
      </c>
      <c r="T1185" s="46">
        <v>1.8514999999999988</v>
      </c>
      <c r="U1185" s="45">
        <v>1.0561666666666667</v>
      </c>
      <c r="V1185" s="46">
        <v>0</v>
      </c>
      <c r="W1185" s="45">
        <v>0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39"/>
        <v>88.051000000000016</v>
      </c>
      <c r="AE1185" s="58"/>
    </row>
    <row r="1186" spans="2:31" x14ac:dyDescent="0.3">
      <c r="B1186" s="4" t="s">
        <v>75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6.716499999999999</v>
      </c>
      <c r="N1186" s="46">
        <v>0</v>
      </c>
      <c r="O1186" s="45">
        <v>13.939833333333333</v>
      </c>
      <c r="P1186" s="46">
        <v>63.375166666666594</v>
      </c>
      <c r="Q1186" s="45">
        <v>75.571499999999958</v>
      </c>
      <c r="R1186" s="46">
        <v>71.47433333333332</v>
      </c>
      <c r="S1186" s="45">
        <v>59.98999999999991</v>
      </c>
      <c r="T1186" s="46">
        <v>26.624500000000005</v>
      </c>
      <c r="U1186" s="45">
        <v>0.63800000000000023</v>
      </c>
      <c r="V1186" s="46">
        <v>0</v>
      </c>
      <c r="W1186" s="45">
        <v>0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39"/>
        <v>318.32983333333311</v>
      </c>
      <c r="AE1186" s="58"/>
    </row>
    <row r="1187" spans="2:31" x14ac:dyDescent="0.3">
      <c r="B1187" s="4" t="s">
        <v>76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10.274166666666657</v>
      </c>
      <c r="N1187" s="46">
        <v>13.712000000000002</v>
      </c>
      <c r="O1187" s="45">
        <v>22.76616666666667</v>
      </c>
      <c r="P1187" s="46">
        <v>19.219666666666665</v>
      </c>
      <c r="Q1187" s="45">
        <v>11.684333333333324</v>
      </c>
      <c r="R1187" s="46">
        <v>21.21716666666666</v>
      </c>
      <c r="S1187" s="45">
        <v>15.290500000000007</v>
      </c>
      <c r="T1187" s="46">
        <v>11.959</v>
      </c>
      <c r="U1187" s="45">
        <v>12.984833333333333</v>
      </c>
      <c r="V1187" s="46">
        <v>6.5499999999999753E-2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39"/>
        <v>139.17333333333332</v>
      </c>
      <c r="AE1187" s="58"/>
    </row>
    <row r="1188" spans="2:31" x14ac:dyDescent="0.3">
      <c r="B1188" s="4" t="s">
        <v>77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5.7499999999999975E-2</v>
      </c>
      <c r="M1188" s="45">
        <v>4.8009999999999939</v>
      </c>
      <c r="N1188" s="46">
        <v>0</v>
      </c>
      <c r="O1188" s="45">
        <v>5.4316666666666702</v>
      </c>
      <c r="P1188" s="46">
        <v>7.2559999999999922</v>
      </c>
      <c r="Q1188" s="45">
        <v>8.9408333333333303</v>
      </c>
      <c r="R1188" s="46">
        <v>10.270666666666664</v>
      </c>
      <c r="S1188" s="45">
        <v>11.168666666666674</v>
      </c>
      <c r="T1188" s="46">
        <v>6.0676666666666668</v>
      </c>
      <c r="U1188" s="45">
        <v>0.93199999999999994</v>
      </c>
      <c r="V1188" s="46">
        <v>0</v>
      </c>
      <c r="W1188" s="45">
        <v>0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339"/>
        <v>54.925999999999995</v>
      </c>
      <c r="AE1188" s="58"/>
    </row>
    <row r="1189" spans="2:31" x14ac:dyDescent="0.3">
      <c r="B1189" s="4" t="s">
        <v>78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0.154</v>
      </c>
      <c r="M1189" s="45">
        <v>0.86700000000000044</v>
      </c>
      <c r="N1189" s="46">
        <v>0</v>
      </c>
      <c r="O1189" s="45">
        <v>0</v>
      </c>
      <c r="P1189" s="46">
        <v>0</v>
      </c>
      <c r="Q1189" s="45">
        <v>0</v>
      </c>
      <c r="R1189" s="46">
        <v>0</v>
      </c>
      <c r="S1189" s="45">
        <v>0</v>
      </c>
      <c r="T1189" s="46">
        <v>0</v>
      </c>
      <c r="U1189" s="45">
        <v>0</v>
      </c>
      <c r="V1189" s="46">
        <v>0</v>
      </c>
      <c r="W1189" s="45">
        <v>0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39"/>
        <v>1.0210000000000004</v>
      </c>
      <c r="AE1189" s="58"/>
    </row>
    <row r="1190" spans="2:31" x14ac:dyDescent="0.3">
      <c r="B1190" s="4" t="s">
        <v>79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4.4333333333333329E-2</v>
      </c>
      <c r="M1190" s="45">
        <v>1.0968333333333335</v>
      </c>
      <c r="N1190" s="46">
        <v>0</v>
      </c>
      <c r="O1190" s="45">
        <v>0</v>
      </c>
      <c r="P1190" s="46">
        <v>0</v>
      </c>
      <c r="Q1190" s="45">
        <v>0</v>
      </c>
      <c r="R1190" s="46">
        <v>0</v>
      </c>
      <c r="S1190" s="45">
        <v>0</v>
      </c>
      <c r="T1190" s="46">
        <v>0</v>
      </c>
      <c r="U1190" s="45">
        <v>0</v>
      </c>
      <c r="V1190" s="46">
        <v>0</v>
      </c>
      <c r="W1190" s="45">
        <v>0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39"/>
        <v>1.1411666666666669</v>
      </c>
      <c r="AE1190" s="58"/>
    </row>
    <row r="1191" spans="2:31" x14ac:dyDescent="0.3">
      <c r="B1191" s="4" t="s">
        <v>80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8.4000000000000005E-2</v>
      </c>
      <c r="M1191" s="45">
        <v>1.9025000000000001</v>
      </c>
      <c r="N1191" s="46">
        <v>0</v>
      </c>
      <c r="O1191" s="45">
        <v>0</v>
      </c>
      <c r="P1191" s="46">
        <v>0</v>
      </c>
      <c r="Q1191" s="45">
        <v>0</v>
      </c>
      <c r="R1191" s="46">
        <v>0</v>
      </c>
      <c r="S1191" s="45">
        <v>0</v>
      </c>
      <c r="T1191" s="46">
        <v>0</v>
      </c>
      <c r="U1191" s="45">
        <v>0</v>
      </c>
      <c r="V1191" s="46">
        <v>0</v>
      </c>
      <c r="W1191" s="45">
        <v>0</v>
      </c>
      <c r="X1191" s="46">
        <v>0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39"/>
        <v>1.9865000000000002</v>
      </c>
      <c r="AE1191" s="58"/>
    </row>
    <row r="1192" spans="2:31" x14ac:dyDescent="0.3">
      <c r="B1192" s="4" t="s">
        <v>88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0</v>
      </c>
      <c r="M1192" s="45">
        <v>0</v>
      </c>
      <c r="N1192" s="46">
        <v>0</v>
      </c>
      <c r="O1192" s="45">
        <v>0</v>
      </c>
      <c r="P1192" s="46">
        <v>0</v>
      </c>
      <c r="Q1192" s="45">
        <v>0</v>
      </c>
      <c r="R1192" s="46">
        <v>0</v>
      </c>
      <c r="S1192" s="45">
        <v>0</v>
      </c>
      <c r="T1192" s="46">
        <v>0</v>
      </c>
      <c r="U1192" s="45">
        <v>0</v>
      </c>
      <c r="V1192" s="46">
        <v>0</v>
      </c>
      <c r="W1192" s="45">
        <v>0</v>
      </c>
      <c r="X1192" s="46">
        <v>0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339"/>
        <v>0</v>
      </c>
      <c r="AE1192" s="58"/>
    </row>
    <row r="1193" spans="2:31" x14ac:dyDescent="0.3">
      <c r="B1193" s="4" t="s">
        <v>97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</v>
      </c>
      <c r="M1193" s="45">
        <v>0</v>
      </c>
      <c r="N1193" s="46">
        <v>0</v>
      </c>
      <c r="O1193" s="45">
        <v>0</v>
      </c>
      <c r="P1193" s="46">
        <v>0</v>
      </c>
      <c r="Q1193" s="45">
        <v>0</v>
      </c>
      <c r="R1193" s="46">
        <v>0</v>
      </c>
      <c r="S1193" s="45">
        <v>0</v>
      </c>
      <c r="T1193" s="46">
        <v>0</v>
      </c>
      <c r="U1193" s="45">
        <v>0</v>
      </c>
      <c r="V1193" s="46">
        <v>0</v>
      </c>
      <c r="W1193" s="45">
        <v>0</v>
      </c>
      <c r="X1193" s="46">
        <v>0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39"/>
        <v>0</v>
      </c>
      <c r="AE1193" s="58"/>
    </row>
    <row r="1194" spans="2:31" x14ac:dyDescent="0.3">
      <c r="B1194" s="4" t="s">
        <v>94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</v>
      </c>
      <c r="M1194" s="45">
        <v>0</v>
      </c>
      <c r="N1194" s="46">
        <v>0</v>
      </c>
      <c r="O1194" s="45">
        <v>0</v>
      </c>
      <c r="P1194" s="46">
        <v>0</v>
      </c>
      <c r="Q1194" s="45">
        <v>0</v>
      </c>
      <c r="R1194" s="46">
        <v>0</v>
      </c>
      <c r="S1194" s="45">
        <v>0</v>
      </c>
      <c r="T1194" s="46">
        <v>0</v>
      </c>
      <c r="U1194" s="45">
        <v>0</v>
      </c>
      <c r="V1194" s="46">
        <v>0</v>
      </c>
      <c r="W1194" s="45">
        <v>0</v>
      </c>
      <c r="X1194" s="46">
        <v>0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39"/>
        <v>0</v>
      </c>
      <c r="AE1194" s="58"/>
    </row>
    <row r="1195" spans="2:31" x14ac:dyDescent="0.3">
      <c r="B1195" s="4" t="s">
        <v>95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7.0000000000000034E-2</v>
      </c>
      <c r="M1195" s="45">
        <v>46.902333333333338</v>
      </c>
      <c r="N1195" s="46">
        <v>23.581833333333339</v>
      </c>
      <c r="O1195" s="45">
        <v>48.977166666666676</v>
      </c>
      <c r="P1195" s="46">
        <v>45.277666666666647</v>
      </c>
      <c r="Q1195" s="45">
        <v>44.675166666666676</v>
      </c>
      <c r="R1195" s="46">
        <v>42.148833333333336</v>
      </c>
      <c r="S1195" s="45">
        <v>41.829999999999963</v>
      </c>
      <c r="T1195" s="46">
        <v>37.898000000000017</v>
      </c>
      <c r="U1195" s="45">
        <v>22.753166666666676</v>
      </c>
      <c r="V1195" s="46">
        <v>0</v>
      </c>
      <c r="W1195" s="45">
        <v>0</v>
      </c>
      <c r="X1195" s="46">
        <v>0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39"/>
        <v>354.11416666666668</v>
      </c>
      <c r="AE1195" s="58"/>
    </row>
    <row r="1196" spans="2:31" x14ac:dyDescent="0.3">
      <c r="B1196" s="4" t="s">
        <v>96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0.5133333333333332</v>
      </c>
      <c r="M1196" s="45">
        <v>59.800000000000061</v>
      </c>
      <c r="N1196" s="46">
        <v>82.899999999999991</v>
      </c>
      <c r="O1196" s="45">
        <v>63.145333333333291</v>
      </c>
      <c r="P1196" s="46">
        <v>42.750999999999998</v>
      </c>
      <c r="Q1196" s="45">
        <v>42.616833333333332</v>
      </c>
      <c r="R1196" s="46">
        <v>41.80216666666665</v>
      </c>
      <c r="S1196" s="45">
        <v>42.172166666666683</v>
      </c>
      <c r="T1196" s="46">
        <v>35.970499999999994</v>
      </c>
      <c r="U1196" s="45">
        <v>21.17466666666666</v>
      </c>
      <c r="V1196" s="46">
        <v>0</v>
      </c>
      <c r="W1196" s="45">
        <v>0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39"/>
        <v>432.84600000000006</v>
      </c>
      <c r="AE1196" s="58"/>
    </row>
    <row r="1197" spans="2:31" x14ac:dyDescent="0.3">
      <c r="B1197" s="4" t="s">
        <v>103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0.92066666666666663</v>
      </c>
      <c r="M1197" s="45">
        <v>41.3215</v>
      </c>
      <c r="N1197" s="46">
        <v>62.699666666666673</v>
      </c>
      <c r="O1197" s="45">
        <v>60.458833333333345</v>
      </c>
      <c r="P1197" s="46">
        <v>55.782999999999987</v>
      </c>
      <c r="Q1197" s="45">
        <v>55.361333333333363</v>
      </c>
      <c r="R1197" s="46">
        <v>60.807166666666653</v>
      </c>
      <c r="S1197" s="45">
        <v>70.294666666666672</v>
      </c>
      <c r="T1197" s="46">
        <v>70.798500000000004</v>
      </c>
      <c r="U1197" s="45">
        <v>57.937833333333359</v>
      </c>
      <c r="V1197" s="46">
        <v>10.553333333333335</v>
      </c>
      <c r="W1197" s="45">
        <v>0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339"/>
        <v>546.93650000000002</v>
      </c>
      <c r="AE1197" s="58"/>
    </row>
    <row r="1198" spans="2:31" x14ac:dyDescent="0.3">
      <c r="B1198" s="4" t="s">
        <v>104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</v>
      </c>
      <c r="N1198" s="46">
        <v>0</v>
      </c>
      <c r="O1198" s="45">
        <v>0</v>
      </c>
      <c r="P1198" s="46">
        <v>0</v>
      </c>
      <c r="Q1198" s="45">
        <v>0</v>
      </c>
      <c r="R1198" s="46">
        <v>0</v>
      </c>
      <c r="S1198" s="45">
        <v>0</v>
      </c>
      <c r="T1198" s="46">
        <v>0</v>
      </c>
      <c r="U1198" s="45">
        <v>0</v>
      </c>
      <c r="V1198" s="46">
        <v>0</v>
      </c>
      <c r="W1198" s="45">
        <v>0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339"/>
        <v>0</v>
      </c>
      <c r="AE1198" s="58"/>
    </row>
    <row r="1199" spans="2:31" x14ac:dyDescent="0.3">
      <c r="B1199" s="4" t="s">
        <v>105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8.3333333333334512E-3</v>
      </c>
      <c r="M1199" s="45">
        <v>96.486333333333292</v>
      </c>
      <c r="N1199" s="46">
        <v>110.94049999999996</v>
      </c>
      <c r="O1199" s="45">
        <v>120.16749999999995</v>
      </c>
      <c r="P1199" s="46">
        <v>119.59616666666669</v>
      </c>
      <c r="Q1199" s="45">
        <v>122.10899999999999</v>
      </c>
      <c r="R1199" s="46">
        <v>129.20566666666667</v>
      </c>
      <c r="S1199" s="45">
        <v>130.95666666666665</v>
      </c>
      <c r="T1199" s="46">
        <v>110.05483333333328</v>
      </c>
      <c r="U1199" s="45">
        <v>66.727833333333322</v>
      </c>
      <c r="V1199" s="46">
        <v>4.6436666666666664</v>
      </c>
      <c r="W1199" s="45">
        <v>0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339"/>
        <v>1010.8965000000001</v>
      </c>
      <c r="AE1199" s="58"/>
    </row>
    <row r="1200" spans="2:31" x14ac:dyDescent="0.3">
      <c r="B1200" s="4" t="s">
        <v>114</v>
      </c>
      <c r="C1200" s="4"/>
      <c r="D1200" s="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</v>
      </c>
      <c r="M1200" s="45">
        <v>0</v>
      </c>
      <c r="N1200" s="46">
        <v>0</v>
      </c>
      <c r="O1200" s="45">
        <v>0</v>
      </c>
      <c r="P1200" s="46">
        <v>0</v>
      </c>
      <c r="Q1200" s="45">
        <v>0</v>
      </c>
      <c r="R1200" s="46">
        <v>0</v>
      </c>
      <c r="S1200" s="45">
        <v>0</v>
      </c>
      <c r="T1200" s="46">
        <v>0</v>
      </c>
      <c r="U1200" s="45">
        <v>0</v>
      </c>
      <c r="V1200" s="46">
        <v>0</v>
      </c>
      <c r="W1200" s="45">
        <v>0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339"/>
        <v>0</v>
      </c>
      <c r="AE1200" s="58"/>
    </row>
    <row r="1201" spans="2:31" x14ac:dyDescent="0.3">
      <c r="B1201" s="4" t="s">
        <v>116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0.49466666666666687</v>
      </c>
      <c r="M1201" s="45">
        <v>5.7131666666666678</v>
      </c>
      <c r="N1201" s="46">
        <v>0</v>
      </c>
      <c r="O1201" s="45">
        <v>0</v>
      </c>
      <c r="P1201" s="46">
        <v>0</v>
      </c>
      <c r="Q1201" s="45">
        <v>0</v>
      </c>
      <c r="R1201" s="46">
        <v>0</v>
      </c>
      <c r="S1201" s="45">
        <v>0</v>
      </c>
      <c r="T1201" s="46">
        <v>0</v>
      </c>
      <c r="U1201" s="45">
        <v>0</v>
      </c>
      <c r="V1201" s="46">
        <v>0</v>
      </c>
      <c r="W1201" s="45">
        <v>0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339"/>
        <v>6.2078333333333351</v>
      </c>
      <c r="AE1201" s="58"/>
    </row>
    <row r="1202" spans="2:31" x14ac:dyDescent="0.3">
      <c r="B1202" s="4" t="s">
        <v>117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0.31850000000000001</v>
      </c>
      <c r="M1202" s="45">
        <v>3.922000000000001</v>
      </c>
      <c r="N1202" s="46">
        <v>0</v>
      </c>
      <c r="O1202" s="45">
        <v>0</v>
      </c>
      <c r="P1202" s="46">
        <v>0</v>
      </c>
      <c r="Q1202" s="45">
        <v>0</v>
      </c>
      <c r="R1202" s="46">
        <v>0</v>
      </c>
      <c r="S1202" s="45">
        <v>0</v>
      </c>
      <c r="T1202" s="46">
        <v>0</v>
      </c>
      <c r="U1202" s="45">
        <v>0</v>
      </c>
      <c r="V1202" s="46">
        <v>0</v>
      </c>
      <c r="W1202" s="45">
        <v>0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339"/>
        <v>4.2405000000000008</v>
      </c>
      <c r="AE1202" s="58"/>
    </row>
    <row r="1203" spans="2:31" x14ac:dyDescent="0.3">
      <c r="B1203" s="4" t="s">
        <v>118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12.164333333333341</v>
      </c>
      <c r="N1203" s="46">
        <v>20.606333333333335</v>
      </c>
      <c r="O1203" s="45">
        <v>22.860833333333328</v>
      </c>
      <c r="P1203" s="46">
        <v>22.212166666666665</v>
      </c>
      <c r="Q1203" s="45">
        <v>22.317666666666661</v>
      </c>
      <c r="R1203" s="46">
        <v>23.65083333333332</v>
      </c>
      <c r="S1203" s="45">
        <v>27.879833333333327</v>
      </c>
      <c r="T1203" s="46">
        <v>26.33799999999999</v>
      </c>
      <c r="U1203" s="45">
        <v>24.469666666666683</v>
      </c>
      <c r="V1203" s="46">
        <v>1.8284999999999998</v>
      </c>
      <c r="W1203" s="45">
        <v>0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339"/>
        <v>204.32816666666665</v>
      </c>
      <c r="AE1203" s="58"/>
    </row>
    <row r="1204" spans="2:31" x14ac:dyDescent="0.3">
      <c r="B1204" s="4" t="s">
        <v>122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4.0786666666666669</v>
      </c>
      <c r="N1204" s="46">
        <v>15.515499999999996</v>
      </c>
      <c r="O1204" s="45">
        <v>28.860666666666653</v>
      </c>
      <c r="P1204" s="46">
        <v>33.920333333333346</v>
      </c>
      <c r="Q1204" s="45">
        <v>39.114666666666672</v>
      </c>
      <c r="R1204" s="46">
        <v>41.072166666666675</v>
      </c>
      <c r="S1204" s="45">
        <v>41.218166666666654</v>
      </c>
      <c r="T1204" s="46">
        <v>31.414666666666669</v>
      </c>
      <c r="U1204" s="45">
        <v>12.66716666666667</v>
      </c>
      <c r="V1204" s="46">
        <v>0.20499999999999982</v>
      </c>
      <c r="W1204" s="45">
        <v>0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339"/>
        <v>248.06700000000004</v>
      </c>
      <c r="AE1204" s="58"/>
    </row>
    <row r="1205" spans="2:31" x14ac:dyDescent="0.3">
      <c r="B1205" s="4" t="s">
        <v>123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2.6724999999999999</v>
      </c>
      <c r="M1205" s="45">
        <v>42.03</v>
      </c>
      <c r="N1205" s="46">
        <v>63.459999999999994</v>
      </c>
      <c r="O1205" s="45">
        <v>57.05</v>
      </c>
      <c r="P1205" s="46">
        <v>44.7</v>
      </c>
      <c r="Q1205" s="45">
        <v>44.629999999999995</v>
      </c>
      <c r="R1205" s="46">
        <v>55.489999999999995</v>
      </c>
      <c r="S1205" s="45">
        <v>66.12</v>
      </c>
      <c r="T1205" s="46">
        <v>61.42</v>
      </c>
      <c r="U1205" s="45">
        <v>47.059999999999988</v>
      </c>
      <c r="V1205" s="46">
        <v>17.810000000000002</v>
      </c>
      <c r="W1205" s="45">
        <v>0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339"/>
        <v>502.4425</v>
      </c>
      <c r="AE1205" s="58"/>
    </row>
    <row r="1206" spans="2:31" x14ac:dyDescent="0.3">
      <c r="B1206" s="4" t="s">
        <v>127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2.0146666666666668</v>
      </c>
      <c r="N1206" s="46">
        <v>5.2273333333333314</v>
      </c>
      <c r="O1206" s="45">
        <v>6.2881666666666636</v>
      </c>
      <c r="P1206" s="46">
        <v>6.0805000000000007</v>
      </c>
      <c r="Q1206" s="45">
        <v>6.0508333333333306</v>
      </c>
      <c r="R1206" s="46">
        <v>6.3528333333333338</v>
      </c>
      <c r="S1206" s="45">
        <v>7.0671666666666617</v>
      </c>
      <c r="T1206" s="46">
        <v>6.6243333333333352</v>
      </c>
      <c r="U1206" s="45">
        <v>5.1455000000000002</v>
      </c>
      <c r="V1206" s="46">
        <v>0.43583333333333318</v>
      </c>
      <c r="W1206" s="45">
        <v>0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339"/>
        <v>51.287166666666657</v>
      </c>
      <c r="AE1206" s="58"/>
    </row>
    <row r="1207" spans="2:31" x14ac:dyDescent="0.3">
      <c r="B1207" s="4" t="s">
        <v>133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124.61699999999996</v>
      </c>
      <c r="N1207" s="46">
        <v>87.865333333333339</v>
      </c>
      <c r="O1207" s="45">
        <v>103.30016666666668</v>
      </c>
      <c r="P1207" s="46">
        <v>123.78083333333335</v>
      </c>
      <c r="Q1207" s="45">
        <v>130.21766666666664</v>
      </c>
      <c r="R1207" s="46">
        <v>147.31400000000011</v>
      </c>
      <c r="S1207" s="45">
        <v>168.96666666666675</v>
      </c>
      <c r="T1207" s="46">
        <v>158.0496666666667</v>
      </c>
      <c r="U1207" s="45">
        <v>118.30899999999997</v>
      </c>
      <c r="V1207" s="46">
        <v>45.932000000000016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339"/>
        <v>1208.3523333333337</v>
      </c>
      <c r="AE1207" s="58"/>
    </row>
    <row r="1208" spans="2:31" x14ac:dyDescent="0.3">
      <c r="B1208" s="4" t="s">
        <v>312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8.666666666666667E-2</v>
      </c>
      <c r="M1208" s="45">
        <v>2.9078333333333335</v>
      </c>
      <c r="N1208" s="46">
        <v>0</v>
      </c>
      <c r="O1208" s="45">
        <v>0</v>
      </c>
      <c r="P1208" s="46">
        <v>0</v>
      </c>
      <c r="Q1208" s="45">
        <v>0</v>
      </c>
      <c r="R1208" s="46">
        <v>0</v>
      </c>
      <c r="S1208" s="45">
        <v>0</v>
      </c>
      <c r="T1208" s="46">
        <v>0</v>
      </c>
      <c r="U1208" s="45">
        <v>0</v>
      </c>
      <c r="V1208" s="46">
        <v>0</v>
      </c>
      <c r="W1208" s="45">
        <v>0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>SUM(E1208:AB1208)</f>
        <v>2.9945000000000004</v>
      </c>
      <c r="AE1208" s="58"/>
    </row>
    <row r="1209" spans="2:31" x14ac:dyDescent="0.3">
      <c r="B1209" s="12" t="s">
        <v>2</v>
      </c>
      <c r="C1209" s="12"/>
      <c r="D1209" s="12"/>
      <c r="E1209" s="13">
        <f>SUM(E1144:E1208)</f>
        <v>0</v>
      </c>
      <c r="F1209" s="13">
        <f t="shared" ref="F1209" si="340">SUM(F1144:F1208)</f>
        <v>0</v>
      </c>
      <c r="G1209" s="13">
        <f t="shared" ref="G1209" si="341">SUM(G1144:G1208)</f>
        <v>0</v>
      </c>
      <c r="H1209" s="13">
        <f t="shared" ref="H1209" si="342">SUM(H1144:H1208)</f>
        <v>0</v>
      </c>
      <c r="I1209" s="13">
        <f t="shared" ref="I1209" si="343">SUM(I1144:I1208)</f>
        <v>0</v>
      </c>
      <c r="J1209" s="13">
        <f t="shared" ref="J1209" si="344">SUM(J1144:J1208)</f>
        <v>0</v>
      </c>
      <c r="K1209" s="13">
        <f t="shared" ref="K1209" si="345">SUM(K1144:K1208)</f>
        <v>0</v>
      </c>
      <c r="L1209" s="13">
        <f t="shared" ref="L1209" si="346">SUM(L1144:L1208)</f>
        <v>15.415499999999998</v>
      </c>
      <c r="M1209" s="13">
        <f t="shared" ref="M1209" si="347">SUM(M1144:M1208)</f>
        <v>1109.9778333333336</v>
      </c>
      <c r="N1209" s="13">
        <f t="shared" ref="N1209" si="348">SUM(N1144:N1208)</f>
        <v>1595.9625000000003</v>
      </c>
      <c r="O1209" s="13">
        <f t="shared" ref="O1209" si="349">SUM(O1144:O1208)</f>
        <v>1757.9775000000002</v>
      </c>
      <c r="P1209" s="13">
        <f t="shared" ref="P1209" si="350">SUM(P1144:P1208)</f>
        <v>1743.6183333333333</v>
      </c>
      <c r="Q1209" s="13">
        <f t="shared" ref="Q1209" si="351">SUM(Q1144:Q1208)</f>
        <v>1769.5104999999992</v>
      </c>
      <c r="R1209" s="13">
        <f t="shared" ref="R1209" si="352">SUM(R1144:R1208)</f>
        <v>1888.8600000000004</v>
      </c>
      <c r="S1209" s="13">
        <f t="shared" ref="S1209" si="353">SUM(S1144:S1208)</f>
        <v>2083.3928333333342</v>
      </c>
      <c r="T1209" s="13">
        <f t="shared" ref="T1209" si="354">SUM(T1144:T1208)</f>
        <v>1849.4283333333331</v>
      </c>
      <c r="U1209" s="13">
        <f t="shared" ref="U1209" si="355">SUM(U1144:U1208)</f>
        <v>1393.845333333333</v>
      </c>
      <c r="V1209" s="13">
        <f t="shared" ref="V1209" si="356">SUM(V1144:V1208)</f>
        <v>223.5436666666667</v>
      </c>
      <c r="W1209" s="13">
        <f t="shared" ref="W1209" si="357">SUM(W1144:W1208)</f>
        <v>0</v>
      </c>
      <c r="X1209" s="13">
        <f t="shared" ref="X1209" si="358">SUM(X1144:X1208)</f>
        <v>0</v>
      </c>
      <c r="Y1209" s="13">
        <f t="shared" ref="Y1209" si="359">SUM(Y1144:Y1208)</f>
        <v>0</v>
      </c>
      <c r="Z1209" s="13">
        <f t="shared" ref="Z1209" si="360">SUM(Z1144:Z1208)</f>
        <v>0</v>
      </c>
      <c r="AA1209" s="13">
        <f t="shared" ref="AA1209" si="361">SUM(AA1144:AA1208)</f>
        <v>0</v>
      </c>
      <c r="AB1209" s="13">
        <f t="shared" ref="AB1209" si="362">SUM(AB1144:AB1208)</f>
        <v>0</v>
      </c>
      <c r="AC1209" s="109">
        <f>SUM(AC1144:AE1208)</f>
        <v>15431.532333333336</v>
      </c>
      <c r="AD1209" s="109"/>
      <c r="AE1209" s="109"/>
    </row>
    <row r="1210" spans="2:31" x14ac:dyDescent="0.3">
      <c r="B1210" s="14"/>
      <c r="C1210" s="15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</row>
    <row r="1211" spans="2:31" x14ac:dyDescent="0.3">
      <c r="B1211" s="14"/>
      <c r="C1211" s="15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</row>
    <row r="1212" spans="2:31" x14ac:dyDescent="0.3">
      <c r="B1212" s="8">
        <f>'Resumen-Mensual'!$V$24</f>
        <v>45522</v>
      </c>
    </row>
    <row r="1213" spans="2:31" x14ac:dyDescent="0.3">
      <c r="B1213" s="8"/>
    </row>
    <row r="1214" spans="2:31" x14ac:dyDescent="0.3">
      <c r="B1214" s="9" t="s">
        <v>81</v>
      </c>
      <c r="C1214" s="10"/>
      <c r="D1214" s="10"/>
      <c r="E1214" s="11">
        <v>1</v>
      </c>
      <c r="F1214" s="11">
        <v>2</v>
      </c>
      <c r="G1214" s="11">
        <v>3</v>
      </c>
      <c r="H1214" s="11">
        <v>4</v>
      </c>
      <c r="I1214" s="11">
        <v>5</v>
      </c>
      <c r="J1214" s="11">
        <v>6</v>
      </c>
      <c r="K1214" s="11">
        <v>7</v>
      </c>
      <c r="L1214" s="11">
        <v>8</v>
      </c>
      <c r="M1214" s="11">
        <v>9</v>
      </c>
      <c r="N1214" s="11">
        <v>10</v>
      </c>
      <c r="O1214" s="11">
        <v>11</v>
      </c>
      <c r="P1214" s="11">
        <v>12</v>
      </c>
      <c r="Q1214" s="11">
        <v>13</v>
      </c>
      <c r="R1214" s="11">
        <v>14</v>
      </c>
      <c r="S1214" s="11">
        <v>15</v>
      </c>
      <c r="T1214" s="11">
        <v>16</v>
      </c>
      <c r="U1214" s="11">
        <v>17</v>
      </c>
      <c r="V1214" s="11">
        <v>18</v>
      </c>
      <c r="W1214" s="11">
        <v>19</v>
      </c>
      <c r="X1214" s="11">
        <v>20</v>
      </c>
      <c r="Y1214" s="11">
        <v>21</v>
      </c>
      <c r="Z1214" s="11">
        <v>22</v>
      </c>
      <c r="AA1214" s="11">
        <v>23</v>
      </c>
      <c r="AB1214" s="11">
        <v>24</v>
      </c>
      <c r="AC1214" s="96" t="s">
        <v>2</v>
      </c>
      <c r="AD1214" s="96"/>
      <c r="AE1214" s="96"/>
    </row>
    <row r="1215" spans="2:31" x14ac:dyDescent="0.3">
      <c r="B1215" s="14" t="s">
        <v>37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</v>
      </c>
      <c r="O1215" s="45">
        <v>0</v>
      </c>
      <c r="P1215" s="46">
        <v>0</v>
      </c>
      <c r="Q1215" s="45">
        <v>0</v>
      </c>
      <c r="R1215" s="46">
        <v>0</v>
      </c>
      <c r="S1215" s="45">
        <v>0</v>
      </c>
      <c r="T1215" s="46">
        <v>0</v>
      </c>
      <c r="U1215" s="45">
        <v>0</v>
      </c>
      <c r="V1215" s="46">
        <v>0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60"/>
      <c r="AD1215" s="61">
        <f>SUM(E1215:AB1215)</f>
        <v>0</v>
      </c>
      <c r="AE1215" s="60"/>
    </row>
    <row r="1216" spans="2:31" x14ac:dyDescent="0.3">
      <c r="B1216" s="14" t="s">
        <v>38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0</v>
      </c>
      <c r="N1216" s="46">
        <v>0</v>
      </c>
      <c r="O1216" s="45">
        <v>0</v>
      </c>
      <c r="P1216" s="46">
        <v>0</v>
      </c>
      <c r="Q1216" s="45">
        <v>0</v>
      </c>
      <c r="R1216" s="46">
        <v>0</v>
      </c>
      <c r="S1216" s="45">
        <v>0</v>
      </c>
      <c r="T1216" s="46">
        <v>0</v>
      </c>
      <c r="U1216" s="45">
        <v>0</v>
      </c>
      <c r="V1216" s="46">
        <v>0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>SUM(E1216:AB1216)</f>
        <v>0</v>
      </c>
      <c r="AE1216" s="58"/>
    </row>
    <row r="1217" spans="2:31" x14ac:dyDescent="0.3">
      <c r="B1217" s="14" t="s">
        <v>39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8.3000000000000078</v>
      </c>
      <c r="N1217" s="46">
        <v>12.29999999999999</v>
      </c>
      <c r="O1217" s="45">
        <v>3.1799999999999997</v>
      </c>
      <c r="P1217" s="46">
        <v>6.240000000000002</v>
      </c>
      <c r="Q1217" s="45">
        <v>7.0300000000000011</v>
      </c>
      <c r="R1217" s="46">
        <v>6.93</v>
      </c>
      <c r="S1217" s="45">
        <v>5.7899999999999991</v>
      </c>
      <c r="T1217" s="46">
        <v>3.9299999999999997</v>
      </c>
      <c r="U1217" s="45">
        <v>9.0100000000000087</v>
      </c>
      <c r="V1217" s="46">
        <v>0</v>
      </c>
      <c r="W1217" s="45">
        <v>0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ref="AD1217:AD1278" si="363">SUM(E1217:AB1217)</f>
        <v>62.710000000000008</v>
      </c>
      <c r="AE1217" s="58"/>
    </row>
    <row r="1218" spans="2:31" x14ac:dyDescent="0.3">
      <c r="B1218" s="14" t="s">
        <v>40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37.663000000000011</v>
      </c>
      <c r="N1218" s="46">
        <v>48.308666666666603</v>
      </c>
      <c r="O1218" s="45">
        <v>47.619833333333339</v>
      </c>
      <c r="P1218" s="46">
        <v>49.15516666666668</v>
      </c>
      <c r="Q1218" s="45">
        <v>45.926000000000023</v>
      </c>
      <c r="R1218" s="46">
        <v>42.925000000000026</v>
      </c>
      <c r="S1218" s="45">
        <v>39.100666666666683</v>
      </c>
      <c r="T1218" s="46">
        <v>34.720333333333336</v>
      </c>
      <c r="U1218" s="45">
        <v>21.03833333333333</v>
      </c>
      <c r="V1218" s="46">
        <v>0</v>
      </c>
      <c r="W1218" s="45">
        <v>0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63"/>
        <v>366.45700000000005</v>
      </c>
      <c r="AE1218" s="58"/>
    </row>
    <row r="1219" spans="2:31" x14ac:dyDescent="0.3">
      <c r="B1219" s="14" t="s">
        <v>41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1.743166666666667</v>
      </c>
      <c r="N1219" s="46">
        <v>0</v>
      </c>
      <c r="O1219" s="45">
        <v>0</v>
      </c>
      <c r="P1219" s="46">
        <v>1.0064999999999968</v>
      </c>
      <c r="Q1219" s="45">
        <v>1.8586666666666682</v>
      </c>
      <c r="R1219" s="46">
        <v>1.5273333333333314</v>
      </c>
      <c r="S1219" s="45">
        <v>0.78466666666666607</v>
      </c>
      <c r="T1219" s="46">
        <v>0</v>
      </c>
      <c r="U1219" s="45">
        <v>0.12033333333333367</v>
      </c>
      <c r="V1219" s="46">
        <v>0</v>
      </c>
      <c r="W1219" s="45">
        <v>0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63"/>
        <v>7.0406666666666631</v>
      </c>
      <c r="AE1219" s="58"/>
    </row>
    <row r="1220" spans="2:31" x14ac:dyDescent="0.3">
      <c r="B1220" s="14" t="s">
        <v>42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3.1140000000000003</v>
      </c>
      <c r="N1220" s="46">
        <v>4.594666666666666</v>
      </c>
      <c r="O1220" s="45">
        <v>0</v>
      </c>
      <c r="P1220" s="46">
        <v>0</v>
      </c>
      <c r="Q1220" s="45">
        <v>0</v>
      </c>
      <c r="R1220" s="46">
        <v>0</v>
      </c>
      <c r="S1220" s="45">
        <v>0</v>
      </c>
      <c r="T1220" s="46">
        <v>0</v>
      </c>
      <c r="U1220" s="45">
        <v>0</v>
      </c>
      <c r="V1220" s="46">
        <v>0</v>
      </c>
      <c r="W1220" s="45">
        <v>0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363"/>
        <v>7.7086666666666659</v>
      </c>
      <c r="AE1220" s="58"/>
    </row>
    <row r="1221" spans="2:31" x14ac:dyDescent="0.3">
      <c r="B1221" s="14" t="s">
        <v>43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35.849999999999994</v>
      </c>
      <c r="N1221" s="46">
        <v>34.289999999999992</v>
      </c>
      <c r="O1221" s="45">
        <v>35.879999999999995</v>
      </c>
      <c r="P1221" s="46">
        <v>35.97</v>
      </c>
      <c r="Q1221" s="45">
        <v>36.630000000000003</v>
      </c>
      <c r="R1221" s="46">
        <v>35.290000000000006</v>
      </c>
      <c r="S1221" s="45">
        <v>33.370000000000005</v>
      </c>
      <c r="T1221" s="46">
        <v>30.9</v>
      </c>
      <c r="U1221" s="45">
        <v>31.67</v>
      </c>
      <c r="V1221" s="46">
        <v>0</v>
      </c>
      <c r="W1221" s="45">
        <v>0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363"/>
        <v>309.84999999999997</v>
      </c>
      <c r="AE1221" s="58"/>
    </row>
    <row r="1222" spans="2:31" x14ac:dyDescent="0.3">
      <c r="B1222" s="14" t="s">
        <v>44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6.3423333333333334</v>
      </c>
      <c r="N1222" s="46">
        <v>7.4956666666666703</v>
      </c>
      <c r="O1222" s="45">
        <v>13.377666666666666</v>
      </c>
      <c r="P1222" s="46">
        <v>14.99666666666667</v>
      </c>
      <c r="Q1222" s="45">
        <v>15.032500000000002</v>
      </c>
      <c r="R1222" s="46">
        <v>17.166999999999998</v>
      </c>
      <c r="S1222" s="45">
        <v>18.625166666666665</v>
      </c>
      <c r="T1222" s="46">
        <v>7.2796666666666718</v>
      </c>
      <c r="U1222" s="45">
        <v>1.8843333333333354</v>
      </c>
      <c r="V1222" s="46">
        <v>0</v>
      </c>
      <c r="W1222" s="45">
        <v>0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363"/>
        <v>102.20100000000001</v>
      </c>
      <c r="AE1222" s="58"/>
    </row>
    <row r="1223" spans="2:31" x14ac:dyDescent="0.3">
      <c r="B1223" s="14" t="s">
        <v>45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1.6300000000000003</v>
      </c>
      <c r="N1223" s="46">
        <v>0.77549999999999919</v>
      </c>
      <c r="O1223" s="45">
        <v>0.57666666666666655</v>
      </c>
      <c r="P1223" s="46">
        <v>8.6200000000000045</v>
      </c>
      <c r="Q1223" s="45">
        <v>8.7328333333333426</v>
      </c>
      <c r="R1223" s="46">
        <v>5.1036666666666726</v>
      </c>
      <c r="S1223" s="45">
        <v>3.5845000000000007</v>
      </c>
      <c r="T1223" s="46">
        <v>1.0231666666666652</v>
      </c>
      <c r="U1223" s="45">
        <v>1.2893333333333337</v>
      </c>
      <c r="V1223" s="46">
        <v>0</v>
      </c>
      <c r="W1223" s="45">
        <v>0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363"/>
        <v>31.33566666666669</v>
      </c>
      <c r="AE1223" s="58"/>
    </row>
    <row r="1224" spans="2:31" x14ac:dyDescent="0.3">
      <c r="B1224" s="14" t="s">
        <v>46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9.5396666666666636</v>
      </c>
      <c r="N1224" s="46">
        <v>6.2121666666666613</v>
      </c>
      <c r="O1224" s="45">
        <v>7.6790000000000003</v>
      </c>
      <c r="P1224" s="46">
        <v>9.1211666666666726</v>
      </c>
      <c r="Q1224" s="45">
        <v>8.6765000000000132</v>
      </c>
      <c r="R1224" s="46">
        <v>10.655166666666663</v>
      </c>
      <c r="S1224" s="45">
        <v>9.2810000000000006</v>
      </c>
      <c r="T1224" s="46">
        <v>1.5801666666666725</v>
      </c>
      <c r="U1224" s="45">
        <v>1.7523333333333322</v>
      </c>
      <c r="V1224" s="46">
        <v>0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363"/>
        <v>64.497166666666672</v>
      </c>
      <c r="AE1224" s="58"/>
    </row>
    <row r="1225" spans="2:31" x14ac:dyDescent="0.3">
      <c r="B1225" s="14" t="s">
        <v>47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0</v>
      </c>
      <c r="N1225" s="46">
        <v>0</v>
      </c>
      <c r="O1225" s="45">
        <v>0</v>
      </c>
      <c r="P1225" s="46">
        <v>0</v>
      </c>
      <c r="Q1225" s="45">
        <v>0</v>
      </c>
      <c r="R1225" s="46">
        <v>0</v>
      </c>
      <c r="S1225" s="45">
        <v>0</v>
      </c>
      <c r="T1225" s="46">
        <v>0</v>
      </c>
      <c r="U1225" s="45">
        <v>0</v>
      </c>
      <c r="V1225" s="46">
        <v>0</v>
      </c>
      <c r="W1225" s="45">
        <v>0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363"/>
        <v>0</v>
      </c>
      <c r="AE1225" s="58"/>
    </row>
    <row r="1226" spans="2:31" x14ac:dyDescent="0.3">
      <c r="B1226" s="14" t="s">
        <v>48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</v>
      </c>
      <c r="M1226" s="45">
        <v>0</v>
      </c>
      <c r="N1226" s="46">
        <v>0</v>
      </c>
      <c r="O1226" s="45">
        <v>0</v>
      </c>
      <c r="P1226" s="46">
        <v>0</v>
      </c>
      <c r="Q1226" s="45">
        <v>0</v>
      </c>
      <c r="R1226" s="46">
        <v>0</v>
      </c>
      <c r="S1226" s="45">
        <v>0</v>
      </c>
      <c r="T1226" s="46">
        <v>0</v>
      </c>
      <c r="U1226" s="45">
        <v>0</v>
      </c>
      <c r="V1226" s="46">
        <v>0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363"/>
        <v>0</v>
      </c>
      <c r="AE1226" s="58"/>
    </row>
    <row r="1227" spans="2:31" x14ac:dyDescent="0.3">
      <c r="B1227" s="14" t="s">
        <v>49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</v>
      </c>
      <c r="M1227" s="45">
        <v>17.293499999999998</v>
      </c>
      <c r="N1227" s="46">
        <v>6.938499999999995</v>
      </c>
      <c r="O1227" s="45">
        <v>11.550666666666663</v>
      </c>
      <c r="P1227" s="46">
        <v>16.050833333333344</v>
      </c>
      <c r="Q1227" s="45">
        <v>26.611499999999996</v>
      </c>
      <c r="R1227" s="46">
        <v>36.853833333333334</v>
      </c>
      <c r="S1227" s="45">
        <v>40.086333333333336</v>
      </c>
      <c r="T1227" s="46">
        <v>23.218833333333329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363"/>
        <v>178.60399999999998</v>
      </c>
      <c r="AE1227" s="58"/>
    </row>
    <row r="1228" spans="2:31" x14ac:dyDescent="0.3">
      <c r="B1228" s="14" t="s">
        <v>50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</v>
      </c>
      <c r="M1228" s="45">
        <v>0.90100000000000025</v>
      </c>
      <c r="N1228" s="46">
        <v>0</v>
      </c>
      <c r="O1228" s="45">
        <v>0</v>
      </c>
      <c r="P1228" s="46">
        <v>0</v>
      </c>
      <c r="Q1228" s="45">
        <v>0</v>
      </c>
      <c r="R1228" s="46">
        <v>0</v>
      </c>
      <c r="S1228" s="45">
        <v>0</v>
      </c>
      <c r="T1228" s="46">
        <v>0</v>
      </c>
      <c r="U1228" s="45">
        <v>0</v>
      </c>
      <c r="V1228" s="46">
        <v>0</v>
      </c>
      <c r="W1228" s="45">
        <v>0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363"/>
        <v>0.90100000000000025</v>
      </c>
      <c r="AE1228" s="58"/>
    </row>
    <row r="1229" spans="2:31" x14ac:dyDescent="0.3">
      <c r="B1229" s="14" t="s">
        <v>110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0</v>
      </c>
      <c r="M1229" s="45">
        <v>2.6619999999999999</v>
      </c>
      <c r="N1229" s="46">
        <v>4.9541666666666666</v>
      </c>
      <c r="O1229" s="45">
        <v>6.2896666666666707</v>
      </c>
      <c r="P1229" s="46">
        <v>3.5896666666666652</v>
      </c>
      <c r="Q1229" s="45">
        <v>4.2381666666666691</v>
      </c>
      <c r="R1229" s="46">
        <v>4.0230000000000006</v>
      </c>
      <c r="S1229" s="45">
        <v>3.7886666666666637</v>
      </c>
      <c r="T1229" s="46">
        <v>0.5430000000000007</v>
      </c>
      <c r="U1229" s="45">
        <v>0</v>
      </c>
      <c r="V1229" s="46">
        <v>0</v>
      </c>
      <c r="W1229" s="45">
        <v>0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363"/>
        <v>30.088333333333335</v>
      </c>
      <c r="AE1229" s="58"/>
    </row>
    <row r="1230" spans="2:31" x14ac:dyDescent="0.3">
      <c r="B1230" s="14" t="s">
        <v>51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0</v>
      </c>
      <c r="M1230" s="45">
        <v>1.8246666666666671</v>
      </c>
      <c r="N1230" s="46">
        <v>0.48233333333333001</v>
      </c>
      <c r="O1230" s="45">
        <v>0</v>
      </c>
      <c r="P1230" s="46">
        <v>0</v>
      </c>
      <c r="Q1230" s="45">
        <v>0</v>
      </c>
      <c r="R1230" s="46">
        <v>1.3508333333333331</v>
      </c>
      <c r="S1230" s="45">
        <v>3.3918333333333321</v>
      </c>
      <c r="T1230" s="46">
        <v>0</v>
      </c>
      <c r="U1230" s="45">
        <v>0</v>
      </c>
      <c r="V1230" s="46">
        <v>0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363"/>
        <v>7.0496666666666625</v>
      </c>
      <c r="AE1230" s="58"/>
    </row>
    <row r="1231" spans="2:31" x14ac:dyDescent="0.3">
      <c r="B1231" s="14" t="s">
        <v>52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0</v>
      </c>
      <c r="M1231" s="45">
        <v>1.6949999999999996</v>
      </c>
      <c r="N1231" s="46">
        <v>0.14716666666666842</v>
      </c>
      <c r="O1231" s="45">
        <v>0.72033333333333494</v>
      </c>
      <c r="P1231" s="46">
        <v>2.2965000000000084</v>
      </c>
      <c r="Q1231" s="45">
        <v>2.1996666666666687</v>
      </c>
      <c r="R1231" s="46">
        <v>1.2931666666666692</v>
      </c>
      <c r="S1231" s="45">
        <v>0</v>
      </c>
      <c r="T1231" s="46">
        <v>0</v>
      </c>
      <c r="U1231" s="45">
        <v>0.63949999999999962</v>
      </c>
      <c r="V1231" s="46">
        <v>0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363"/>
        <v>8.9913333333333494</v>
      </c>
      <c r="AE1231" s="58"/>
    </row>
    <row r="1232" spans="2:31" x14ac:dyDescent="0.3">
      <c r="B1232" s="14" t="s">
        <v>53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10.218499999999999</v>
      </c>
      <c r="N1232" s="46">
        <v>15.122666666666667</v>
      </c>
      <c r="O1232" s="45">
        <v>12.126666666666663</v>
      </c>
      <c r="P1232" s="46">
        <v>11.954333333333336</v>
      </c>
      <c r="Q1232" s="45">
        <v>14.293833333333334</v>
      </c>
      <c r="R1232" s="46">
        <v>16.241999999999994</v>
      </c>
      <c r="S1232" s="45">
        <v>17.064999999999998</v>
      </c>
      <c r="T1232" s="46">
        <v>14.16983333333334</v>
      </c>
      <c r="U1232" s="45">
        <v>5.6943333333333301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363"/>
        <v>116.88716666666667</v>
      </c>
      <c r="AE1232" s="58"/>
    </row>
    <row r="1233" spans="2:31" x14ac:dyDescent="0.3">
      <c r="B1233" s="14" t="s">
        <v>54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</v>
      </c>
      <c r="M1233" s="45">
        <v>8.0128333333333313</v>
      </c>
      <c r="N1233" s="46">
        <v>5.1806666666666699</v>
      </c>
      <c r="O1233" s="45">
        <v>4.3453333333333335</v>
      </c>
      <c r="P1233" s="46">
        <v>0</v>
      </c>
      <c r="Q1233" s="45">
        <v>0</v>
      </c>
      <c r="R1233" s="46">
        <v>0</v>
      </c>
      <c r="S1233" s="45">
        <v>0</v>
      </c>
      <c r="T1233" s="46">
        <v>0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363"/>
        <v>17.538833333333333</v>
      </c>
      <c r="AE1233" s="58"/>
    </row>
    <row r="1234" spans="2:31" x14ac:dyDescent="0.3">
      <c r="B1234" s="4" t="s">
        <v>55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</v>
      </c>
      <c r="M1234" s="45">
        <v>48.389999999999993</v>
      </c>
      <c r="N1234" s="46">
        <v>0</v>
      </c>
      <c r="O1234" s="45">
        <v>0</v>
      </c>
      <c r="P1234" s="46">
        <v>0</v>
      </c>
      <c r="Q1234" s="45">
        <v>0</v>
      </c>
      <c r="R1234" s="46">
        <v>0</v>
      </c>
      <c r="S1234" s="45">
        <v>0</v>
      </c>
      <c r="T1234" s="46">
        <v>0</v>
      </c>
      <c r="U1234" s="45">
        <v>0</v>
      </c>
      <c r="V1234" s="46">
        <v>0</v>
      </c>
      <c r="W1234" s="45">
        <v>0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363"/>
        <v>48.389999999999993</v>
      </c>
      <c r="AE1234" s="58"/>
    </row>
    <row r="1235" spans="2:31" x14ac:dyDescent="0.3">
      <c r="B1235" s="4" t="s">
        <v>56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8.3445000000000018</v>
      </c>
      <c r="N1235" s="46">
        <v>12.8005</v>
      </c>
      <c r="O1235" s="45">
        <v>12.775000000000002</v>
      </c>
      <c r="P1235" s="46">
        <v>13.029999999999982</v>
      </c>
      <c r="Q1235" s="45">
        <v>12.105833333333338</v>
      </c>
      <c r="R1235" s="46">
        <v>12.608499999999996</v>
      </c>
      <c r="S1235" s="45">
        <v>12.7135</v>
      </c>
      <c r="T1235" s="46">
        <v>9.4201666666666686</v>
      </c>
      <c r="U1235" s="45">
        <v>3.6438333333333333</v>
      </c>
      <c r="V1235" s="46">
        <v>0</v>
      </c>
      <c r="W1235" s="45">
        <v>0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63"/>
        <v>97.441833333333321</v>
      </c>
      <c r="AE1235" s="58"/>
    </row>
    <row r="1236" spans="2:31" x14ac:dyDescent="0.3">
      <c r="B1236" s="4" t="s">
        <v>111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7.0853333333333328</v>
      </c>
      <c r="N1236" s="46">
        <v>0</v>
      </c>
      <c r="O1236" s="45">
        <v>0</v>
      </c>
      <c r="P1236" s="46">
        <v>0</v>
      </c>
      <c r="Q1236" s="45">
        <v>0</v>
      </c>
      <c r="R1236" s="46">
        <v>0</v>
      </c>
      <c r="S1236" s="45">
        <v>0</v>
      </c>
      <c r="T1236" s="46">
        <v>0</v>
      </c>
      <c r="U1236" s="45">
        <v>0</v>
      </c>
      <c r="V1236" s="46">
        <v>0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63"/>
        <v>7.0853333333333328</v>
      </c>
      <c r="AE1236" s="58"/>
    </row>
    <row r="1237" spans="2:31" x14ac:dyDescent="0.3">
      <c r="B1237" s="4" t="s">
        <v>57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0</v>
      </c>
      <c r="N1237" s="46">
        <v>0</v>
      </c>
      <c r="O1237" s="45">
        <v>0</v>
      </c>
      <c r="P1237" s="46">
        <v>0</v>
      </c>
      <c r="Q1237" s="45">
        <v>0</v>
      </c>
      <c r="R1237" s="46">
        <v>0</v>
      </c>
      <c r="S1237" s="45">
        <v>0</v>
      </c>
      <c r="T1237" s="46">
        <v>0</v>
      </c>
      <c r="U1237" s="45">
        <v>0</v>
      </c>
      <c r="V1237" s="46">
        <v>0</v>
      </c>
      <c r="W1237" s="45">
        <v>0</v>
      </c>
      <c r="X1237" s="46">
        <v>0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63"/>
        <v>0</v>
      </c>
      <c r="AE1237" s="58"/>
    </row>
    <row r="1238" spans="2:31" x14ac:dyDescent="0.3">
      <c r="B1238" s="4" t="s">
        <v>58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0</v>
      </c>
      <c r="M1238" s="45">
        <v>7.6589999999999971</v>
      </c>
      <c r="N1238" s="46">
        <v>9.7606666666666637</v>
      </c>
      <c r="O1238" s="45">
        <v>10.015166666666666</v>
      </c>
      <c r="P1238" s="46">
        <v>5.8566666666666665</v>
      </c>
      <c r="Q1238" s="45">
        <v>22.908666666666658</v>
      </c>
      <c r="R1238" s="46">
        <v>35.205666666666666</v>
      </c>
      <c r="S1238" s="45">
        <v>33.266499999999986</v>
      </c>
      <c r="T1238" s="46">
        <v>34.340499999999992</v>
      </c>
      <c r="U1238" s="45">
        <v>2.1904999999999997</v>
      </c>
      <c r="V1238" s="46">
        <v>0</v>
      </c>
      <c r="W1238" s="45">
        <v>0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363"/>
        <v>161.20333333333326</v>
      </c>
      <c r="AE1238" s="58"/>
    </row>
    <row r="1239" spans="2:31" x14ac:dyDescent="0.3">
      <c r="B1239" s="4" t="s">
        <v>112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</v>
      </c>
      <c r="M1239" s="45">
        <v>5.2451666666666652</v>
      </c>
      <c r="N1239" s="46">
        <v>8.3770000000000042</v>
      </c>
      <c r="O1239" s="45">
        <v>11.562999999999995</v>
      </c>
      <c r="P1239" s="46">
        <v>7.1571666666666642</v>
      </c>
      <c r="Q1239" s="45">
        <v>4.7438333333333285</v>
      </c>
      <c r="R1239" s="46">
        <v>8.9136666666666713</v>
      </c>
      <c r="S1239" s="45">
        <v>13.074666666666674</v>
      </c>
      <c r="T1239" s="46">
        <v>7.2029999999999967</v>
      </c>
      <c r="U1239" s="45">
        <v>0.30083333333333234</v>
      </c>
      <c r="V1239" s="46">
        <v>0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363"/>
        <v>66.578333333333333</v>
      </c>
      <c r="AE1239" s="58"/>
    </row>
    <row r="1240" spans="2:31" x14ac:dyDescent="0.3">
      <c r="B1240" s="4" t="s">
        <v>59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1.1781666666666664</v>
      </c>
      <c r="N1240" s="46">
        <v>0</v>
      </c>
      <c r="O1240" s="45">
        <v>2.8079999999999998</v>
      </c>
      <c r="P1240" s="46">
        <v>0.36566666666666664</v>
      </c>
      <c r="Q1240" s="45">
        <v>4.2524999999999995</v>
      </c>
      <c r="R1240" s="46">
        <v>3.5559999999999965</v>
      </c>
      <c r="S1240" s="45">
        <v>0.12749999999999986</v>
      </c>
      <c r="T1240" s="46">
        <v>0</v>
      </c>
      <c r="U1240" s="45">
        <v>0</v>
      </c>
      <c r="V1240" s="46">
        <v>0</v>
      </c>
      <c r="W1240" s="45">
        <v>0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363"/>
        <v>12.28783333333333</v>
      </c>
      <c r="AE1240" s="58"/>
    </row>
    <row r="1241" spans="2:31" x14ac:dyDescent="0.3">
      <c r="B1241" s="4" t="s">
        <v>60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8.9359999999999999</v>
      </c>
      <c r="N1241" s="46">
        <v>14.102666666666666</v>
      </c>
      <c r="O1241" s="45">
        <v>9.5134999999999987</v>
      </c>
      <c r="P1241" s="46">
        <v>11.735333333333331</v>
      </c>
      <c r="Q1241" s="45">
        <v>2.2083333333333339</v>
      </c>
      <c r="R1241" s="46">
        <v>0</v>
      </c>
      <c r="S1241" s="45">
        <v>0</v>
      </c>
      <c r="T1241" s="46">
        <v>0</v>
      </c>
      <c r="U1241" s="45">
        <v>0</v>
      </c>
      <c r="V1241" s="46">
        <v>0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363"/>
        <v>46.49583333333333</v>
      </c>
      <c r="AE1241" s="58"/>
    </row>
    <row r="1242" spans="2:31" x14ac:dyDescent="0.3">
      <c r="B1242" s="4" t="s">
        <v>61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</v>
      </c>
      <c r="M1242" s="45">
        <v>0</v>
      </c>
      <c r="N1242" s="46">
        <v>0</v>
      </c>
      <c r="O1242" s="45">
        <v>0</v>
      </c>
      <c r="P1242" s="46">
        <v>0</v>
      </c>
      <c r="Q1242" s="45">
        <v>0</v>
      </c>
      <c r="R1242" s="46">
        <v>0</v>
      </c>
      <c r="S1242" s="45">
        <v>0</v>
      </c>
      <c r="T1242" s="46">
        <v>0</v>
      </c>
      <c r="U1242" s="45">
        <v>0</v>
      </c>
      <c r="V1242" s="46">
        <v>0</v>
      </c>
      <c r="W1242" s="45">
        <v>0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363"/>
        <v>0</v>
      </c>
      <c r="AE1242" s="58"/>
    </row>
    <row r="1243" spans="2:31" x14ac:dyDescent="0.3">
      <c r="B1243" s="4" t="s">
        <v>62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7.8716666666666582</v>
      </c>
      <c r="N1243" s="46">
        <v>9.3070000000000004</v>
      </c>
      <c r="O1243" s="45">
        <v>8.9503333333333313</v>
      </c>
      <c r="P1243" s="46">
        <v>5.2791666666666659</v>
      </c>
      <c r="Q1243" s="45">
        <v>5.6520000000000001</v>
      </c>
      <c r="R1243" s="46">
        <v>2.7338333333333344</v>
      </c>
      <c r="S1243" s="45">
        <v>0</v>
      </c>
      <c r="T1243" s="46">
        <v>0</v>
      </c>
      <c r="U1243" s="45">
        <v>0</v>
      </c>
      <c r="V1243" s="46">
        <v>0</v>
      </c>
      <c r="W1243" s="45">
        <v>0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363"/>
        <v>39.79399999999999</v>
      </c>
      <c r="AE1243" s="58"/>
    </row>
    <row r="1244" spans="2:31" x14ac:dyDescent="0.3">
      <c r="B1244" s="4" t="s">
        <v>63</v>
      </c>
      <c r="C1244" s="4"/>
      <c r="D1244" s="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0</v>
      </c>
      <c r="M1244" s="45">
        <v>32.67</v>
      </c>
      <c r="N1244" s="46">
        <v>52.998000000000012</v>
      </c>
      <c r="O1244" s="45">
        <v>39.858333333333334</v>
      </c>
      <c r="P1244" s="46">
        <v>11.160333333333341</v>
      </c>
      <c r="Q1244" s="45">
        <v>3.7783333333333311</v>
      </c>
      <c r="R1244" s="46">
        <v>4.0998333333333337</v>
      </c>
      <c r="S1244" s="45">
        <v>0.21266666666666675</v>
      </c>
      <c r="T1244" s="46">
        <v>5.2463333333333368</v>
      </c>
      <c r="U1244" s="45">
        <v>0.38683333333333325</v>
      </c>
      <c r="V1244" s="46">
        <v>0</v>
      </c>
      <c r="W1244" s="45">
        <v>0</v>
      </c>
      <c r="X1244" s="46">
        <v>0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363"/>
        <v>150.41066666666666</v>
      </c>
      <c r="AE1244" s="58"/>
    </row>
    <row r="1245" spans="2:31" x14ac:dyDescent="0.3">
      <c r="B1245" s="4" t="s">
        <v>64</v>
      </c>
      <c r="C1245" s="4"/>
      <c r="D1245" s="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10.546333333333331</v>
      </c>
      <c r="N1245" s="46">
        <v>29.676833333333352</v>
      </c>
      <c r="O1245" s="45">
        <v>27.41083333333334</v>
      </c>
      <c r="P1245" s="46">
        <v>26.352333333333331</v>
      </c>
      <c r="Q1245" s="45">
        <v>19.251833333333344</v>
      </c>
      <c r="R1245" s="46">
        <v>15.120499999999995</v>
      </c>
      <c r="S1245" s="45">
        <v>2.6294999999999997</v>
      </c>
      <c r="T1245" s="46">
        <v>3.3518333333333334</v>
      </c>
      <c r="U1245" s="45">
        <v>8.6499999999999966E-2</v>
      </c>
      <c r="V1245" s="46">
        <v>0</v>
      </c>
      <c r="W1245" s="45">
        <v>0</v>
      </c>
      <c r="X1245" s="46">
        <v>0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363"/>
        <v>134.42650000000003</v>
      </c>
      <c r="AE1245" s="58"/>
    </row>
    <row r="1246" spans="2:31" x14ac:dyDescent="0.3">
      <c r="B1246" s="4" t="s">
        <v>113</v>
      </c>
      <c r="C1246" s="4"/>
      <c r="D1246" s="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0</v>
      </c>
      <c r="M1246" s="45">
        <v>17.171500000000002</v>
      </c>
      <c r="N1246" s="46">
        <v>24.877500000000012</v>
      </c>
      <c r="O1246" s="45">
        <v>24.513000000000027</v>
      </c>
      <c r="P1246" s="46">
        <v>28.657333333333359</v>
      </c>
      <c r="Q1246" s="45">
        <v>4.3144999999999989</v>
      </c>
      <c r="R1246" s="46">
        <v>1.1825000000000003</v>
      </c>
      <c r="S1246" s="45">
        <v>0.24883333333333332</v>
      </c>
      <c r="T1246" s="46">
        <v>0</v>
      </c>
      <c r="U1246" s="45">
        <v>0</v>
      </c>
      <c r="V1246" s="46">
        <v>0</v>
      </c>
      <c r="W1246" s="45">
        <v>0</v>
      </c>
      <c r="X1246" s="46">
        <v>0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363"/>
        <v>100.96516666666673</v>
      </c>
      <c r="AE1246" s="58"/>
    </row>
    <row r="1247" spans="2:31" x14ac:dyDescent="0.3">
      <c r="B1247" s="4" t="s">
        <v>65</v>
      </c>
      <c r="C1247" s="4"/>
      <c r="D1247" s="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4.6999999999999948</v>
      </c>
      <c r="N1247" s="46">
        <v>8.5224999999999973</v>
      </c>
      <c r="O1247" s="45">
        <v>11.19866666666667</v>
      </c>
      <c r="P1247" s="46">
        <v>11.996833333333331</v>
      </c>
      <c r="Q1247" s="45">
        <v>12.477333333333331</v>
      </c>
      <c r="R1247" s="46">
        <v>13.042499999999995</v>
      </c>
      <c r="S1247" s="45">
        <v>12.894333333333339</v>
      </c>
      <c r="T1247" s="46">
        <v>10.544999999999996</v>
      </c>
      <c r="U1247" s="45">
        <v>5.695999999999998</v>
      </c>
      <c r="V1247" s="46">
        <v>0</v>
      </c>
      <c r="W1247" s="45">
        <v>0</v>
      </c>
      <c r="X1247" s="46">
        <v>0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363"/>
        <v>91.073166666666665</v>
      </c>
      <c r="AE1247" s="58"/>
    </row>
    <row r="1248" spans="2:31" x14ac:dyDescent="0.3">
      <c r="B1248" s="4" t="s">
        <v>66</v>
      </c>
      <c r="C1248" s="4"/>
      <c r="D1248" s="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0</v>
      </c>
      <c r="M1248" s="45">
        <v>0</v>
      </c>
      <c r="N1248" s="46">
        <v>0</v>
      </c>
      <c r="O1248" s="45">
        <v>0</v>
      </c>
      <c r="P1248" s="46">
        <v>0</v>
      </c>
      <c r="Q1248" s="45">
        <v>0</v>
      </c>
      <c r="R1248" s="46">
        <v>0</v>
      </c>
      <c r="S1248" s="45">
        <v>0</v>
      </c>
      <c r="T1248" s="46">
        <v>0</v>
      </c>
      <c r="U1248" s="45">
        <v>0</v>
      </c>
      <c r="V1248" s="46">
        <v>0</v>
      </c>
      <c r="W1248" s="45">
        <v>0</v>
      </c>
      <c r="X1248" s="46">
        <v>0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363"/>
        <v>0</v>
      </c>
      <c r="AE1248" s="58"/>
    </row>
    <row r="1249" spans="2:31" x14ac:dyDescent="0.3">
      <c r="B1249" s="4" t="s">
        <v>67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3.0208333333333357</v>
      </c>
      <c r="N1249" s="46">
        <v>5.0349999999999993</v>
      </c>
      <c r="O1249" s="45">
        <v>4.7660000000000009</v>
      </c>
      <c r="P1249" s="46">
        <v>1.5346666666666666</v>
      </c>
      <c r="Q1249" s="45">
        <v>2.2771666666666666</v>
      </c>
      <c r="R1249" s="46">
        <v>1.6371666666666675</v>
      </c>
      <c r="S1249" s="45">
        <v>0.98300000000000032</v>
      </c>
      <c r="T1249" s="46">
        <v>0.20183333333333325</v>
      </c>
      <c r="U1249" s="45">
        <v>1.716666666666667E-2</v>
      </c>
      <c r="V1249" s="46">
        <v>0</v>
      </c>
      <c r="W1249" s="45">
        <v>0</v>
      </c>
      <c r="X1249" s="46">
        <v>0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363"/>
        <v>19.472833333333341</v>
      </c>
      <c r="AE1249" s="58"/>
    </row>
    <row r="1250" spans="2:31" x14ac:dyDescent="0.3">
      <c r="B1250" s="4" t="s">
        <v>68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55.006833333333326</v>
      </c>
      <c r="N1250" s="46">
        <v>92.922666666666629</v>
      </c>
      <c r="O1250" s="45">
        <v>99.031999999999982</v>
      </c>
      <c r="P1250" s="46">
        <v>92.516000000000005</v>
      </c>
      <c r="Q1250" s="45">
        <v>73.446166666666684</v>
      </c>
      <c r="R1250" s="46">
        <v>73.635000000000019</v>
      </c>
      <c r="S1250" s="45">
        <v>80.303166666666655</v>
      </c>
      <c r="T1250" s="46">
        <v>95.417666666666662</v>
      </c>
      <c r="U1250" s="45">
        <v>84.425999999999988</v>
      </c>
      <c r="V1250" s="46">
        <v>0</v>
      </c>
      <c r="W1250" s="45">
        <v>0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363"/>
        <v>746.70550000000003</v>
      </c>
      <c r="AE1250" s="58"/>
    </row>
    <row r="1251" spans="2:31" x14ac:dyDescent="0.3">
      <c r="B1251" s="4" t="s">
        <v>69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6.4190000000000005</v>
      </c>
      <c r="N1251" s="46">
        <v>16.178000000000004</v>
      </c>
      <c r="O1251" s="45">
        <v>20.098166666666661</v>
      </c>
      <c r="P1251" s="46">
        <v>21.249333333333347</v>
      </c>
      <c r="Q1251" s="45">
        <v>11.504999999999997</v>
      </c>
      <c r="R1251" s="46">
        <v>7.4568333333333268</v>
      </c>
      <c r="S1251" s="45">
        <v>11.922833333333333</v>
      </c>
      <c r="T1251" s="46">
        <v>15.165666666666668</v>
      </c>
      <c r="U1251" s="45">
        <v>11.802833333333338</v>
      </c>
      <c r="V1251" s="46">
        <v>0</v>
      </c>
      <c r="W1251" s="45">
        <v>0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363"/>
        <v>121.79766666666667</v>
      </c>
      <c r="AE1251" s="58"/>
    </row>
    <row r="1252" spans="2:31" x14ac:dyDescent="0.3">
      <c r="B1252" s="4" t="s">
        <v>70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</v>
      </c>
      <c r="M1252" s="45">
        <v>18.672166666666666</v>
      </c>
      <c r="N1252" s="46">
        <v>30.929500000000008</v>
      </c>
      <c r="O1252" s="45">
        <v>24.482666666666667</v>
      </c>
      <c r="P1252" s="46">
        <v>27.426333333333325</v>
      </c>
      <c r="Q1252" s="45">
        <v>29.395499999999991</v>
      </c>
      <c r="R1252" s="46">
        <v>27.661166666666666</v>
      </c>
      <c r="S1252" s="45">
        <v>23.978333333333335</v>
      </c>
      <c r="T1252" s="46">
        <v>25.790999999999993</v>
      </c>
      <c r="U1252" s="45">
        <v>39.859833333333327</v>
      </c>
      <c r="V1252" s="46">
        <v>0</v>
      </c>
      <c r="W1252" s="45">
        <v>0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63"/>
        <v>248.19650000000001</v>
      </c>
      <c r="AE1252" s="58"/>
    </row>
    <row r="1253" spans="2:31" x14ac:dyDescent="0.3">
      <c r="B1253" s="4" t="s">
        <v>71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9.5429999999999975</v>
      </c>
      <c r="N1253" s="46">
        <v>27.273833333333339</v>
      </c>
      <c r="O1253" s="45">
        <v>26.046166666666672</v>
      </c>
      <c r="P1253" s="46">
        <v>42.290166666666657</v>
      </c>
      <c r="Q1253" s="45">
        <v>39.986999999999981</v>
      </c>
      <c r="R1253" s="46">
        <v>41.465833333333329</v>
      </c>
      <c r="S1253" s="45">
        <v>21.316500000000005</v>
      </c>
      <c r="T1253" s="46">
        <v>7.8665000000000012</v>
      </c>
      <c r="U1253" s="45">
        <v>20.959333333333333</v>
      </c>
      <c r="V1253" s="46">
        <v>0</v>
      </c>
      <c r="W1253" s="45">
        <v>0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63"/>
        <v>236.74833333333328</v>
      </c>
      <c r="AE1253" s="58"/>
    </row>
    <row r="1254" spans="2:31" x14ac:dyDescent="0.3">
      <c r="B1254" s="4" t="s">
        <v>72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</v>
      </c>
      <c r="P1254" s="46">
        <v>0</v>
      </c>
      <c r="Q1254" s="45">
        <v>0</v>
      </c>
      <c r="R1254" s="46">
        <v>0</v>
      </c>
      <c r="S1254" s="45">
        <v>0</v>
      </c>
      <c r="T1254" s="46">
        <v>0</v>
      </c>
      <c r="U1254" s="45">
        <v>0</v>
      </c>
      <c r="V1254" s="46">
        <v>0</v>
      </c>
      <c r="W1254" s="45">
        <v>0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63"/>
        <v>0</v>
      </c>
      <c r="AE1254" s="58"/>
    </row>
    <row r="1255" spans="2:31" x14ac:dyDescent="0.3">
      <c r="B1255" s="4" t="s">
        <v>73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3.2299999999999973</v>
      </c>
      <c r="N1255" s="46">
        <v>5.7111666666666645</v>
      </c>
      <c r="O1255" s="45">
        <v>18.589833333333338</v>
      </c>
      <c r="P1255" s="46">
        <v>40.359999999999985</v>
      </c>
      <c r="Q1255" s="45">
        <v>39.465333333333326</v>
      </c>
      <c r="R1255" s="46">
        <v>35.242833333333323</v>
      </c>
      <c r="S1255" s="45">
        <v>13.121833333333342</v>
      </c>
      <c r="T1255" s="46">
        <v>28.526833333333339</v>
      </c>
      <c r="U1255" s="45">
        <v>37.318833333333338</v>
      </c>
      <c r="V1255" s="46">
        <v>0</v>
      </c>
      <c r="W1255" s="45">
        <v>0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63"/>
        <v>221.56666666666666</v>
      </c>
      <c r="AE1255" s="58"/>
    </row>
    <row r="1256" spans="2:31" x14ac:dyDescent="0.3">
      <c r="B1256" s="4" t="s">
        <v>74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1.8925000000000003</v>
      </c>
      <c r="N1256" s="46">
        <v>1.6416666666666673</v>
      </c>
      <c r="O1256" s="45">
        <v>15.819999999999997</v>
      </c>
      <c r="P1256" s="46">
        <v>18.020333333333333</v>
      </c>
      <c r="Q1256" s="45">
        <v>30.542000000000005</v>
      </c>
      <c r="R1256" s="46">
        <v>23.287333333333333</v>
      </c>
      <c r="S1256" s="45">
        <v>12.792833333333331</v>
      </c>
      <c r="T1256" s="46">
        <v>6.4568333333333348</v>
      </c>
      <c r="U1256" s="45">
        <v>0.14066666666666669</v>
      </c>
      <c r="V1256" s="46">
        <v>0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63"/>
        <v>110.59416666666667</v>
      </c>
      <c r="AE1256" s="58"/>
    </row>
    <row r="1257" spans="2:31" x14ac:dyDescent="0.3">
      <c r="B1257" s="4" t="s">
        <v>75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14.338999999999988</v>
      </c>
      <c r="N1257" s="46">
        <v>15.516333333333332</v>
      </c>
      <c r="O1257" s="45">
        <v>6.1350000000000007</v>
      </c>
      <c r="P1257" s="46">
        <v>0</v>
      </c>
      <c r="Q1257" s="45">
        <v>0</v>
      </c>
      <c r="R1257" s="46">
        <v>3.5248333333333384</v>
      </c>
      <c r="S1257" s="45">
        <v>1.0278333333333312</v>
      </c>
      <c r="T1257" s="46">
        <v>1.4266666666666656</v>
      </c>
      <c r="U1257" s="45">
        <v>10.866166666666668</v>
      </c>
      <c r="V1257" s="46">
        <v>0</v>
      </c>
      <c r="W1257" s="45">
        <v>0</v>
      </c>
      <c r="X1257" s="46">
        <v>0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63"/>
        <v>52.835833333333326</v>
      </c>
      <c r="AE1257" s="58"/>
    </row>
    <row r="1258" spans="2:31" x14ac:dyDescent="0.3">
      <c r="B1258" s="4" t="s">
        <v>76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</v>
      </c>
      <c r="M1258" s="45">
        <v>30.062999999999995</v>
      </c>
      <c r="N1258" s="46">
        <v>65.140500000000017</v>
      </c>
      <c r="O1258" s="45">
        <v>26.548999999999999</v>
      </c>
      <c r="P1258" s="46">
        <v>3.4276666666666697</v>
      </c>
      <c r="Q1258" s="45">
        <v>0</v>
      </c>
      <c r="R1258" s="46">
        <v>0.18049999999999855</v>
      </c>
      <c r="S1258" s="45">
        <v>0.49799999999999994</v>
      </c>
      <c r="T1258" s="46">
        <v>0.82333333333333247</v>
      </c>
      <c r="U1258" s="45">
        <v>11.349</v>
      </c>
      <c r="V1258" s="46">
        <v>0</v>
      </c>
      <c r="W1258" s="45">
        <v>0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63"/>
        <v>138.03100000000003</v>
      </c>
      <c r="AE1258" s="58"/>
    </row>
    <row r="1259" spans="2:31" x14ac:dyDescent="0.3">
      <c r="B1259" s="4" t="s">
        <v>77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5.8348333333333349</v>
      </c>
      <c r="N1259" s="46">
        <v>10.411</v>
      </c>
      <c r="O1259" s="45">
        <v>3.3041666666666667</v>
      </c>
      <c r="P1259" s="46">
        <v>0</v>
      </c>
      <c r="Q1259" s="45">
        <v>0</v>
      </c>
      <c r="R1259" s="46">
        <v>0</v>
      </c>
      <c r="S1259" s="45">
        <v>0.64066666666666694</v>
      </c>
      <c r="T1259" s="46">
        <v>0.12333333333333331</v>
      </c>
      <c r="U1259" s="45">
        <v>4.3315000000000001</v>
      </c>
      <c r="V1259" s="46">
        <v>0</v>
      </c>
      <c r="W1259" s="45">
        <v>0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63"/>
        <v>24.645500000000006</v>
      </c>
      <c r="AE1259" s="58"/>
    </row>
    <row r="1260" spans="2:31" x14ac:dyDescent="0.3">
      <c r="B1260" s="4" t="s">
        <v>78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0</v>
      </c>
      <c r="M1260" s="45">
        <v>1.4699999999999991</v>
      </c>
      <c r="N1260" s="46">
        <v>2.7599999999999993</v>
      </c>
      <c r="O1260" s="45">
        <v>2.026666666666666</v>
      </c>
      <c r="P1260" s="46">
        <v>3.6699999999999955</v>
      </c>
      <c r="Q1260" s="45">
        <v>4.4493333333333336</v>
      </c>
      <c r="R1260" s="46">
        <v>3.5421666666666685</v>
      </c>
      <c r="S1260" s="45">
        <v>0.63333333333333353</v>
      </c>
      <c r="T1260" s="46">
        <v>2.0526666666666653</v>
      </c>
      <c r="U1260" s="45">
        <v>1.8566666666666656</v>
      </c>
      <c r="V1260" s="46">
        <v>0</v>
      </c>
      <c r="W1260" s="45">
        <v>0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63"/>
        <v>22.460833333333323</v>
      </c>
      <c r="AE1260" s="58"/>
    </row>
    <row r="1261" spans="2:31" x14ac:dyDescent="0.3">
      <c r="B1261" s="4" t="s">
        <v>79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0.74016666666666664</v>
      </c>
      <c r="N1261" s="46">
        <v>2.234999999999999</v>
      </c>
      <c r="O1261" s="45">
        <v>5.8851666666666631</v>
      </c>
      <c r="P1261" s="46">
        <v>10.34016666666667</v>
      </c>
      <c r="Q1261" s="45">
        <v>10.922999999999998</v>
      </c>
      <c r="R1261" s="46">
        <v>8.8053333333333335</v>
      </c>
      <c r="S1261" s="45">
        <v>5.7108333333333343</v>
      </c>
      <c r="T1261" s="46">
        <v>7.7951666666666677</v>
      </c>
      <c r="U1261" s="45">
        <v>4.1624999999999996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63"/>
        <v>56.597333333333331</v>
      </c>
      <c r="AE1261" s="58"/>
    </row>
    <row r="1262" spans="2:31" x14ac:dyDescent="0.3">
      <c r="B1262" s="4" t="s">
        <v>80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2.3193333333333337</v>
      </c>
      <c r="N1262" s="46">
        <v>3.1393333333333362</v>
      </c>
      <c r="O1262" s="45">
        <v>4.9256666666666691</v>
      </c>
      <c r="P1262" s="46">
        <v>2.0505</v>
      </c>
      <c r="Q1262" s="45">
        <v>3.8871666666666682</v>
      </c>
      <c r="R1262" s="46">
        <v>8.9168333333333347</v>
      </c>
      <c r="S1262" s="45">
        <v>13.777666666666665</v>
      </c>
      <c r="T1262" s="46">
        <v>12.262499999999996</v>
      </c>
      <c r="U1262" s="45">
        <v>7.8953333333333315</v>
      </c>
      <c r="V1262" s="46">
        <v>0</v>
      </c>
      <c r="W1262" s="45">
        <v>0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63"/>
        <v>59.174333333333337</v>
      </c>
      <c r="AE1262" s="58"/>
    </row>
    <row r="1263" spans="2:31" x14ac:dyDescent="0.3">
      <c r="B1263" s="4" t="s">
        <v>88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0</v>
      </c>
      <c r="N1263" s="46">
        <v>0</v>
      </c>
      <c r="O1263" s="45">
        <v>0</v>
      </c>
      <c r="P1263" s="46">
        <v>0</v>
      </c>
      <c r="Q1263" s="45">
        <v>0</v>
      </c>
      <c r="R1263" s="46">
        <v>0</v>
      </c>
      <c r="S1263" s="45">
        <v>0</v>
      </c>
      <c r="T1263" s="46">
        <v>0</v>
      </c>
      <c r="U1263" s="45">
        <v>0</v>
      </c>
      <c r="V1263" s="46">
        <v>0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63"/>
        <v>0</v>
      </c>
      <c r="AE1263" s="58"/>
    </row>
    <row r="1264" spans="2:31" x14ac:dyDescent="0.3">
      <c r="B1264" s="4" t="s">
        <v>97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0</v>
      </c>
      <c r="N1264" s="46">
        <v>0</v>
      </c>
      <c r="O1264" s="45">
        <v>0</v>
      </c>
      <c r="P1264" s="46">
        <v>0</v>
      </c>
      <c r="Q1264" s="45">
        <v>0</v>
      </c>
      <c r="R1264" s="46">
        <v>0</v>
      </c>
      <c r="S1264" s="45">
        <v>0</v>
      </c>
      <c r="T1264" s="46">
        <v>0</v>
      </c>
      <c r="U1264" s="45">
        <v>0</v>
      </c>
      <c r="V1264" s="46">
        <v>0</v>
      </c>
      <c r="W1264" s="45">
        <v>0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63"/>
        <v>0</v>
      </c>
      <c r="AE1264" s="58"/>
    </row>
    <row r="1265" spans="2:31" x14ac:dyDescent="0.3">
      <c r="B1265" s="4" t="s">
        <v>94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0</v>
      </c>
      <c r="N1265" s="46">
        <v>0</v>
      </c>
      <c r="O1265" s="45">
        <v>0</v>
      </c>
      <c r="P1265" s="46">
        <v>0</v>
      </c>
      <c r="Q1265" s="45">
        <v>0</v>
      </c>
      <c r="R1265" s="46">
        <v>0</v>
      </c>
      <c r="S1265" s="45">
        <v>0</v>
      </c>
      <c r="T1265" s="46">
        <v>0</v>
      </c>
      <c r="U1265" s="45">
        <v>0</v>
      </c>
      <c r="V1265" s="46">
        <v>0</v>
      </c>
      <c r="W1265" s="45">
        <v>0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63"/>
        <v>0</v>
      </c>
      <c r="AE1265" s="58"/>
    </row>
    <row r="1266" spans="2:31" x14ac:dyDescent="0.3">
      <c r="B1266" s="4" t="s">
        <v>95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4.5456666666666674</v>
      </c>
      <c r="N1266" s="46">
        <v>0.19783333333333342</v>
      </c>
      <c r="O1266" s="45">
        <v>14.515500000000001</v>
      </c>
      <c r="P1266" s="46">
        <v>9.0900000000000194</v>
      </c>
      <c r="Q1266" s="45">
        <v>12.684833333333362</v>
      </c>
      <c r="R1266" s="46">
        <v>12.367166666666662</v>
      </c>
      <c r="S1266" s="45">
        <v>10.28966666666668</v>
      </c>
      <c r="T1266" s="46">
        <v>2.1264999999999992</v>
      </c>
      <c r="U1266" s="45">
        <v>0</v>
      </c>
      <c r="V1266" s="46">
        <v>0</v>
      </c>
      <c r="W1266" s="45">
        <v>0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63"/>
        <v>65.817166666666708</v>
      </c>
      <c r="AE1266" s="58"/>
    </row>
    <row r="1267" spans="2:31" x14ac:dyDescent="0.3">
      <c r="B1267" s="4" t="s">
        <v>96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15.706166666666665</v>
      </c>
      <c r="N1267" s="46">
        <v>49.808499999999988</v>
      </c>
      <c r="O1267" s="45">
        <v>62.548500000000004</v>
      </c>
      <c r="P1267" s="46">
        <v>73.022000000000006</v>
      </c>
      <c r="Q1267" s="45">
        <v>74.597000000000008</v>
      </c>
      <c r="R1267" s="46">
        <v>64.800666666666686</v>
      </c>
      <c r="S1267" s="45">
        <v>30.741166666666654</v>
      </c>
      <c r="T1267" s="46">
        <v>35.736499999999992</v>
      </c>
      <c r="U1267" s="45">
        <v>19.948333333333331</v>
      </c>
      <c r="V1267" s="46">
        <v>0</v>
      </c>
      <c r="W1267" s="45">
        <v>0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63"/>
        <v>426.90883333333335</v>
      </c>
      <c r="AE1267" s="58"/>
    </row>
    <row r="1268" spans="2:31" x14ac:dyDescent="0.3">
      <c r="B1268" s="4" t="s">
        <v>103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18.97016666666666</v>
      </c>
      <c r="N1268" s="46">
        <v>25.31600000000001</v>
      </c>
      <c r="O1268" s="45">
        <v>17.299666666666674</v>
      </c>
      <c r="P1268" s="46">
        <v>14.988666666666672</v>
      </c>
      <c r="Q1268" s="45">
        <v>14.335166666666659</v>
      </c>
      <c r="R1268" s="46">
        <v>19.174000000000003</v>
      </c>
      <c r="S1268" s="45">
        <v>22.121999999999993</v>
      </c>
      <c r="T1268" s="46">
        <v>13.330666666666662</v>
      </c>
      <c r="U1268" s="45">
        <v>1.387666666666665</v>
      </c>
      <c r="V1268" s="46">
        <v>0</v>
      </c>
      <c r="W1268" s="45">
        <v>0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63"/>
        <v>146.92400000000001</v>
      </c>
      <c r="AE1268" s="58"/>
    </row>
    <row r="1269" spans="2:31" x14ac:dyDescent="0.3">
      <c r="B1269" s="4" t="s">
        <v>104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0</v>
      </c>
      <c r="N1269" s="46">
        <v>0</v>
      </c>
      <c r="O1269" s="45">
        <v>0</v>
      </c>
      <c r="P1269" s="46">
        <v>0</v>
      </c>
      <c r="Q1269" s="45">
        <v>0</v>
      </c>
      <c r="R1269" s="46">
        <v>0</v>
      </c>
      <c r="S1269" s="45">
        <v>0</v>
      </c>
      <c r="T1269" s="46">
        <v>0</v>
      </c>
      <c r="U1269" s="45">
        <v>0</v>
      </c>
      <c r="V1269" s="46">
        <v>0</v>
      </c>
      <c r="W1269" s="45">
        <v>0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63"/>
        <v>0</v>
      </c>
      <c r="AE1269" s="58"/>
    </row>
    <row r="1270" spans="2:31" x14ac:dyDescent="0.3">
      <c r="B1270" s="4" t="s">
        <v>105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42.892500000000005</v>
      </c>
      <c r="N1270" s="46">
        <v>58.359333333333325</v>
      </c>
      <c r="O1270" s="45">
        <v>64.864666666666679</v>
      </c>
      <c r="P1270" s="46">
        <v>66.037999999999997</v>
      </c>
      <c r="Q1270" s="45">
        <v>77.367333333333335</v>
      </c>
      <c r="R1270" s="46">
        <v>66.649333333333331</v>
      </c>
      <c r="S1270" s="45">
        <v>60.589499999999994</v>
      </c>
      <c r="T1270" s="46">
        <v>76.18183333333333</v>
      </c>
      <c r="U1270" s="45">
        <v>53.457666666666675</v>
      </c>
      <c r="V1270" s="46">
        <v>0</v>
      </c>
      <c r="W1270" s="45">
        <v>0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63"/>
        <v>566.40016666666668</v>
      </c>
      <c r="AE1270" s="58"/>
    </row>
    <row r="1271" spans="2:31" x14ac:dyDescent="0.3">
      <c r="B1271" s="4" t="s">
        <v>114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63"/>
        <v>0</v>
      </c>
      <c r="AE1271" s="58"/>
    </row>
    <row r="1272" spans="2:31" x14ac:dyDescent="0.3">
      <c r="B1272" s="4" t="s">
        <v>116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3.2055000000000002</v>
      </c>
      <c r="N1272" s="46">
        <v>5.9006666666666652</v>
      </c>
      <c r="O1272" s="45">
        <v>17.778666666666659</v>
      </c>
      <c r="P1272" s="46">
        <v>21.300999999999981</v>
      </c>
      <c r="Q1272" s="45">
        <v>7.8706666666666631</v>
      </c>
      <c r="R1272" s="46">
        <v>10.954166666666664</v>
      </c>
      <c r="S1272" s="45">
        <v>13.026333333333337</v>
      </c>
      <c r="T1272" s="46">
        <v>16.315666666666662</v>
      </c>
      <c r="U1272" s="45">
        <v>9.5346666666666646</v>
      </c>
      <c r="V1272" s="46">
        <v>0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363"/>
        <v>105.8873333333333</v>
      </c>
      <c r="AE1272" s="58"/>
    </row>
    <row r="1273" spans="2:31" x14ac:dyDescent="0.3">
      <c r="B1273" s="4" t="s">
        <v>117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6.615166666666668</v>
      </c>
      <c r="N1273" s="46">
        <v>18.384499999999996</v>
      </c>
      <c r="O1273" s="45">
        <v>23.337666666666681</v>
      </c>
      <c r="P1273" s="46">
        <v>24.532333333333323</v>
      </c>
      <c r="Q1273" s="45">
        <v>25.017333333333315</v>
      </c>
      <c r="R1273" s="46">
        <v>22.898666666666688</v>
      </c>
      <c r="S1273" s="45">
        <v>17.118666666666662</v>
      </c>
      <c r="T1273" s="46">
        <v>14.096666666666664</v>
      </c>
      <c r="U1273" s="45">
        <v>7.3816666666666686</v>
      </c>
      <c r="V1273" s="46">
        <v>0</v>
      </c>
      <c r="W1273" s="45">
        <v>0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363"/>
        <v>159.38266666666667</v>
      </c>
      <c r="AE1273" s="58"/>
    </row>
    <row r="1274" spans="2:31" x14ac:dyDescent="0.3">
      <c r="B1274" s="4" t="s">
        <v>118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5.3206666666666669</v>
      </c>
      <c r="N1274" s="46">
        <v>0.97166666666666546</v>
      </c>
      <c r="O1274" s="45">
        <v>2.0795000000000021</v>
      </c>
      <c r="P1274" s="46">
        <v>0.87083333333333068</v>
      </c>
      <c r="Q1274" s="45">
        <v>2.6478333333333355</v>
      </c>
      <c r="R1274" s="46">
        <v>3.1863333333333315</v>
      </c>
      <c r="S1274" s="45">
        <v>3.1679999999999988</v>
      </c>
      <c r="T1274" s="46">
        <v>0</v>
      </c>
      <c r="U1274" s="45">
        <v>0.13316666666666657</v>
      </c>
      <c r="V1274" s="46">
        <v>0</v>
      </c>
      <c r="W1274" s="45">
        <v>0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363"/>
        <v>18.377999999999997</v>
      </c>
      <c r="AE1274" s="58"/>
    </row>
    <row r="1275" spans="2:31" x14ac:dyDescent="0.3">
      <c r="B1275" s="4" t="s">
        <v>122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5.5948333333333347</v>
      </c>
      <c r="N1275" s="46">
        <v>0.91083333333333372</v>
      </c>
      <c r="O1275" s="45">
        <v>0</v>
      </c>
      <c r="P1275" s="46">
        <v>0</v>
      </c>
      <c r="Q1275" s="45">
        <v>1.505666666666662</v>
      </c>
      <c r="R1275" s="46">
        <v>5.4296666666666642</v>
      </c>
      <c r="S1275" s="45">
        <v>5.3916666666666737</v>
      </c>
      <c r="T1275" s="46">
        <v>0</v>
      </c>
      <c r="U1275" s="45">
        <v>0.29116666666666652</v>
      </c>
      <c r="V1275" s="46">
        <v>0</v>
      </c>
      <c r="W1275" s="45">
        <v>0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363"/>
        <v>19.123833333333334</v>
      </c>
      <c r="AE1275" s="58"/>
    </row>
    <row r="1276" spans="2:31" x14ac:dyDescent="0.3">
      <c r="B1276" s="4" t="s">
        <v>123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8.0799999999999983</v>
      </c>
      <c r="N1276" s="46">
        <v>0</v>
      </c>
      <c r="O1276" s="45">
        <v>0</v>
      </c>
      <c r="P1276" s="46">
        <v>0</v>
      </c>
      <c r="Q1276" s="45">
        <v>0</v>
      </c>
      <c r="R1276" s="46">
        <v>0</v>
      </c>
      <c r="S1276" s="45">
        <v>0</v>
      </c>
      <c r="T1276" s="46">
        <v>0</v>
      </c>
      <c r="U1276" s="45">
        <v>0</v>
      </c>
      <c r="V1276" s="46">
        <v>0</v>
      </c>
      <c r="W1276" s="45">
        <v>0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363"/>
        <v>8.0799999999999983</v>
      </c>
      <c r="AE1276" s="58"/>
    </row>
    <row r="1277" spans="2:31" x14ac:dyDescent="0.3">
      <c r="B1277" s="4" t="s">
        <v>127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</v>
      </c>
      <c r="M1277" s="45">
        <v>0</v>
      </c>
      <c r="N1277" s="46">
        <v>0</v>
      </c>
      <c r="O1277" s="45">
        <v>0</v>
      </c>
      <c r="P1277" s="46">
        <v>0</v>
      </c>
      <c r="Q1277" s="45">
        <v>0</v>
      </c>
      <c r="R1277" s="46">
        <v>0</v>
      </c>
      <c r="S1277" s="45">
        <v>0</v>
      </c>
      <c r="T1277" s="46">
        <v>0</v>
      </c>
      <c r="U1277" s="45">
        <v>0</v>
      </c>
      <c r="V1277" s="46">
        <v>0</v>
      </c>
      <c r="W1277" s="45">
        <v>0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363"/>
        <v>0</v>
      </c>
      <c r="AE1277" s="58"/>
    </row>
    <row r="1278" spans="2:31" x14ac:dyDescent="0.3">
      <c r="B1278" s="4" t="s">
        <v>133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106.96299999999998</v>
      </c>
      <c r="N1278" s="46">
        <v>69.972333333333367</v>
      </c>
      <c r="O1278" s="45">
        <v>5.3038333333333423</v>
      </c>
      <c r="P1278" s="46">
        <v>0</v>
      </c>
      <c r="Q1278" s="45">
        <v>0</v>
      </c>
      <c r="R1278" s="46">
        <v>11.012666666666643</v>
      </c>
      <c r="S1278" s="45">
        <v>28.239333333333335</v>
      </c>
      <c r="T1278" s="46">
        <v>66.265000000000015</v>
      </c>
      <c r="U1278" s="45">
        <v>76.317333333333337</v>
      </c>
      <c r="V1278" s="46">
        <v>0</v>
      </c>
      <c r="W1278" s="45">
        <v>0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363"/>
        <v>364.07350000000002</v>
      </c>
      <c r="AE1278" s="58"/>
    </row>
    <row r="1279" spans="2:31" x14ac:dyDescent="0.3">
      <c r="B1279" s="4" t="s">
        <v>312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>
        <v>0</v>
      </c>
      <c r="N1279" s="46">
        <v>0</v>
      </c>
      <c r="O1279" s="45">
        <v>0</v>
      </c>
      <c r="P1279" s="46">
        <v>0</v>
      </c>
      <c r="Q1279" s="45">
        <v>0</v>
      </c>
      <c r="R1279" s="46">
        <v>0</v>
      </c>
      <c r="S1279" s="45">
        <v>0</v>
      </c>
      <c r="T1279" s="46">
        <v>0</v>
      </c>
      <c r="U1279" s="45">
        <v>0</v>
      </c>
      <c r="V1279" s="46">
        <v>0</v>
      </c>
      <c r="W1279" s="45">
        <v>0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>SUM(E1279:AB1279)</f>
        <v>0</v>
      </c>
      <c r="AE1279" s="58"/>
    </row>
    <row r="1280" spans="2:31" x14ac:dyDescent="0.3">
      <c r="B1280" s="12" t="s">
        <v>2</v>
      </c>
      <c r="C1280" s="12"/>
      <c r="D1280" s="12"/>
      <c r="E1280" s="13">
        <f>SUM(E1215:E1279)</f>
        <v>0</v>
      </c>
      <c r="F1280" s="13">
        <f t="shared" ref="F1280" si="364">SUM(F1215:F1279)</f>
        <v>0</v>
      </c>
      <c r="G1280" s="13">
        <f t="shared" ref="G1280" si="365">SUM(G1215:G1279)</f>
        <v>0</v>
      </c>
      <c r="H1280" s="13">
        <f t="shared" ref="H1280" si="366">SUM(H1215:H1279)</f>
        <v>0</v>
      </c>
      <c r="I1280" s="13">
        <f t="shared" ref="I1280" si="367">SUM(I1215:I1279)</f>
        <v>0</v>
      </c>
      <c r="J1280" s="13">
        <f t="shared" ref="J1280" si="368">SUM(J1215:J1279)</f>
        <v>0</v>
      </c>
      <c r="K1280" s="13">
        <f t="shared" ref="K1280" si="369">SUM(K1215:K1279)</f>
        <v>0</v>
      </c>
      <c r="L1280" s="13">
        <f t="shared" ref="L1280" si="370">SUM(L1215:L1279)</f>
        <v>0</v>
      </c>
      <c r="M1280" s="13">
        <f t="shared" ref="M1280" si="371">SUM(M1215:M1279)</f>
        <v>677.03166666666664</v>
      </c>
      <c r="N1280" s="13">
        <f t="shared" ref="N1280" si="372">SUM(N1215:N1279)</f>
        <v>825.94049999999982</v>
      </c>
      <c r="O1280" s="13">
        <f t="shared" ref="O1280" si="373">SUM(O1215:O1279)</f>
        <v>767.34016666666685</v>
      </c>
      <c r="P1280" s="13">
        <f t="shared" ref="P1280" si="374">SUM(P1215:P1279)</f>
        <v>753.31966666666665</v>
      </c>
      <c r="Q1280" s="13">
        <f t="shared" ref="Q1280" si="375">SUM(Q1215:Q1279)</f>
        <v>724.82633333333342</v>
      </c>
      <c r="R1280" s="13">
        <f t="shared" ref="R1280" si="376">SUM(R1215:R1279)</f>
        <v>727.65249999999992</v>
      </c>
      <c r="S1280" s="13">
        <f t="shared" ref="S1280" si="377">SUM(S1215:S1279)</f>
        <v>627.4285000000001</v>
      </c>
      <c r="T1280" s="13">
        <f t="shared" ref="T1280" si="378">SUM(T1215:T1279)</f>
        <v>615.43466666666654</v>
      </c>
      <c r="U1280" s="13">
        <f t="shared" ref="U1280" si="379">SUM(U1215:U1279)</f>
        <v>488.84050000000008</v>
      </c>
      <c r="V1280" s="13">
        <f t="shared" ref="V1280" si="380">SUM(V1215:V1279)</f>
        <v>0</v>
      </c>
      <c r="W1280" s="13">
        <f t="shared" ref="W1280" si="381">SUM(W1215:W1279)</f>
        <v>0</v>
      </c>
      <c r="X1280" s="13">
        <f t="shared" ref="X1280" si="382">SUM(X1215:X1279)</f>
        <v>0</v>
      </c>
      <c r="Y1280" s="13">
        <f t="shared" ref="Y1280" si="383">SUM(Y1215:Y1279)</f>
        <v>0</v>
      </c>
      <c r="Z1280" s="13">
        <f t="shared" ref="Z1280" si="384">SUM(Z1215:Z1279)</f>
        <v>0</v>
      </c>
      <c r="AA1280" s="13">
        <f t="shared" ref="AA1280" si="385">SUM(AA1215:AA1279)</f>
        <v>0</v>
      </c>
      <c r="AB1280" s="13">
        <f t="shared" ref="AB1280" si="386">SUM(AB1215:AB1279)</f>
        <v>0</v>
      </c>
      <c r="AC1280" s="109">
        <f>SUM(AC1215:AE1279)</f>
        <v>6207.8144999999995</v>
      </c>
      <c r="AD1280" s="109"/>
      <c r="AE1280" s="109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'Resumen-Mensual'!$W$24</f>
        <v>45523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14" t="s">
        <v>37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60"/>
      <c r="AD1286" s="61">
        <f>SUM(E1286:AB1286)</f>
        <v>0</v>
      </c>
      <c r="AE1286" s="60"/>
    </row>
    <row r="1287" spans="2:31" x14ac:dyDescent="0.3">
      <c r="B1287" s="14" t="s">
        <v>38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0</v>
      </c>
      <c r="N1287" s="46">
        <v>0.58566666666666645</v>
      </c>
      <c r="O1287" s="45">
        <v>1.5568333333333342</v>
      </c>
      <c r="P1287" s="46">
        <v>1.6948333333333339</v>
      </c>
      <c r="Q1287" s="45">
        <v>0.79766666666666641</v>
      </c>
      <c r="R1287" s="46">
        <v>0.52283333333333337</v>
      </c>
      <c r="S1287" s="45">
        <v>1.1930000000000003</v>
      </c>
      <c r="T1287" s="46">
        <v>1.0901666666666665</v>
      </c>
      <c r="U1287" s="45">
        <v>6.0000000000000053E-2</v>
      </c>
      <c r="V1287" s="46">
        <v>0</v>
      </c>
      <c r="W1287" s="45">
        <v>0</v>
      </c>
      <c r="X1287" s="46">
        <v>0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>SUM(E1287:AB1287)</f>
        <v>7.5010000000000012</v>
      </c>
      <c r="AE1287" s="58"/>
    </row>
    <row r="1288" spans="2:31" x14ac:dyDescent="0.3">
      <c r="B1288" s="14" t="s">
        <v>39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9.3533333333333317</v>
      </c>
      <c r="O1288" s="45">
        <v>4.7100000000000009</v>
      </c>
      <c r="P1288" s="46">
        <v>5.1399999999999988</v>
      </c>
      <c r="Q1288" s="45">
        <v>5.2100000000000009</v>
      </c>
      <c r="R1288" s="46">
        <v>4.7600000000000016</v>
      </c>
      <c r="S1288" s="45">
        <v>5.3800000000000008</v>
      </c>
      <c r="T1288" s="46">
        <v>4.25</v>
      </c>
      <c r="U1288" s="45">
        <v>10.700000000000005</v>
      </c>
      <c r="V1288" s="46">
        <v>0.56666666666666654</v>
      </c>
      <c r="W1288" s="45">
        <v>0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ref="AD1288:AD1349" si="387">SUM(E1288:AB1288)</f>
        <v>50.070000000000007</v>
      </c>
      <c r="AE1288" s="58"/>
    </row>
    <row r="1289" spans="2:31" x14ac:dyDescent="0.3">
      <c r="B1289" s="14" t="s">
        <v>40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</v>
      </c>
      <c r="M1289" s="45">
        <v>0</v>
      </c>
      <c r="N1289" s="46">
        <v>39.103666666666655</v>
      </c>
      <c r="O1289" s="45">
        <v>47.919999999999995</v>
      </c>
      <c r="P1289" s="46">
        <v>43.991499999999995</v>
      </c>
      <c r="Q1289" s="45">
        <v>41.858999999999995</v>
      </c>
      <c r="R1289" s="46">
        <v>35.80683333333333</v>
      </c>
      <c r="S1289" s="45">
        <v>33.355499999999999</v>
      </c>
      <c r="T1289" s="46">
        <v>33.135666666666665</v>
      </c>
      <c r="U1289" s="45">
        <v>28.102500000000003</v>
      </c>
      <c r="V1289" s="46">
        <v>0</v>
      </c>
      <c r="W1289" s="45">
        <v>0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87"/>
        <v>303.27466666666669</v>
      </c>
      <c r="AE1289" s="58"/>
    </row>
    <row r="1290" spans="2:31" x14ac:dyDescent="0.3">
      <c r="B1290" s="14" t="s">
        <v>41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4.3136666666666708</v>
      </c>
      <c r="P1290" s="46">
        <v>14.944999999999991</v>
      </c>
      <c r="Q1290" s="45">
        <v>14.275333333333323</v>
      </c>
      <c r="R1290" s="46">
        <v>12.579500000000001</v>
      </c>
      <c r="S1290" s="45">
        <v>11.679166666666665</v>
      </c>
      <c r="T1290" s="46">
        <v>9.6928333333333327</v>
      </c>
      <c r="U1290" s="45">
        <v>3.5118333333333314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87"/>
        <v>70.997333333333316</v>
      </c>
      <c r="AE1290" s="58"/>
    </row>
    <row r="1291" spans="2:31" x14ac:dyDescent="0.3">
      <c r="B1291" s="14" t="s">
        <v>42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0</v>
      </c>
      <c r="N1291" s="46">
        <v>0</v>
      </c>
      <c r="O1291" s="45">
        <v>0</v>
      </c>
      <c r="P1291" s="46">
        <v>0.14300000000000043</v>
      </c>
      <c r="Q1291" s="45">
        <v>0.25266666666666782</v>
      </c>
      <c r="R1291" s="46">
        <v>0</v>
      </c>
      <c r="S1291" s="45">
        <v>1.0743333333333351</v>
      </c>
      <c r="T1291" s="46">
        <v>4.4569999999999945</v>
      </c>
      <c r="U1291" s="45">
        <v>1.8778333333333306</v>
      </c>
      <c r="V1291" s="46">
        <v>0</v>
      </c>
      <c r="W1291" s="45">
        <v>0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87"/>
        <v>7.8048333333333284</v>
      </c>
      <c r="AE1291" s="58"/>
    </row>
    <row r="1292" spans="2:31" x14ac:dyDescent="0.3">
      <c r="B1292" s="14" t="s">
        <v>43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0</v>
      </c>
      <c r="N1292" s="46">
        <v>36.569999999999993</v>
      </c>
      <c r="O1292" s="45">
        <v>37.510000000000005</v>
      </c>
      <c r="P1292" s="46">
        <v>36.679999999999993</v>
      </c>
      <c r="Q1292" s="45">
        <v>35.510000000000005</v>
      </c>
      <c r="R1292" s="46">
        <v>33.620000000000005</v>
      </c>
      <c r="S1292" s="45">
        <v>32.420000000000009</v>
      </c>
      <c r="T1292" s="46">
        <v>31.86</v>
      </c>
      <c r="U1292" s="45">
        <v>33.47</v>
      </c>
      <c r="V1292" s="46">
        <v>3.6833333333333327</v>
      </c>
      <c r="W1292" s="45">
        <v>0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87"/>
        <v>281.32333333333332</v>
      </c>
      <c r="AE1292" s="58"/>
    </row>
    <row r="1293" spans="2:31" x14ac:dyDescent="0.3">
      <c r="B1293" s="14" t="s">
        <v>44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0</v>
      </c>
      <c r="N1293" s="46">
        <v>0</v>
      </c>
      <c r="O1293" s="45">
        <v>11.886500000000002</v>
      </c>
      <c r="P1293" s="46">
        <v>11.676000000000007</v>
      </c>
      <c r="Q1293" s="45">
        <v>11.03483333333333</v>
      </c>
      <c r="R1293" s="46">
        <v>14.435499999999994</v>
      </c>
      <c r="S1293" s="45">
        <v>17.054666666666659</v>
      </c>
      <c r="T1293" s="46">
        <v>20.057666666666666</v>
      </c>
      <c r="U1293" s="45">
        <v>13.816499999999992</v>
      </c>
      <c r="V1293" s="46">
        <v>0</v>
      </c>
      <c r="W1293" s="45">
        <v>0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87"/>
        <v>99.961666666666645</v>
      </c>
      <c r="AE1293" s="58"/>
    </row>
    <row r="1294" spans="2:31" x14ac:dyDescent="0.3">
      <c r="B1294" s="14" t="s">
        <v>45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0</v>
      </c>
      <c r="N1294" s="46">
        <v>0</v>
      </c>
      <c r="O1294" s="45">
        <v>0.43866666666666682</v>
      </c>
      <c r="P1294" s="46">
        <v>6.1396666666666704</v>
      </c>
      <c r="Q1294" s="45">
        <v>8.3000000000000096</v>
      </c>
      <c r="R1294" s="46">
        <v>4.0759999999999996</v>
      </c>
      <c r="S1294" s="45">
        <v>5.6016666666666728</v>
      </c>
      <c r="T1294" s="46">
        <v>3.5439999999999992</v>
      </c>
      <c r="U1294" s="45">
        <v>3.1606666666666672</v>
      </c>
      <c r="V1294" s="46">
        <v>1.1666666666666713E-3</v>
      </c>
      <c r="W1294" s="45">
        <v>0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87"/>
        <v>31.261833333333357</v>
      </c>
      <c r="AE1294" s="58"/>
    </row>
    <row r="1295" spans="2:31" x14ac:dyDescent="0.3">
      <c r="B1295" s="14" t="s">
        <v>46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1.1556666666666715</v>
      </c>
      <c r="O1295" s="45">
        <v>8.2146666666666697</v>
      </c>
      <c r="P1295" s="46">
        <v>7.8096666666666632</v>
      </c>
      <c r="Q1295" s="45">
        <v>7.2088333333333336</v>
      </c>
      <c r="R1295" s="46">
        <v>11.727333333333343</v>
      </c>
      <c r="S1295" s="45">
        <v>14.906333333333327</v>
      </c>
      <c r="T1295" s="46">
        <v>17.160833333333354</v>
      </c>
      <c r="U1295" s="45">
        <v>8.8288333333333338</v>
      </c>
      <c r="V1295" s="46">
        <v>0</v>
      </c>
      <c r="W1295" s="45">
        <v>0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87"/>
        <v>77.012166666666701</v>
      </c>
      <c r="AE1295" s="58"/>
    </row>
    <row r="1296" spans="2:31" x14ac:dyDescent="0.3">
      <c r="B1296" s="14" t="s">
        <v>47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</v>
      </c>
      <c r="N1296" s="46">
        <v>0</v>
      </c>
      <c r="O1296" s="45">
        <v>0</v>
      </c>
      <c r="P1296" s="46">
        <v>0</v>
      </c>
      <c r="Q1296" s="45">
        <v>0</v>
      </c>
      <c r="R1296" s="46">
        <v>0</v>
      </c>
      <c r="S1296" s="45">
        <v>0</v>
      </c>
      <c r="T1296" s="46">
        <v>0</v>
      </c>
      <c r="U1296" s="45">
        <v>0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387"/>
        <v>0</v>
      </c>
      <c r="AE1296" s="58"/>
    </row>
    <row r="1297" spans="2:31" x14ac:dyDescent="0.3">
      <c r="B1297" s="14" t="s">
        <v>48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</v>
      </c>
      <c r="T1297" s="46">
        <v>0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387"/>
        <v>0</v>
      </c>
      <c r="AE1297" s="58"/>
    </row>
    <row r="1298" spans="2:31" x14ac:dyDescent="0.3">
      <c r="B1298" s="14" t="s">
        <v>49</v>
      </c>
      <c r="C1298" s="4"/>
      <c r="D1298" s="4"/>
      <c r="E1298" s="45">
        <v>0</v>
      </c>
      <c r="F1298" s="46">
        <v>0</v>
      </c>
      <c r="G1298" s="45">
        <v>0</v>
      </c>
      <c r="H1298" s="46">
        <v>0</v>
      </c>
      <c r="I1298" s="45">
        <v>0</v>
      </c>
      <c r="J1298" s="46">
        <v>0</v>
      </c>
      <c r="K1298" s="45">
        <v>0</v>
      </c>
      <c r="L1298" s="46">
        <v>0</v>
      </c>
      <c r="M1298" s="45">
        <v>0</v>
      </c>
      <c r="N1298" s="46">
        <v>11.658666666666658</v>
      </c>
      <c r="O1298" s="45">
        <v>18.142999999999994</v>
      </c>
      <c r="P1298" s="46">
        <v>57.375333333333323</v>
      </c>
      <c r="Q1298" s="45">
        <v>59.650166666666678</v>
      </c>
      <c r="R1298" s="46">
        <v>63.162333333333336</v>
      </c>
      <c r="S1298" s="45">
        <v>64.28333333333336</v>
      </c>
      <c r="T1298" s="46">
        <v>78.03900000000003</v>
      </c>
      <c r="U1298" s="45">
        <v>59.289166666666667</v>
      </c>
      <c r="V1298" s="46">
        <v>0</v>
      </c>
      <c r="W1298" s="45">
        <v>0</v>
      </c>
      <c r="X1298" s="46">
        <v>0</v>
      </c>
      <c r="Y1298" s="45">
        <v>0</v>
      </c>
      <c r="Z1298" s="46">
        <v>0</v>
      </c>
      <c r="AA1298" s="45">
        <v>0</v>
      </c>
      <c r="AB1298" s="46">
        <v>0</v>
      </c>
      <c r="AC1298" s="58"/>
      <c r="AD1298" s="59">
        <f t="shared" si="387"/>
        <v>411.60100000000006</v>
      </c>
      <c r="AE1298" s="58"/>
    </row>
    <row r="1299" spans="2:31" x14ac:dyDescent="0.3">
      <c r="B1299" s="14" t="s">
        <v>50</v>
      </c>
      <c r="C1299" s="4"/>
      <c r="D1299" s="4"/>
      <c r="E1299" s="45">
        <v>0</v>
      </c>
      <c r="F1299" s="46">
        <v>0</v>
      </c>
      <c r="G1299" s="45">
        <v>0</v>
      </c>
      <c r="H1299" s="46">
        <v>0</v>
      </c>
      <c r="I1299" s="45">
        <v>0</v>
      </c>
      <c r="J1299" s="46">
        <v>0</v>
      </c>
      <c r="K1299" s="45">
        <v>0</v>
      </c>
      <c r="L1299" s="46">
        <v>0</v>
      </c>
      <c r="M1299" s="45">
        <v>0</v>
      </c>
      <c r="N1299" s="46">
        <v>0</v>
      </c>
      <c r="O1299" s="45">
        <v>0</v>
      </c>
      <c r="P1299" s="46">
        <v>0</v>
      </c>
      <c r="Q1299" s="45">
        <v>0</v>
      </c>
      <c r="R1299" s="46">
        <v>0</v>
      </c>
      <c r="S1299" s="45">
        <v>0</v>
      </c>
      <c r="T1299" s="46">
        <v>0</v>
      </c>
      <c r="U1299" s="45">
        <v>0</v>
      </c>
      <c r="V1299" s="46">
        <v>0</v>
      </c>
      <c r="W1299" s="45">
        <v>0</v>
      </c>
      <c r="X1299" s="46">
        <v>0</v>
      </c>
      <c r="Y1299" s="45">
        <v>0</v>
      </c>
      <c r="Z1299" s="46">
        <v>0</v>
      </c>
      <c r="AA1299" s="45">
        <v>0</v>
      </c>
      <c r="AB1299" s="46">
        <v>0</v>
      </c>
      <c r="AC1299" s="58"/>
      <c r="AD1299" s="59">
        <f t="shared" si="387"/>
        <v>0</v>
      </c>
      <c r="AE1299" s="58"/>
    </row>
    <row r="1300" spans="2:31" x14ac:dyDescent="0.3">
      <c r="B1300" s="14" t="s">
        <v>110</v>
      </c>
      <c r="C1300" s="4"/>
      <c r="D1300" s="4"/>
      <c r="E1300" s="45">
        <v>0</v>
      </c>
      <c r="F1300" s="46">
        <v>0</v>
      </c>
      <c r="G1300" s="45">
        <v>0</v>
      </c>
      <c r="H1300" s="46">
        <v>0</v>
      </c>
      <c r="I1300" s="45">
        <v>0</v>
      </c>
      <c r="J1300" s="46">
        <v>0</v>
      </c>
      <c r="K1300" s="45">
        <v>0</v>
      </c>
      <c r="L1300" s="46">
        <v>0</v>
      </c>
      <c r="M1300" s="45">
        <v>0</v>
      </c>
      <c r="N1300" s="46">
        <v>0.18166666666666664</v>
      </c>
      <c r="O1300" s="45">
        <v>6.0719999999999974</v>
      </c>
      <c r="P1300" s="46">
        <v>3.5734999999999939</v>
      </c>
      <c r="Q1300" s="45">
        <v>3.4324999999999957</v>
      </c>
      <c r="R1300" s="46">
        <v>1.1043333333333329</v>
      </c>
      <c r="S1300" s="45">
        <v>5.2083333333333384</v>
      </c>
      <c r="T1300" s="46">
        <v>7.0748333333333369</v>
      </c>
      <c r="U1300" s="45">
        <v>5.1276666666666637</v>
      </c>
      <c r="V1300" s="46">
        <v>0</v>
      </c>
      <c r="W1300" s="45">
        <v>0</v>
      </c>
      <c r="X1300" s="46">
        <v>0</v>
      </c>
      <c r="Y1300" s="45">
        <v>0</v>
      </c>
      <c r="Z1300" s="46">
        <v>0</v>
      </c>
      <c r="AA1300" s="45">
        <v>0</v>
      </c>
      <c r="AB1300" s="46">
        <v>0</v>
      </c>
      <c r="AC1300" s="58"/>
      <c r="AD1300" s="59">
        <f t="shared" si="387"/>
        <v>31.774833333333326</v>
      </c>
      <c r="AE1300" s="58"/>
    </row>
    <row r="1301" spans="2:31" x14ac:dyDescent="0.3">
      <c r="B1301" s="14" t="s">
        <v>51</v>
      </c>
      <c r="C1301" s="4"/>
      <c r="D1301" s="4"/>
      <c r="E1301" s="45">
        <v>0</v>
      </c>
      <c r="F1301" s="46">
        <v>0</v>
      </c>
      <c r="G1301" s="45">
        <v>0</v>
      </c>
      <c r="H1301" s="46">
        <v>0</v>
      </c>
      <c r="I1301" s="45">
        <v>0</v>
      </c>
      <c r="J1301" s="46">
        <v>0</v>
      </c>
      <c r="K1301" s="45">
        <v>0</v>
      </c>
      <c r="L1301" s="46">
        <v>0</v>
      </c>
      <c r="M1301" s="45">
        <v>0</v>
      </c>
      <c r="N1301" s="46">
        <v>0</v>
      </c>
      <c r="O1301" s="45">
        <v>0</v>
      </c>
      <c r="P1301" s="46">
        <v>0</v>
      </c>
      <c r="Q1301" s="45">
        <v>0</v>
      </c>
      <c r="R1301" s="46">
        <v>0.30683333333333329</v>
      </c>
      <c r="S1301" s="45">
        <v>9.2334999999999994</v>
      </c>
      <c r="T1301" s="46">
        <v>20.376999999999999</v>
      </c>
      <c r="U1301" s="45">
        <v>5.8059999999999894</v>
      </c>
      <c r="V1301" s="46">
        <v>0</v>
      </c>
      <c r="W1301" s="45">
        <v>0</v>
      </c>
      <c r="X1301" s="46">
        <v>0</v>
      </c>
      <c r="Y1301" s="45">
        <v>0</v>
      </c>
      <c r="Z1301" s="46">
        <v>0</v>
      </c>
      <c r="AA1301" s="45">
        <v>0</v>
      </c>
      <c r="AB1301" s="46">
        <v>0</v>
      </c>
      <c r="AC1301" s="58"/>
      <c r="AD1301" s="59">
        <f t="shared" si="387"/>
        <v>35.723333333333322</v>
      </c>
      <c r="AE1301" s="58"/>
    </row>
    <row r="1302" spans="2:31" x14ac:dyDescent="0.3">
      <c r="B1302" s="14" t="s">
        <v>52</v>
      </c>
      <c r="C1302" s="4"/>
      <c r="D1302" s="4"/>
      <c r="E1302" s="45">
        <v>0</v>
      </c>
      <c r="F1302" s="46">
        <v>0</v>
      </c>
      <c r="G1302" s="45">
        <v>0</v>
      </c>
      <c r="H1302" s="46">
        <v>0</v>
      </c>
      <c r="I1302" s="45">
        <v>0</v>
      </c>
      <c r="J1302" s="46">
        <v>0</v>
      </c>
      <c r="K1302" s="45">
        <v>0</v>
      </c>
      <c r="L1302" s="46">
        <v>0</v>
      </c>
      <c r="M1302" s="45">
        <v>0</v>
      </c>
      <c r="N1302" s="46">
        <v>2.934499999999999</v>
      </c>
      <c r="O1302" s="45">
        <v>9.99</v>
      </c>
      <c r="P1302" s="46">
        <v>10.908999999999997</v>
      </c>
      <c r="Q1302" s="45">
        <v>10.304000000000006</v>
      </c>
      <c r="R1302" s="46">
        <v>10.393333333333334</v>
      </c>
      <c r="S1302" s="45">
        <v>4.2945000000000011</v>
      </c>
      <c r="T1302" s="46">
        <v>6.3851666666666675</v>
      </c>
      <c r="U1302" s="45">
        <v>5.3835000000000006</v>
      </c>
      <c r="V1302" s="46">
        <v>0</v>
      </c>
      <c r="W1302" s="45">
        <v>0</v>
      </c>
      <c r="X1302" s="46">
        <v>0</v>
      </c>
      <c r="Y1302" s="45">
        <v>0</v>
      </c>
      <c r="Z1302" s="46">
        <v>0</v>
      </c>
      <c r="AA1302" s="45">
        <v>0</v>
      </c>
      <c r="AB1302" s="46">
        <v>0</v>
      </c>
      <c r="AC1302" s="58"/>
      <c r="AD1302" s="59">
        <f t="shared" si="387"/>
        <v>60.594000000000001</v>
      </c>
      <c r="AE1302" s="58"/>
    </row>
    <row r="1303" spans="2:31" x14ac:dyDescent="0.3">
      <c r="B1303" s="14" t="s">
        <v>53</v>
      </c>
      <c r="C1303" s="4"/>
      <c r="D1303" s="4"/>
      <c r="E1303" s="45">
        <v>0</v>
      </c>
      <c r="F1303" s="46">
        <v>0</v>
      </c>
      <c r="G1303" s="45">
        <v>0</v>
      </c>
      <c r="H1303" s="46">
        <v>0</v>
      </c>
      <c r="I1303" s="45">
        <v>0</v>
      </c>
      <c r="J1303" s="46">
        <v>0</v>
      </c>
      <c r="K1303" s="45">
        <v>0</v>
      </c>
      <c r="L1303" s="46">
        <v>0</v>
      </c>
      <c r="M1303" s="45">
        <v>0</v>
      </c>
      <c r="N1303" s="46">
        <v>8.1571666666666616</v>
      </c>
      <c r="O1303" s="45">
        <v>9.942499999999999</v>
      </c>
      <c r="P1303" s="46">
        <v>8.5345000000000049</v>
      </c>
      <c r="Q1303" s="45">
        <v>8.1191666666666666</v>
      </c>
      <c r="R1303" s="46">
        <v>11.161666666666671</v>
      </c>
      <c r="S1303" s="45">
        <v>16.257333333333332</v>
      </c>
      <c r="T1303" s="46">
        <v>20.076833333333347</v>
      </c>
      <c r="U1303" s="45">
        <v>11.243500000000001</v>
      </c>
      <c r="V1303" s="46">
        <v>0</v>
      </c>
      <c r="W1303" s="45">
        <v>0</v>
      </c>
      <c r="X1303" s="46">
        <v>0</v>
      </c>
      <c r="Y1303" s="45">
        <v>0</v>
      </c>
      <c r="Z1303" s="46">
        <v>0</v>
      </c>
      <c r="AA1303" s="45">
        <v>0</v>
      </c>
      <c r="AB1303" s="46">
        <v>0</v>
      </c>
      <c r="AC1303" s="58"/>
      <c r="AD1303" s="59">
        <f t="shared" si="387"/>
        <v>93.492666666666665</v>
      </c>
      <c r="AE1303" s="58"/>
    </row>
    <row r="1304" spans="2:31" x14ac:dyDescent="0.3">
      <c r="B1304" s="14" t="s">
        <v>54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0</v>
      </c>
      <c r="N1304" s="46">
        <v>0</v>
      </c>
      <c r="O1304" s="45">
        <v>0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58"/>
      <c r="AD1304" s="59">
        <f t="shared" si="387"/>
        <v>0</v>
      </c>
      <c r="AE1304" s="58"/>
    </row>
    <row r="1305" spans="2:31" x14ac:dyDescent="0.3">
      <c r="B1305" s="4" t="s">
        <v>55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</v>
      </c>
      <c r="M1305" s="45">
        <v>0</v>
      </c>
      <c r="N1305" s="46">
        <v>5.2000000000000028</v>
      </c>
      <c r="O1305" s="45">
        <v>8.7600000000000051</v>
      </c>
      <c r="P1305" s="46">
        <v>8.6499999999999915</v>
      </c>
      <c r="Q1305" s="45">
        <v>9.5499999999999972</v>
      </c>
      <c r="R1305" s="46">
        <v>9.4399999999999977</v>
      </c>
      <c r="S1305" s="45">
        <v>7.9500000000000028</v>
      </c>
      <c r="T1305" s="46">
        <v>9.2800000000000011</v>
      </c>
      <c r="U1305" s="45">
        <v>3.8199999999999932</v>
      </c>
      <c r="V1305" s="46">
        <v>5.9933333333333332</v>
      </c>
      <c r="W1305" s="45">
        <v>0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 t="shared" si="387"/>
        <v>68.643333333333331</v>
      </c>
      <c r="AE1305" s="58"/>
    </row>
    <row r="1306" spans="2:31" x14ac:dyDescent="0.3">
      <c r="B1306" s="4" t="s">
        <v>56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0</v>
      </c>
      <c r="N1306" s="46">
        <v>0</v>
      </c>
      <c r="O1306" s="45">
        <v>0</v>
      </c>
      <c r="P1306" s="46">
        <v>0</v>
      </c>
      <c r="Q1306" s="45">
        <v>0</v>
      </c>
      <c r="R1306" s="46">
        <v>0</v>
      </c>
      <c r="S1306" s="45">
        <v>0</v>
      </c>
      <c r="T1306" s="46">
        <v>0</v>
      </c>
      <c r="U1306" s="45">
        <v>0</v>
      </c>
      <c r="V1306" s="46">
        <v>0</v>
      </c>
      <c r="W1306" s="45">
        <v>0</v>
      </c>
      <c r="X1306" s="46">
        <v>0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si="387"/>
        <v>0</v>
      </c>
      <c r="AE1306" s="58"/>
    </row>
    <row r="1307" spans="2:31" x14ac:dyDescent="0.3">
      <c r="B1307" s="4" t="s">
        <v>111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0</v>
      </c>
      <c r="N1307" s="46">
        <v>0</v>
      </c>
      <c r="O1307" s="45">
        <v>0</v>
      </c>
      <c r="P1307" s="46">
        <v>0</v>
      </c>
      <c r="Q1307" s="45">
        <v>0</v>
      </c>
      <c r="R1307" s="46">
        <v>0</v>
      </c>
      <c r="S1307" s="45">
        <v>0</v>
      </c>
      <c r="T1307" s="46">
        <v>0</v>
      </c>
      <c r="U1307" s="45">
        <v>0</v>
      </c>
      <c r="V1307" s="46">
        <v>0</v>
      </c>
      <c r="W1307" s="45">
        <v>0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87"/>
        <v>0</v>
      </c>
      <c r="AE1307" s="58"/>
    </row>
    <row r="1308" spans="2:31" x14ac:dyDescent="0.3">
      <c r="B1308" s="4" t="s">
        <v>57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0</v>
      </c>
      <c r="N1308" s="46">
        <v>0</v>
      </c>
      <c r="O1308" s="45">
        <v>0</v>
      </c>
      <c r="P1308" s="46">
        <v>0</v>
      </c>
      <c r="Q1308" s="45">
        <v>0</v>
      </c>
      <c r="R1308" s="46">
        <v>0</v>
      </c>
      <c r="S1308" s="45">
        <v>0</v>
      </c>
      <c r="T1308" s="46">
        <v>0</v>
      </c>
      <c r="U1308" s="45">
        <v>0</v>
      </c>
      <c r="V1308" s="46">
        <v>0</v>
      </c>
      <c r="W1308" s="45">
        <v>0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87"/>
        <v>0</v>
      </c>
      <c r="AE1308" s="58"/>
    </row>
    <row r="1309" spans="2:31" x14ac:dyDescent="0.3">
      <c r="B1309" s="4" t="s">
        <v>58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0</v>
      </c>
      <c r="N1309" s="46">
        <v>9.5371666666666695</v>
      </c>
      <c r="O1309" s="45">
        <v>13.676833333333331</v>
      </c>
      <c r="P1309" s="46">
        <v>9.5908333333333413</v>
      </c>
      <c r="Q1309" s="45">
        <v>13.715666666666673</v>
      </c>
      <c r="R1309" s="46">
        <v>36.588499999999996</v>
      </c>
      <c r="S1309" s="45">
        <v>36.615833333333335</v>
      </c>
      <c r="T1309" s="46">
        <v>39.934166666666663</v>
      </c>
      <c r="U1309" s="45">
        <v>20.183833333333325</v>
      </c>
      <c r="V1309" s="46">
        <v>0</v>
      </c>
      <c r="W1309" s="45">
        <v>0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87"/>
        <v>179.84283333333335</v>
      </c>
      <c r="AE1309" s="58"/>
    </row>
    <row r="1310" spans="2:31" x14ac:dyDescent="0.3">
      <c r="B1310" s="4" t="s">
        <v>112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0</v>
      </c>
      <c r="N1310" s="46">
        <v>1.8833333333333293</v>
      </c>
      <c r="O1310" s="45">
        <v>21.666833333333336</v>
      </c>
      <c r="P1310" s="46">
        <v>14.352166666666665</v>
      </c>
      <c r="Q1310" s="45">
        <v>13.977666666666664</v>
      </c>
      <c r="R1310" s="46">
        <v>18.117499999999993</v>
      </c>
      <c r="S1310" s="45">
        <v>26.105499999999992</v>
      </c>
      <c r="T1310" s="46">
        <v>33.764499999999998</v>
      </c>
      <c r="U1310" s="45">
        <v>24.944666666666663</v>
      </c>
      <c r="V1310" s="46">
        <v>0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87"/>
        <v>154.81216666666666</v>
      </c>
      <c r="AE1310" s="58"/>
    </row>
    <row r="1311" spans="2:31" x14ac:dyDescent="0.3">
      <c r="B1311" s="4" t="s">
        <v>59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0</v>
      </c>
      <c r="N1311" s="46">
        <v>0</v>
      </c>
      <c r="O1311" s="45">
        <v>0</v>
      </c>
      <c r="P1311" s="46">
        <v>0</v>
      </c>
      <c r="Q1311" s="45">
        <v>0</v>
      </c>
      <c r="R1311" s="46">
        <v>0</v>
      </c>
      <c r="S1311" s="45">
        <v>1.136999999999998</v>
      </c>
      <c r="T1311" s="46">
        <v>3.5278333333333385</v>
      </c>
      <c r="U1311" s="45">
        <v>0</v>
      </c>
      <c r="V1311" s="46">
        <v>0</v>
      </c>
      <c r="W1311" s="45">
        <v>0</v>
      </c>
      <c r="X1311" s="46">
        <v>0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87"/>
        <v>4.6648333333333367</v>
      </c>
      <c r="AE1311" s="58"/>
    </row>
    <row r="1312" spans="2:31" x14ac:dyDescent="0.3">
      <c r="B1312" s="4" t="s">
        <v>60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0</v>
      </c>
      <c r="N1312" s="46">
        <v>0</v>
      </c>
      <c r="O1312" s="45">
        <v>0</v>
      </c>
      <c r="P1312" s="46">
        <v>0</v>
      </c>
      <c r="Q1312" s="45">
        <v>0</v>
      </c>
      <c r="R1312" s="46">
        <v>0</v>
      </c>
      <c r="S1312" s="45">
        <v>0</v>
      </c>
      <c r="T1312" s="46">
        <v>0</v>
      </c>
      <c r="U1312" s="45">
        <v>0</v>
      </c>
      <c r="V1312" s="46">
        <v>0</v>
      </c>
      <c r="W1312" s="45">
        <v>0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87"/>
        <v>0</v>
      </c>
      <c r="AE1312" s="58"/>
    </row>
    <row r="1313" spans="2:31" x14ac:dyDescent="0.3">
      <c r="B1313" s="4" t="s">
        <v>61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0</v>
      </c>
      <c r="N1313" s="46">
        <v>0</v>
      </c>
      <c r="O1313" s="45">
        <v>7.1000000000000085</v>
      </c>
      <c r="P1313" s="46">
        <v>0</v>
      </c>
      <c r="Q1313" s="45">
        <v>0</v>
      </c>
      <c r="R1313" s="46">
        <v>0</v>
      </c>
      <c r="S1313" s="45">
        <v>3.1200000000000045</v>
      </c>
      <c r="T1313" s="46">
        <v>15.75</v>
      </c>
      <c r="U1313" s="45">
        <v>12.270000000000003</v>
      </c>
      <c r="V1313" s="46">
        <v>5.166666666666667</v>
      </c>
      <c r="W1313" s="45">
        <v>0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387"/>
        <v>43.40666666666668</v>
      </c>
      <c r="AE1313" s="58"/>
    </row>
    <row r="1314" spans="2:31" x14ac:dyDescent="0.3">
      <c r="B1314" s="4" t="s">
        <v>62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0</v>
      </c>
      <c r="N1314" s="46">
        <v>0</v>
      </c>
      <c r="O1314" s="45">
        <v>7.1833333333333138E-2</v>
      </c>
      <c r="P1314" s="46">
        <v>1.2804999999999978</v>
      </c>
      <c r="Q1314" s="45">
        <v>1.2778333333333332</v>
      </c>
      <c r="R1314" s="46">
        <v>2.6703333333333319</v>
      </c>
      <c r="S1314" s="45">
        <v>3.7685000000000071</v>
      </c>
      <c r="T1314" s="46">
        <v>5.7431666666666707</v>
      </c>
      <c r="U1314" s="45">
        <v>0.70516666666666583</v>
      </c>
      <c r="V1314" s="46">
        <v>4.000000000000033E-3</v>
      </c>
      <c r="W1314" s="45">
        <v>0</v>
      </c>
      <c r="X1314" s="46">
        <v>0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387"/>
        <v>15.521333333333338</v>
      </c>
      <c r="AE1314" s="58"/>
    </row>
    <row r="1315" spans="2:31" x14ac:dyDescent="0.3">
      <c r="B1315" s="4" t="s">
        <v>63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4.1698333333333242</v>
      </c>
      <c r="O1315" s="45">
        <v>6.9025000000000087</v>
      </c>
      <c r="P1315" s="46">
        <v>3.0938333333333352</v>
      </c>
      <c r="Q1315" s="45">
        <v>0.75999999999999091</v>
      </c>
      <c r="R1315" s="46">
        <v>7.0954999999999924</v>
      </c>
      <c r="S1315" s="45">
        <v>28.714666666666655</v>
      </c>
      <c r="T1315" s="46">
        <v>8.0731666666666566</v>
      </c>
      <c r="U1315" s="45">
        <v>9.0688333333333375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387"/>
        <v>67.878333333333302</v>
      </c>
      <c r="AE1315" s="58"/>
    </row>
    <row r="1316" spans="2:31" x14ac:dyDescent="0.3">
      <c r="B1316" s="4" t="s">
        <v>64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</v>
      </c>
      <c r="M1316" s="45">
        <v>0</v>
      </c>
      <c r="N1316" s="46">
        <v>0</v>
      </c>
      <c r="O1316" s="45">
        <v>0</v>
      </c>
      <c r="P1316" s="46">
        <v>0</v>
      </c>
      <c r="Q1316" s="45">
        <v>0</v>
      </c>
      <c r="R1316" s="46">
        <v>0</v>
      </c>
      <c r="S1316" s="45">
        <v>0.66633333333333422</v>
      </c>
      <c r="T1316" s="46">
        <v>3.4485000000000023</v>
      </c>
      <c r="U1316" s="45">
        <v>4.5733333333333333</v>
      </c>
      <c r="V1316" s="46">
        <v>0</v>
      </c>
      <c r="W1316" s="45">
        <v>0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387"/>
        <v>8.688166666666671</v>
      </c>
      <c r="AE1316" s="58"/>
    </row>
    <row r="1317" spans="2:31" x14ac:dyDescent="0.3">
      <c r="B1317" s="4" t="s">
        <v>113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0</v>
      </c>
      <c r="N1317" s="46">
        <v>0</v>
      </c>
      <c r="O1317" s="45">
        <v>0</v>
      </c>
      <c r="P1317" s="46">
        <v>0</v>
      </c>
      <c r="Q1317" s="45">
        <v>0</v>
      </c>
      <c r="R1317" s="46">
        <v>0</v>
      </c>
      <c r="S1317" s="45">
        <v>0</v>
      </c>
      <c r="T1317" s="46">
        <v>0</v>
      </c>
      <c r="U1317" s="45">
        <v>0</v>
      </c>
      <c r="V1317" s="46">
        <v>0</v>
      </c>
      <c r="W1317" s="45">
        <v>0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387"/>
        <v>0</v>
      </c>
      <c r="AE1317" s="58"/>
    </row>
    <row r="1318" spans="2:31" x14ac:dyDescent="0.3">
      <c r="B1318" s="4" t="s">
        <v>65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</v>
      </c>
      <c r="M1318" s="45">
        <v>0</v>
      </c>
      <c r="N1318" s="46">
        <v>9.4151666666666642</v>
      </c>
      <c r="O1318" s="45">
        <v>0</v>
      </c>
      <c r="P1318" s="46">
        <v>0</v>
      </c>
      <c r="Q1318" s="45">
        <v>0</v>
      </c>
      <c r="R1318" s="46">
        <v>0</v>
      </c>
      <c r="S1318" s="45">
        <v>0.19000000000000128</v>
      </c>
      <c r="T1318" s="46">
        <v>0.97000000000000242</v>
      </c>
      <c r="U1318" s="45">
        <v>12.364999999999998</v>
      </c>
      <c r="V1318" s="46">
        <v>0.50266666666666671</v>
      </c>
      <c r="W1318" s="45">
        <v>0</v>
      </c>
      <c r="X1318" s="46">
        <v>0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387"/>
        <v>23.442833333333333</v>
      </c>
      <c r="AE1318" s="58"/>
    </row>
    <row r="1319" spans="2:31" x14ac:dyDescent="0.3">
      <c r="B1319" s="4" t="s">
        <v>66</v>
      </c>
      <c r="C1319" s="4"/>
      <c r="D1319" s="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0</v>
      </c>
      <c r="M1319" s="45">
        <v>0</v>
      </c>
      <c r="N1319" s="46">
        <v>0</v>
      </c>
      <c r="O1319" s="45">
        <v>0</v>
      </c>
      <c r="P1319" s="46">
        <v>0</v>
      </c>
      <c r="Q1319" s="45">
        <v>0</v>
      </c>
      <c r="R1319" s="46">
        <v>0</v>
      </c>
      <c r="S1319" s="45">
        <v>0</v>
      </c>
      <c r="T1319" s="46">
        <v>0</v>
      </c>
      <c r="U1319" s="45">
        <v>0</v>
      </c>
      <c r="V1319" s="46">
        <v>0</v>
      </c>
      <c r="W1319" s="45">
        <v>0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387"/>
        <v>0</v>
      </c>
      <c r="AE1319" s="58"/>
    </row>
    <row r="1320" spans="2:31" x14ac:dyDescent="0.3">
      <c r="B1320" s="4" t="s">
        <v>67</v>
      </c>
      <c r="C1320" s="4"/>
      <c r="D1320" s="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0</v>
      </c>
      <c r="N1320" s="46">
        <v>0</v>
      </c>
      <c r="O1320" s="45">
        <v>1.9666666666666662E-2</v>
      </c>
      <c r="P1320" s="46">
        <v>0</v>
      </c>
      <c r="Q1320" s="45">
        <v>0</v>
      </c>
      <c r="R1320" s="46">
        <v>0</v>
      </c>
      <c r="S1320" s="45">
        <v>0</v>
      </c>
      <c r="T1320" s="46">
        <v>0</v>
      </c>
      <c r="U1320" s="45">
        <v>1.8333333333333385E-2</v>
      </c>
      <c r="V1320" s="46">
        <v>0</v>
      </c>
      <c r="W1320" s="45">
        <v>0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387"/>
        <v>3.8000000000000048E-2</v>
      </c>
      <c r="AE1320" s="58"/>
    </row>
    <row r="1321" spans="2:31" x14ac:dyDescent="0.3">
      <c r="B1321" s="4" t="s">
        <v>68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0</v>
      </c>
      <c r="N1321" s="46">
        <v>22.579999999999995</v>
      </c>
      <c r="O1321" s="45">
        <v>48.823499999999974</v>
      </c>
      <c r="P1321" s="46">
        <v>38.819166666666703</v>
      </c>
      <c r="Q1321" s="45">
        <v>36.41066666666665</v>
      </c>
      <c r="R1321" s="46">
        <v>42.235333333333337</v>
      </c>
      <c r="S1321" s="45">
        <v>66.616333333333344</v>
      </c>
      <c r="T1321" s="46">
        <v>84.965500000000006</v>
      </c>
      <c r="U1321" s="45">
        <v>70.806666666666658</v>
      </c>
      <c r="V1321" s="46">
        <v>0</v>
      </c>
      <c r="W1321" s="45">
        <v>0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387"/>
        <v>411.25716666666671</v>
      </c>
      <c r="AE1321" s="58"/>
    </row>
    <row r="1322" spans="2:31" x14ac:dyDescent="0.3">
      <c r="B1322" s="4" t="s">
        <v>69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0</v>
      </c>
      <c r="N1322" s="46">
        <v>0</v>
      </c>
      <c r="O1322" s="45">
        <v>0</v>
      </c>
      <c r="P1322" s="46">
        <v>0</v>
      </c>
      <c r="Q1322" s="45">
        <v>0</v>
      </c>
      <c r="R1322" s="46">
        <v>0</v>
      </c>
      <c r="S1322" s="45">
        <v>0</v>
      </c>
      <c r="T1322" s="46">
        <v>0</v>
      </c>
      <c r="U1322" s="45">
        <v>0</v>
      </c>
      <c r="V1322" s="46">
        <v>0</v>
      </c>
      <c r="W1322" s="45">
        <v>0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387"/>
        <v>0</v>
      </c>
      <c r="AE1322" s="58"/>
    </row>
    <row r="1323" spans="2:31" x14ac:dyDescent="0.3">
      <c r="B1323" s="4" t="s">
        <v>70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</v>
      </c>
      <c r="M1323" s="45">
        <v>0</v>
      </c>
      <c r="N1323" s="46">
        <v>7.1160000000000041</v>
      </c>
      <c r="O1323" s="45">
        <v>7.1208333333333274</v>
      </c>
      <c r="P1323" s="46">
        <v>0.38383333333333547</v>
      </c>
      <c r="Q1323" s="45">
        <v>0</v>
      </c>
      <c r="R1323" s="46">
        <v>0.46000000000000035</v>
      </c>
      <c r="S1323" s="45">
        <v>11.247666666666676</v>
      </c>
      <c r="T1323" s="46">
        <v>20.199999999999989</v>
      </c>
      <c r="U1323" s="45">
        <v>19.748499999999993</v>
      </c>
      <c r="V1323" s="46">
        <v>0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387"/>
        <v>66.276833333333329</v>
      </c>
      <c r="AE1323" s="58"/>
    </row>
    <row r="1324" spans="2:31" x14ac:dyDescent="0.3">
      <c r="B1324" s="4" t="s">
        <v>71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</v>
      </c>
      <c r="M1324" s="45">
        <v>0</v>
      </c>
      <c r="N1324" s="46">
        <v>0</v>
      </c>
      <c r="O1324" s="45">
        <v>8.2821666666666616</v>
      </c>
      <c r="P1324" s="46">
        <v>0</v>
      </c>
      <c r="Q1324" s="45">
        <v>0</v>
      </c>
      <c r="R1324" s="46">
        <v>0</v>
      </c>
      <c r="S1324" s="45">
        <v>0</v>
      </c>
      <c r="T1324" s="46">
        <v>1.0499999999999924E-2</v>
      </c>
      <c r="U1324" s="45">
        <v>0</v>
      </c>
      <c r="V1324" s="46">
        <v>0</v>
      </c>
      <c r="W1324" s="45">
        <v>0</v>
      </c>
      <c r="X1324" s="46">
        <v>0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387"/>
        <v>8.292666666666662</v>
      </c>
      <c r="AE1324" s="58"/>
    </row>
    <row r="1325" spans="2:31" x14ac:dyDescent="0.3">
      <c r="B1325" s="4" t="s">
        <v>72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</v>
      </c>
      <c r="M1325" s="45">
        <v>0</v>
      </c>
      <c r="N1325" s="46">
        <v>0</v>
      </c>
      <c r="O1325" s="45">
        <v>0</v>
      </c>
      <c r="P1325" s="46">
        <v>0</v>
      </c>
      <c r="Q1325" s="45">
        <v>0</v>
      </c>
      <c r="R1325" s="46">
        <v>0</v>
      </c>
      <c r="S1325" s="45">
        <v>0</v>
      </c>
      <c r="T1325" s="46">
        <v>0</v>
      </c>
      <c r="U1325" s="45">
        <v>0</v>
      </c>
      <c r="V1325" s="46">
        <v>0</v>
      </c>
      <c r="W1325" s="45">
        <v>0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87"/>
        <v>0</v>
      </c>
      <c r="AE1325" s="58"/>
    </row>
    <row r="1326" spans="2:31" x14ac:dyDescent="0.3">
      <c r="B1326" s="4" t="s">
        <v>73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0</v>
      </c>
      <c r="N1326" s="46">
        <v>12.842166666666664</v>
      </c>
      <c r="O1326" s="45">
        <v>5.7939999999999996</v>
      </c>
      <c r="P1326" s="46">
        <v>8.3715000000000028</v>
      </c>
      <c r="Q1326" s="45">
        <v>1.1408333333333327</v>
      </c>
      <c r="R1326" s="46">
        <v>0</v>
      </c>
      <c r="S1326" s="45">
        <v>0</v>
      </c>
      <c r="T1326" s="46">
        <v>0</v>
      </c>
      <c r="U1326" s="45">
        <v>2.9330000000000025</v>
      </c>
      <c r="V1326" s="46">
        <v>1.3269999999999995</v>
      </c>
      <c r="W1326" s="45">
        <v>0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87"/>
        <v>32.408500000000004</v>
      </c>
      <c r="AE1326" s="58"/>
    </row>
    <row r="1327" spans="2:31" x14ac:dyDescent="0.3">
      <c r="B1327" s="4" t="s">
        <v>74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0</v>
      </c>
      <c r="N1327" s="46">
        <v>10.854166666666666</v>
      </c>
      <c r="O1327" s="45">
        <v>16.633999999999993</v>
      </c>
      <c r="P1327" s="46">
        <v>18.971833333333326</v>
      </c>
      <c r="Q1327" s="45">
        <v>6.1740000000000013</v>
      </c>
      <c r="R1327" s="46">
        <v>2.8666666666666528E-2</v>
      </c>
      <c r="S1327" s="45">
        <v>0.16516666666666685</v>
      </c>
      <c r="T1327" s="46">
        <v>0.4150000000000002</v>
      </c>
      <c r="U1327" s="45">
        <v>0.12400000000000017</v>
      </c>
      <c r="V1327" s="46">
        <v>0</v>
      </c>
      <c r="W1327" s="45">
        <v>0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87"/>
        <v>53.366833333333311</v>
      </c>
      <c r="AE1327" s="58"/>
    </row>
    <row r="1328" spans="2:31" x14ac:dyDescent="0.3">
      <c r="B1328" s="4" t="s">
        <v>75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0</v>
      </c>
      <c r="N1328" s="46">
        <v>0</v>
      </c>
      <c r="O1328" s="45">
        <v>0</v>
      </c>
      <c r="P1328" s="46">
        <v>24.040333333333351</v>
      </c>
      <c r="Q1328" s="45">
        <v>44.941166666666632</v>
      </c>
      <c r="R1328" s="46">
        <v>6.154333333333331</v>
      </c>
      <c r="S1328" s="45">
        <v>0.19350000000000023</v>
      </c>
      <c r="T1328" s="46">
        <v>7.0461666666666654</v>
      </c>
      <c r="U1328" s="45">
        <v>3.564333333333332</v>
      </c>
      <c r="V1328" s="46">
        <v>0</v>
      </c>
      <c r="W1328" s="45">
        <v>0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87"/>
        <v>85.939833333333311</v>
      </c>
      <c r="AE1328" s="58"/>
    </row>
    <row r="1329" spans="2:31" x14ac:dyDescent="0.3">
      <c r="B1329" s="4" t="s">
        <v>76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0</v>
      </c>
      <c r="N1329" s="46">
        <v>0</v>
      </c>
      <c r="O1329" s="45">
        <v>7.4666666666666964E-2</v>
      </c>
      <c r="P1329" s="46">
        <v>0</v>
      </c>
      <c r="Q1329" s="45">
        <v>3.3333333333326702E-4</v>
      </c>
      <c r="R1329" s="46">
        <v>0</v>
      </c>
      <c r="S1329" s="45">
        <v>0</v>
      </c>
      <c r="T1329" s="46">
        <v>1.3371666666666626</v>
      </c>
      <c r="U1329" s="45">
        <v>0.25250000000000022</v>
      </c>
      <c r="V1329" s="46">
        <v>0</v>
      </c>
      <c r="W1329" s="45">
        <v>0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87"/>
        <v>1.664666666666663</v>
      </c>
      <c r="AE1329" s="58"/>
    </row>
    <row r="1330" spans="2:31" x14ac:dyDescent="0.3">
      <c r="B1330" s="4" t="s">
        <v>77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0</v>
      </c>
      <c r="N1330" s="46">
        <v>0</v>
      </c>
      <c r="O1330" s="45">
        <v>0</v>
      </c>
      <c r="P1330" s="46">
        <v>0</v>
      </c>
      <c r="Q1330" s="45">
        <v>0</v>
      </c>
      <c r="R1330" s="46">
        <v>0</v>
      </c>
      <c r="S1330" s="45">
        <v>3.8333333333333995E-3</v>
      </c>
      <c r="T1330" s="46">
        <v>0</v>
      </c>
      <c r="U1330" s="45">
        <v>8.9999999999999854E-3</v>
      </c>
      <c r="V1330" s="46">
        <v>0</v>
      </c>
      <c r="W1330" s="45">
        <v>0</v>
      </c>
      <c r="X1330" s="46">
        <v>0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87"/>
        <v>1.2833333333333384E-2</v>
      </c>
      <c r="AE1330" s="58"/>
    </row>
    <row r="1331" spans="2:31" x14ac:dyDescent="0.3">
      <c r="B1331" s="4" t="s">
        <v>78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0</v>
      </c>
      <c r="N1331" s="46">
        <v>0</v>
      </c>
      <c r="O1331" s="45">
        <v>0</v>
      </c>
      <c r="P1331" s="46">
        <v>0</v>
      </c>
      <c r="Q1331" s="45">
        <v>0</v>
      </c>
      <c r="R1331" s="46">
        <v>0</v>
      </c>
      <c r="S1331" s="45">
        <v>0</v>
      </c>
      <c r="T1331" s="46">
        <v>0</v>
      </c>
      <c r="U1331" s="45">
        <v>0</v>
      </c>
      <c r="V1331" s="46">
        <v>0</v>
      </c>
      <c r="W1331" s="45">
        <v>0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87"/>
        <v>0</v>
      </c>
      <c r="AE1331" s="58"/>
    </row>
    <row r="1332" spans="2:31" x14ac:dyDescent="0.3">
      <c r="B1332" s="4" t="s">
        <v>79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</v>
      </c>
      <c r="M1332" s="45">
        <v>0</v>
      </c>
      <c r="N1332" s="46">
        <v>0</v>
      </c>
      <c r="O1332" s="45">
        <v>0</v>
      </c>
      <c r="P1332" s="46">
        <v>0</v>
      </c>
      <c r="Q1332" s="45">
        <v>0</v>
      </c>
      <c r="R1332" s="46">
        <v>0</v>
      </c>
      <c r="S1332" s="45">
        <v>0</v>
      </c>
      <c r="T1332" s="46">
        <v>0</v>
      </c>
      <c r="U1332" s="45">
        <v>0</v>
      </c>
      <c r="V1332" s="46">
        <v>0</v>
      </c>
      <c r="W1332" s="45">
        <v>0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87"/>
        <v>0</v>
      </c>
      <c r="AE1332" s="58"/>
    </row>
    <row r="1333" spans="2:31" x14ac:dyDescent="0.3">
      <c r="B1333" s="4" t="s">
        <v>80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0</v>
      </c>
      <c r="N1333" s="46">
        <v>0</v>
      </c>
      <c r="O1333" s="45">
        <v>0</v>
      </c>
      <c r="P1333" s="46">
        <v>0</v>
      </c>
      <c r="Q1333" s="45">
        <v>0</v>
      </c>
      <c r="R1333" s="46">
        <v>0</v>
      </c>
      <c r="S1333" s="45">
        <v>0</v>
      </c>
      <c r="T1333" s="46">
        <v>0</v>
      </c>
      <c r="U1333" s="45">
        <v>0</v>
      </c>
      <c r="V1333" s="46">
        <v>0</v>
      </c>
      <c r="W1333" s="45">
        <v>0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87"/>
        <v>0</v>
      </c>
      <c r="AE1333" s="58"/>
    </row>
    <row r="1334" spans="2:31" x14ac:dyDescent="0.3">
      <c r="B1334" s="4" t="s">
        <v>88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0</v>
      </c>
      <c r="N1334" s="46">
        <v>0</v>
      </c>
      <c r="O1334" s="45">
        <v>0</v>
      </c>
      <c r="P1334" s="46">
        <v>0</v>
      </c>
      <c r="Q1334" s="45">
        <v>0</v>
      </c>
      <c r="R1334" s="46">
        <v>0</v>
      </c>
      <c r="S1334" s="45">
        <v>0</v>
      </c>
      <c r="T1334" s="46">
        <v>0</v>
      </c>
      <c r="U1334" s="45">
        <v>0</v>
      </c>
      <c r="V1334" s="46">
        <v>0</v>
      </c>
      <c r="W1334" s="45">
        <v>0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87"/>
        <v>0</v>
      </c>
      <c r="AE1334" s="58"/>
    </row>
    <row r="1335" spans="2:31" x14ac:dyDescent="0.3">
      <c r="B1335" s="4" t="s">
        <v>97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0</v>
      </c>
      <c r="N1335" s="46">
        <v>0</v>
      </c>
      <c r="O1335" s="45">
        <v>0</v>
      </c>
      <c r="P1335" s="46">
        <v>0</v>
      </c>
      <c r="Q1335" s="45">
        <v>0</v>
      </c>
      <c r="R1335" s="46">
        <v>0</v>
      </c>
      <c r="S1335" s="45">
        <v>0</v>
      </c>
      <c r="T1335" s="46">
        <v>0</v>
      </c>
      <c r="U1335" s="45">
        <v>0</v>
      </c>
      <c r="V1335" s="46">
        <v>0</v>
      </c>
      <c r="W1335" s="45">
        <v>0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87"/>
        <v>0</v>
      </c>
      <c r="AE1335" s="58"/>
    </row>
    <row r="1336" spans="2:31" x14ac:dyDescent="0.3">
      <c r="B1336" s="4" t="s">
        <v>94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0</v>
      </c>
      <c r="N1336" s="46">
        <v>0</v>
      </c>
      <c r="O1336" s="45">
        <v>0</v>
      </c>
      <c r="P1336" s="46">
        <v>0</v>
      </c>
      <c r="Q1336" s="45">
        <v>0</v>
      </c>
      <c r="R1336" s="46">
        <v>0</v>
      </c>
      <c r="S1336" s="45">
        <v>0</v>
      </c>
      <c r="T1336" s="46">
        <v>0</v>
      </c>
      <c r="U1336" s="45">
        <v>0</v>
      </c>
      <c r="V1336" s="46">
        <v>0</v>
      </c>
      <c r="W1336" s="45">
        <v>0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87"/>
        <v>0</v>
      </c>
      <c r="AE1336" s="58"/>
    </row>
    <row r="1337" spans="2:31" x14ac:dyDescent="0.3">
      <c r="B1337" s="4" t="s">
        <v>95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0</v>
      </c>
      <c r="N1337" s="46">
        <v>0</v>
      </c>
      <c r="O1337" s="45">
        <v>16.047666666666672</v>
      </c>
      <c r="P1337" s="46">
        <v>11.243833333333335</v>
      </c>
      <c r="Q1337" s="45">
        <v>14.44716666666667</v>
      </c>
      <c r="R1337" s="46">
        <v>12.685333333333343</v>
      </c>
      <c r="S1337" s="45">
        <v>16.233666666666661</v>
      </c>
      <c r="T1337" s="46">
        <v>16.547500000000003</v>
      </c>
      <c r="U1337" s="45">
        <v>7.2621666666666638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87"/>
        <v>94.467333333333343</v>
      </c>
      <c r="AE1337" s="58"/>
    </row>
    <row r="1338" spans="2:31" x14ac:dyDescent="0.3">
      <c r="B1338" s="4" t="s">
        <v>96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0</v>
      </c>
      <c r="N1338" s="46">
        <v>12.828499999999996</v>
      </c>
      <c r="O1338" s="45">
        <v>20.53883333333334</v>
      </c>
      <c r="P1338" s="46">
        <v>17.240000000000002</v>
      </c>
      <c r="Q1338" s="45">
        <v>16.934666666666665</v>
      </c>
      <c r="R1338" s="46">
        <v>13.623500000000002</v>
      </c>
      <c r="S1338" s="45">
        <v>14.388833333333332</v>
      </c>
      <c r="T1338" s="46">
        <v>14.343166666666667</v>
      </c>
      <c r="U1338" s="45">
        <v>7.9179999999999957</v>
      </c>
      <c r="V1338" s="46">
        <v>0</v>
      </c>
      <c r="W1338" s="45">
        <v>0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87"/>
        <v>117.8155</v>
      </c>
      <c r="AE1338" s="58"/>
    </row>
    <row r="1339" spans="2:31" x14ac:dyDescent="0.3">
      <c r="B1339" s="4" t="s">
        <v>103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</v>
      </c>
      <c r="M1339" s="45">
        <v>0</v>
      </c>
      <c r="N1339" s="46">
        <v>1.4726666666666666</v>
      </c>
      <c r="O1339" s="45">
        <v>18.437500000000007</v>
      </c>
      <c r="P1339" s="46">
        <v>14.546999999999995</v>
      </c>
      <c r="Q1339" s="45">
        <v>11.272499999999999</v>
      </c>
      <c r="R1339" s="46">
        <v>17.285000000000004</v>
      </c>
      <c r="S1339" s="45">
        <v>27.265499999999996</v>
      </c>
      <c r="T1339" s="46">
        <v>32.361166666666662</v>
      </c>
      <c r="U1339" s="45">
        <v>20.409166666666671</v>
      </c>
      <c r="V1339" s="46">
        <v>0</v>
      </c>
      <c r="W1339" s="45">
        <v>0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87"/>
        <v>143.0505</v>
      </c>
      <c r="AE1339" s="58"/>
    </row>
    <row r="1340" spans="2:31" x14ac:dyDescent="0.3">
      <c r="B1340" s="4" t="s">
        <v>104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0</v>
      </c>
      <c r="O1340" s="45">
        <v>0</v>
      </c>
      <c r="P1340" s="46">
        <v>0</v>
      </c>
      <c r="Q1340" s="45">
        <v>0</v>
      </c>
      <c r="R1340" s="46">
        <v>0</v>
      </c>
      <c r="S1340" s="45">
        <v>0</v>
      </c>
      <c r="T1340" s="46">
        <v>0</v>
      </c>
      <c r="U1340" s="45">
        <v>0</v>
      </c>
      <c r="V1340" s="46">
        <v>0</v>
      </c>
      <c r="W1340" s="45">
        <v>0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87"/>
        <v>0</v>
      </c>
      <c r="AE1340" s="58"/>
    </row>
    <row r="1341" spans="2:31" x14ac:dyDescent="0.3">
      <c r="B1341" s="4" t="s">
        <v>105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0</v>
      </c>
      <c r="N1341" s="46">
        <v>2.7915000000000005</v>
      </c>
      <c r="O1341" s="45">
        <v>40.938833333333335</v>
      </c>
      <c r="P1341" s="46">
        <v>29.010166666666677</v>
      </c>
      <c r="Q1341" s="45">
        <v>33.188499999999998</v>
      </c>
      <c r="R1341" s="46">
        <v>36.305833333333347</v>
      </c>
      <c r="S1341" s="45">
        <v>51.093166666666676</v>
      </c>
      <c r="T1341" s="46">
        <v>69.802833333333353</v>
      </c>
      <c r="U1341" s="45">
        <v>56.810333333333318</v>
      </c>
      <c r="V1341" s="46">
        <v>0</v>
      </c>
      <c r="W1341" s="45">
        <v>0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87"/>
        <v>319.94116666666673</v>
      </c>
      <c r="AE1341" s="58"/>
    </row>
    <row r="1342" spans="2:31" x14ac:dyDescent="0.3">
      <c r="B1342" s="4" t="s">
        <v>114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</v>
      </c>
      <c r="M1342" s="45">
        <v>0</v>
      </c>
      <c r="N1342" s="46">
        <v>0</v>
      </c>
      <c r="O1342" s="45">
        <v>0</v>
      </c>
      <c r="P1342" s="46">
        <v>0</v>
      </c>
      <c r="Q1342" s="45">
        <v>0</v>
      </c>
      <c r="R1342" s="46">
        <v>0</v>
      </c>
      <c r="S1342" s="45">
        <v>0</v>
      </c>
      <c r="T1342" s="46">
        <v>0</v>
      </c>
      <c r="U1342" s="45">
        <v>0</v>
      </c>
      <c r="V1342" s="46">
        <v>0</v>
      </c>
      <c r="W1342" s="45">
        <v>0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87"/>
        <v>0</v>
      </c>
      <c r="AE1342" s="58"/>
    </row>
    <row r="1343" spans="2:31" x14ac:dyDescent="0.3">
      <c r="B1343" s="4" t="s">
        <v>116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0</v>
      </c>
      <c r="N1343" s="46">
        <v>0</v>
      </c>
      <c r="O1343" s="45">
        <v>0</v>
      </c>
      <c r="P1343" s="46">
        <v>0</v>
      </c>
      <c r="Q1343" s="45">
        <v>0</v>
      </c>
      <c r="R1343" s="46">
        <v>0</v>
      </c>
      <c r="S1343" s="45">
        <v>0</v>
      </c>
      <c r="T1343" s="46">
        <v>0</v>
      </c>
      <c r="U1343" s="45">
        <v>0</v>
      </c>
      <c r="V1343" s="46">
        <v>0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87"/>
        <v>0</v>
      </c>
      <c r="AE1343" s="58"/>
    </row>
    <row r="1344" spans="2:31" x14ac:dyDescent="0.3">
      <c r="B1344" s="4" t="s">
        <v>117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0</v>
      </c>
      <c r="N1344" s="46">
        <v>0</v>
      </c>
      <c r="O1344" s="45">
        <v>0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87"/>
        <v>0</v>
      </c>
      <c r="AE1344" s="58"/>
    </row>
    <row r="1345" spans="2:31" x14ac:dyDescent="0.3">
      <c r="B1345" s="4" t="s">
        <v>118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0</v>
      </c>
      <c r="N1345" s="46">
        <v>0.16549999999999965</v>
      </c>
      <c r="O1345" s="45">
        <v>1.9263333333333368</v>
      </c>
      <c r="P1345" s="46">
        <v>0.35150000000000076</v>
      </c>
      <c r="Q1345" s="45">
        <v>0.34966666666666391</v>
      </c>
      <c r="R1345" s="46">
        <v>1.1543333333333317</v>
      </c>
      <c r="S1345" s="45">
        <v>4.3921666666666681</v>
      </c>
      <c r="T1345" s="46">
        <v>6.2284999999999986</v>
      </c>
      <c r="U1345" s="45">
        <v>5.5704999999999982</v>
      </c>
      <c r="V1345" s="46">
        <v>0</v>
      </c>
      <c r="W1345" s="45">
        <v>0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87"/>
        <v>20.138499999999997</v>
      </c>
      <c r="AE1345" s="58"/>
    </row>
    <row r="1346" spans="2:31" x14ac:dyDescent="0.3">
      <c r="B1346" s="4" t="s">
        <v>122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0</v>
      </c>
      <c r="N1346" s="46">
        <v>4.453833333333332</v>
      </c>
      <c r="O1346" s="45">
        <v>0</v>
      </c>
      <c r="P1346" s="46">
        <v>0.47500000000000236</v>
      </c>
      <c r="Q1346" s="45">
        <v>4.440166666666661</v>
      </c>
      <c r="R1346" s="46">
        <v>4.9214999999999991</v>
      </c>
      <c r="S1346" s="45">
        <v>5.6003333333333343</v>
      </c>
      <c r="T1346" s="46">
        <v>1.0398333333333309</v>
      </c>
      <c r="U1346" s="45">
        <v>0.3874999999999999</v>
      </c>
      <c r="V1346" s="46">
        <v>0</v>
      </c>
      <c r="W1346" s="45">
        <v>0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87"/>
        <v>21.318166666666659</v>
      </c>
      <c r="AE1346" s="58"/>
    </row>
    <row r="1347" spans="2:31" x14ac:dyDescent="0.3">
      <c r="B1347" s="4" t="s">
        <v>123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0</v>
      </c>
      <c r="N1347" s="46">
        <v>0</v>
      </c>
      <c r="O1347" s="45">
        <v>0</v>
      </c>
      <c r="P1347" s="46">
        <v>0</v>
      </c>
      <c r="Q1347" s="45">
        <v>0</v>
      </c>
      <c r="R1347" s="46">
        <v>0</v>
      </c>
      <c r="S1347" s="45">
        <v>0</v>
      </c>
      <c r="T1347" s="46">
        <v>0</v>
      </c>
      <c r="U1347" s="45">
        <v>0</v>
      </c>
      <c r="V1347" s="46">
        <v>0</v>
      </c>
      <c r="W1347" s="45">
        <v>0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387"/>
        <v>0</v>
      </c>
      <c r="AE1347" s="58"/>
    </row>
    <row r="1348" spans="2:31" x14ac:dyDescent="0.3">
      <c r="B1348" s="4" t="s">
        <v>127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</v>
      </c>
      <c r="M1348" s="45">
        <v>0</v>
      </c>
      <c r="N1348" s="46">
        <v>0</v>
      </c>
      <c r="O1348" s="45">
        <v>0</v>
      </c>
      <c r="P1348" s="46">
        <v>0</v>
      </c>
      <c r="Q1348" s="45">
        <v>0</v>
      </c>
      <c r="R1348" s="46">
        <v>0</v>
      </c>
      <c r="S1348" s="45">
        <v>0</v>
      </c>
      <c r="T1348" s="46">
        <v>0</v>
      </c>
      <c r="U1348" s="45">
        <v>0</v>
      </c>
      <c r="V1348" s="46">
        <v>0</v>
      </c>
      <c r="W1348" s="45">
        <v>0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387"/>
        <v>0</v>
      </c>
      <c r="AE1348" s="58"/>
    </row>
    <row r="1349" spans="2:31" x14ac:dyDescent="0.3">
      <c r="B1349" s="4" t="s">
        <v>133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0</v>
      </c>
      <c r="N1349" s="46">
        <v>36.845833333333331</v>
      </c>
      <c r="O1349" s="45">
        <v>12.38833333333335</v>
      </c>
      <c r="P1349" s="46">
        <v>7.1666666666667808E-2</v>
      </c>
      <c r="Q1349" s="45">
        <v>1.4414999999999936</v>
      </c>
      <c r="R1349" s="46">
        <v>7.035833333333346</v>
      </c>
      <c r="S1349" s="45">
        <v>31.283833333333309</v>
      </c>
      <c r="T1349" s="46">
        <v>53.391166666666649</v>
      </c>
      <c r="U1349" s="45">
        <v>95.266833333333352</v>
      </c>
      <c r="V1349" s="46">
        <v>6.2121666666666666</v>
      </c>
      <c r="W1349" s="45">
        <v>0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387"/>
        <v>243.93716666666666</v>
      </c>
      <c r="AE1349" s="58"/>
    </row>
    <row r="1350" spans="2:31" x14ac:dyDescent="0.3">
      <c r="B1350" s="4" t="s">
        <v>312</v>
      </c>
      <c r="C1350" s="4"/>
      <c r="D1350" s="4"/>
      <c r="E1350" s="90">
        <v>0</v>
      </c>
      <c r="F1350" s="81">
        <v>0</v>
      </c>
      <c r="G1350" s="90">
        <v>0</v>
      </c>
      <c r="H1350" s="81">
        <v>0</v>
      </c>
      <c r="I1350" s="90">
        <v>0</v>
      </c>
      <c r="J1350" s="81">
        <v>0</v>
      </c>
      <c r="K1350" s="90">
        <v>0</v>
      </c>
      <c r="L1350" s="81">
        <v>0</v>
      </c>
      <c r="M1350" s="90">
        <v>0</v>
      </c>
      <c r="N1350" s="81">
        <v>0</v>
      </c>
      <c r="O1350" s="90">
        <v>0</v>
      </c>
      <c r="P1350" s="81">
        <v>0</v>
      </c>
      <c r="Q1350" s="90">
        <v>0</v>
      </c>
      <c r="R1350" s="81">
        <v>0</v>
      </c>
      <c r="S1350" s="90">
        <v>0</v>
      </c>
      <c r="T1350" s="81">
        <v>0</v>
      </c>
      <c r="U1350" s="90">
        <v>0</v>
      </c>
      <c r="V1350" s="81">
        <v>0</v>
      </c>
      <c r="W1350" s="90">
        <v>0</v>
      </c>
      <c r="X1350" s="81">
        <v>0</v>
      </c>
      <c r="Y1350" s="90">
        <v>0</v>
      </c>
      <c r="Z1350" s="81">
        <v>0</v>
      </c>
      <c r="AA1350" s="90">
        <v>0</v>
      </c>
      <c r="AB1350" s="81">
        <v>0</v>
      </c>
      <c r="AC1350" s="58"/>
      <c r="AD1350" s="59">
        <f>SUM(E1350:AB1350)</f>
        <v>0</v>
      </c>
      <c r="AE1350" s="58"/>
    </row>
    <row r="1351" spans="2:31" x14ac:dyDescent="0.3">
      <c r="B1351" s="12" t="s">
        <v>2</v>
      </c>
      <c r="C1351" s="12"/>
      <c r="D1351" s="12"/>
      <c r="E1351" s="13">
        <f>SUM(E1286:E1350)</f>
        <v>0</v>
      </c>
      <c r="F1351" s="13">
        <f t="shared" ref="F1351:AB1351" si="388">SUM(F1286:F1350)</f>
        <v>0</v>
      </c>
      <c r="G1351" s="13">
        <f t="shared" si="388"/>
        <v>0</v>
      </c>
      <c r="H1351" s="13">
        <f t="shared" si="388"/>
        <v>0</v>
      </c>
      <c r="I1351" s="13">
        <f t="shared" si="388"/>
        <v>0</v>
      </c>
      <c r="J1351" s="13">
        <f t="shared" si="388"/>
        <v>0</v>
      </c>
      <c r="K1351" s="13">
        <f t="shared" si="388"/>
        <v>0</v>
      </c>
      <c r="L1351" s="13">
        <f t="shared" si="388"/>
        <v>0</v>
      </c>
      <c r="M1351" s="13">
        <f t="shared" si="388"/>
        <v>0</v>
      </c>
      <c r="N1351" s="13">
        <f t="shared" si="388"/>
        <v>251.85599999999997</v>
      </c>
      <c r="O1351" s="13">
        <f t="shared" si="388"/>
        <v>415.90216666666663</v>
      </c>
      <c r="P1351" s="13">
        <f t="shared" si="388"/>
        <v>409.10516666666666</v>
      </c>
      <c r="Q1351" s="13">
        <f t="shared" si="388"/>
        <v>415.97649999999982</v>
      </c>
      <c r="R1351" s="13">
        <f t="shared" si="388"/>
        <v>419.45800000000008</v>
      </c>
      <c r="S1351" s="13">
        <f t="shared" si="388"/>
        <v>558.69349999999986</v>
      </c>
      <c r="T1351" s="13">
        <f t="shared" si="388"/>
        <v>685.38083333333373</v>
      </c>
      <c r="U1351" s="13">
        <f t="shared" si="388"/>
        <v>569.38966666666659</v>
      </c>
      <c r="V1351" s="13">
        <f t="shared" si="388"/>
        <v>23.457000000000001</v>
      </c>
      <c r="W1351" s="13">
        <f t="shared" si="388"/>
        <v>0</v>
      </c>
      <c r="X1351" s="13">
        <f t="shared" si="388"/>
        <v>0</v>
      </c>
      <c r="Y1351" s="13">
        <f t="shared" si="388"/>
        <v>0</v>
      </c>
      <c r="Z1351" s="13">
        <f t="shared" si="388"/>
        <v>0</v>
      </c>
      <c r="AA1351" s="13">
        <f t="shared" si="388"/>
        <v>0</v>
      </c>
      <c r="AB1351" s="13">
        <f t="shared" si="388"/>
        <v>0</v>
      </c>
      <c r="AC1351" s="109">
        <v>0</v>
      </c>
      <c r="AD1351" s="109"/>
      <c r="AE1351" s="109"/>
    </row>
    <row r="1352" spans="2:31" x14ac:dyDescent="0.3">
      <c r="B1352" s="14"/>
      <c r="C1352" s="15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</row>
    <row r="1353" spans="2:31" x14ac:dyDescent="0.3">
      <c r="B1353" s="14"/>
      <c r="C1353" s="15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</row>
    <row r="1354" spans="2:31" x14ac:dyDescent="0.3">
      <c r="B1354" s="8">
        <f>'Resumen-Mensual'!$X$24</f>
        <v>45524</v>
      </c>
    </row>
    <row r="1355" spans="2:31" x14ac:dyDescent="0.3">
      <c r="B1355" s="8"/>
    </row>
    <row r="1356" spans="2:31" x14ac:dyDescent="0.3">
      <c r="B1356" s="9" t="s">
        <v>81</v>
      </c>
      <c r="C1356" s="10"/>
      <c r="D1356" s="10"/>
      <c r="E1356" s="11">
        <v>1</v>
      </c>
      <c r="F1356" s="11">
        <v>2</v>
      </c>
      <c r="G1356" s="11">
        <v>3</v>
      </c>
      <c r="H1356" s="11">
        <v>4</v>
      </c>
      <c r="I1356" s="11">
        <v>5</v>
      </c>
      <c r="J1356" s="11">
        <v>6</v>
      </c>
      <c r="K1356" s="11">
        <v>7</v>
      </c>
      <c r="L1356" s="11">
        <v>8</v>
      </c>
      <c r="M1356" s="11">
        <v>9</v>
      </c>
      <c r="N1356" s="11">
        <v>10</v>
      </c>
      <c r="O1356" s="11">
        <v>11</v>
      </c>
      <c r="P1356" s="11">
        <v>12</v>
      </c>
      <c r="Q1356" s="11">
        <v>13</v>
      </c>
      <c r="R1356" s="11">
        <v>14</v>
      </c>
      <c r="S1356" s="11">
        <v>15</v>
      </c>
      <c r="T1356" s="11">
        <v>16</v>
      </c>
      <c r="U1356" s="11">
        <v>17</v>
      </c>
      <c r="V1356" s="11">
        <v>18</v>
      </c>
      <c r="W1356" s="11">
        <v>19</v>
      </c>
      <c r="X1356" s="11">
        <v>20</v>
      </c>
      <c r="Y1356" s="11">
        <v>21</v>
      </c>
      <c r="Z1356" s="11">
        <v>22</v>
      </c>
      <c r="AA1356" s="11">
        <v>23</v>
      </c>
      <c r="AB1356" s="11">
        <v>24</v>
      </c>
      <c r="AC1356" s="96" t="s">
        <v>2</v>
      </c>
      <c r="AD1356" s="96"/>
      <c r="AE1356" s="96"/>
    </row>
    <row r="1357" spans="2:31" x14ac:dyDescent="0.3">
      <c r="B1357" s="14" t="s">
        <v>37</v>
      </c>
      <c r="C1357" s="4"/>
      <c r="D1357" s="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0</v>
      </c>
      <c r="M1357" s="45">
        <v>0</v>
      </c>
      <c r="N1357" s="46">
        <v>0</v>
      </c>
      <c r="O1357" s="45">
        <v>0</v>
      </c>
      <c r="P1357" s="46">
        <v>0</v>
      </c>
      <c r="Q1357" s="45">
        <v>0</v>
      </c>
      <c r="R1357" s="46">
        <v>0</v>
      </c>
      <c r="S1357" s="45">
        <v>0</v>
      </c>
      <c r="T1357" s="46">
        <v>0</v>
      </c>
      <c r="U1357" s="45">
        <v>0</v>
      </c>
      <c r="V1357" s="46">
        <v>0</v>
      </c>
      <c r="W1357" s="45">
        <v>0</v>
      </c>
      <c r="X1357" s="46">
        <v>0</v>
      </c>
      <c r="Y1357" s="45">
        <v>0</v>
      </c>
      <c r="Z1357" s="46">
        <v>0</v>
      </c>
      <c r="AA1357" s="45">
        <v>0</v>
      </c>
      <c r="AB1357" s="46">
        <v>0</v>
      </c>
      <c r="AC1357" s="60"/>
      <c r="AD1357" s="61">
        <f>SUM(E1357:AB1357)</f>
        <v>0</v>
      </c>
      <c r="AE1357" s="60"/>
    </row>
    <row r="1358" spans="2:31" x14ac:dyDescent="0.3">
      <c r="B1358" s="14" t="s">
        <v>38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0</v>
      </c>
      <c r="N1358" s="46">
        <v>0</v>
      </c>
      <c r="O1358" s="45">
        <v>0</v>
      </c>
      <c r="P1358" s="46">
        <v>0</v>
      </c>
      <c r="Q1358" s="45">
        <v>0.24783333333333324</v>
      </c>
      <c r="R1358" s="46">
        <v>1.1793333333333333</v>
      </c>
      <c r="S1358" s="45">
        <v>0</v>
      </c>
      <c r="T1358" s="46">
        <v>0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>SUM(E1358:AB1358)</f>
        <v>1.4271666666666665</v>
      </c>
      <c r="AE1358" s="58"/>
    </row>
    <row r="1359" spans="2:31" x14ac:dyDescent="0.3">
      <c r="B1359" s="14" t="s">
        <v>39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</v>
      </c>
      <c r="M1359" s="45">
        <v>3.6733333333333316</v>
      </c>
      <c r="N1359" s="46">
        <v>10.816666666666663</v>
      </c>
      <c r="O1359" s="45">
        <v>4.9499999999999993</v>
      </c>
      <c r="P1359" s="46">
        <v>14.174999999999988</v>
      </c>
      <c r="Q1359" s="45">
        <v>3.2666666666666662</v>
      </c>
      <c r="R1359" s="46">
        <v>7.9599999999999991</v>
      </c>
      <c r="S1359" s="45">
        <v>7.240000000000002</v>
      </c>
      <c r="T1359" s="46">
        <v>12.899999999999986</v>
      </c>
      <c r="U1359" s="45">
        <v>6.9</v>
      </c>
      <c r="V1359" s="46">
        <v>0</v>
      </c>
      <c r="W1359" s="45">
        <v>0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ref="AD1359:AD1420" si="389">SUM(E1359:AB1359)</f>
        <v>71.881666666666646</v>
      </c>
      <c r="AE1359" s="58"/>
    </row>
    <row r="1360" spans="2:31" x14ac:dyDescent="0.3">
      <c r="B1360" s="14" t="s">
        <v>40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16.809166666666663</v>
      </c>
      <c r="N1360" s="46">
        <v>50.487833333333285</v>
      </c>
      <c r="O1360" s="45">
        <v>54.214500000000008</v>
      </c>
      <c r="P1360" s="46">
        <v>48.595166666666664</v>
      </c>
      <c r="Q1360" s="45">
        <v>14.103</v>
      </c>
      <c r="R1360" s="46">
        <v>71.997499999999988</v>
      </c>
      <c r="S1360" s="45">
        <v>71.552999999999983</v>
      </c>
      <c r="T1360" s="46">
        <v>62.089333333333336</v>
      </c>
      <c r="U1360" s="45">
        <v>39.571500000000007</v>
      </c>
      <c r="V1360" s="46">
        <v>0</v>
      </c>
      <c r="W1360" s="45">
        <v>0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389"/>
        <v>429.42099999999999</v>
      </c>
      <c r="AE1360" s="58"/>
    </row>
    <row r="1361" spans="2:31" x14ac:dyDescent="0.3">
      <c r="B1361" s="14" t="s">
        <v>41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</v>
      </c>
      <c r="M1361" s="45">
        <v>3.6543333333333337</v>
      </c>
      <c r="N1361" s="46">
        <v>4.2469999999999981</v>
      </c>
      <c r="O1361" s="45">
        <v>7.1976666666666684</v>
      </c>
      <c r="P1361" s="46">
        <v>5.5950000000000024</v>
      </c>
      <c r="Q1361" s="45">
        <v>1.4054999999999993</v>
      </c>
      <c r="R1361" s="46">
        <v>6.2873333333333346</v>
      </c>
      <c r="S1361" s="45">
        <v>7.0326666666666657</v>
      </c>
      <c r="T1361" s="46">
        <v>15.875500000000009</v>
      </c>
      <c r="U1361" s="45">
        <v>10.803833333333332</v>
      </c>
      <c r="V1361" s="46">
        <v>0</v>
      </c>
      <c r="W1361" s="45">
        <v>0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9"/>
        <v>62.098833333333339</v>
      </c>
      <c r="AE1361" s="58"/>
    </row>
    <row r="1362" spans="2:31" x14ac:dyDescent="0.3">
      <c r="B1362" s="14" t="s">
        <v>42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7.9200000000000008</v>
      </c>
      <c r="N1362" s="46">
        <v>0.5275000000000003</v>
      </c>
      <c r="O1362" s="45">
        <v>4.1121666666666652</v>
      </c>
      <c r="P1362" s="46">
        <v>2.4676666666666667</v>
      </c>
      <c r="Q1362" s="45">
        <v>1.0390000000000008</v>
      </c>
      <c r="R1362" s="46">
        <v>12.712833333333329</v>
      </c>
      <c r="S1362" s="45">
        <v>8.2521666666666658</v>
      </c>
      <c r="T1362" s="46">
        <v>20.441666666666666</v>
      </c>
      <c r="U1362" s="45">
        <v>30.938166666666664</v>
      </c>
      <c r="V1362" s="46">
        <v>0</v>
      </c>
      <c r="W1362" s="45">
        <v>0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9"/>
        <v>88.411166666666659</v>
      </c>
      <c r="AE1362" s="58"/>
    </row>
    <row r="1363" spans="2:31" x14ac:dyDescent="0.3">
      <c r="B1363" s="14" t="s">
        <v>43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0</v>
      </c>
      <c r="M1363" s="45">
        <v>32.721666666666678</v>
      </c>
      <c r="N1363" s="46">
        <v>42.129999999999995</v>
      </c>
      <c r="O1363" s="45">
        <v>37.89</v>
      </c>
      <c r="P1363" s="46">
        <v>48.690000000000005</v>
      </c>
      <c r="Q1363" s="45">
        <v>13.816666666666665</v>
      </c>
      <c r="R1363" s="46">
        <v>45.550000000000004</v>
      </c>
      <c r="S1363" s="45">
        <v>51.86</v>
      </c>
      <c r="T1363" s="46">
        <v>47.61</v>
      </c>
      <c r="U1363" s="45">
        <v>55.659999999999961</v>
      </c>
      <c r="V1363" s="46">
        <v>0</v>
      </c>
      <c r="W1363" s="45">
        <v>0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9"/>
        <v>375.92833333333334</v>
      </c>
      <c r="AE1363" s="58"/>
    </row>
    <row r="1364" spans="2:31" x14ac:dyDescent="0.3">
      <c r="B1364" s="14" t="s">
        <v>44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1.5198333333333338</v>
      </c>
      <c r="N1364" s="46">
        <v>0.19033333333333288</v>
      </c>
      <c r="O1364" s="45">
        <v>4.2428333333333343</v>
      </c>
      <c r="P1364" s="46">
        <v>8.0584999999999987</v>
      </c>
      <c r="Q1364" s="45">
        <v>2.9116666666666675</v>
      </c>
      <c r="R1364" s="46">
        <v>21.904499999999999</v>
      </c>
      <c r="S1364" s="45">
        <v>33.747500000000009</v>
      </c>
      <c r="T1364" s="46">
        <v>36.501333333333342</v>
      </c>
      <c r="U1364" s="45">
        <v>30.295500000000008</v>
      </c>
      <c r="V1364" s="46">
        <v>0</v>
      </c>
      <c r="W1364" s="45">
        <v>0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9"/>
        <v>139.37200000000001</v>
      </c>
      <c r="AE1364" s="58"/>
    </row>
    <row r="1365" spans="2:31" x14ac:dyDescent="0.3">
      <c r="B1365" s="14" t="s">
        <v>45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0</v>
      </c>
      <c r="N1365" s="46">
        <v>0</v>
      </c>
      <c r="O1365" s="45">
        <v>0.53733333333333255</v>
      </c>
      <c r="P1365" s="46">
        <v>6.3878333333333313</v>
      </c>
      <c r="Q1365" s="45">
        <v>0</v>
      </c>
      <c r="R1365" s="46">
        <v>1.533166666666667</v>
      </c>
      <c r="S1365" s="45">
        <v>1.5086666666666664</v>
      </c>
      <c r="T1365" s="46">
        <v>10.830333333333337</v>
      </c>
      <c r="U1365" s="45">
        <v>2.4515000000000002</v>
      </c>
      <c r="V1365" s="46">
        <v>0</v>
      </c>
      <c r="W1365" s="45">
        <v>0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9"/>
        <v>23.248833333333334</v>
      </c>
      <c r="AE1365" s="58"/>
    </row>
    <row r="1366" spans="2:31" x14ac:dyDescent="0.3">
      <c r="B1366" s="14" t="s">
        <v>46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0.99399999999999844</v>
      </c>
      <c r="N1366" s="46">
        <v>1.2220000000000029</v>
      </c>
      <c r="O1366" s="45">
        <v>6.609833333333337</v>
      </c>
      <c r="P1366" s="46">
        <v>8.1693333333333342</v>
      </c>
      <c r="Q1366" s="45">
        <v>7.6291666666666655</v>
      </c>
      <c r="R1366" s="46">
        <v>46.787500000000009</v>
      </c>
      <c r="S1366" s="45">
        <v>46.040833333333353</v>
      </c>
      <c r="T1366" s="46">
        <v>27.17433333333334</v>
      </c>
      <c r="U1366" s="45">
        <v>21.114999999999998</v>
      </c>
      <c r="V1366" s="46">
        <v>0</v>
      </c>
      <c r="W1366" s="45">
        <v>0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9"/>
        <v>165.74200000000005</v>
      </c>
      <c r="AE1366" s="58"/>
    </row>
    <row r="1367" spans="2:31" x14ac:dyDescent="0.3">
      <c r="B1367" s="14" t="s">
        <v>47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0</v>
      </c>
      <c r="N1367" s="46">
        <v>0</v>
      </c>
      <c r="O1367" s="45">
        <v>0</v>
      </c>
      <c r="P1367" s="46">
        <v>0</v>
      </c>
      <c r="Q1367" s="45">
        <v>0</v>
      </c>
      <c r="R1367" s="46">
        <v>0</v>
      </c>
      <c r="S1367" s="45">
        <v>0</v>
      </c>
      <c r="T1367" s="46">
        <v>0</v>
      </c>
      <c r="U1367" s="45">
        <v>0</v>
      </c>
      <c r="V1367" s="46">
        <v>0</v>
      </c>
      <c r="W1367" s="45">
        <v>0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9"/>
        <v>0</v>
      </c>
      <c r="AE1367" s="58"/>
    </row>
    <row r="1368" spans="2:31" x14ac:dyDescent="0.3">
      <c r="B1368" s="14" t="s">
        <v>48</v>
      </c>
      <c r="C1368" s="4"/>
      <c r="D1368" s="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0</v>
      </c>
      <c r="N1368" s="46">
        <v>0</v>
      </c>
      <c r="O1368" s="45">
        <v>0</v>
      </c>
      <c r="P1368" s="46">
        <v>0</v>
      </c>
      <c r="Q1368" s="45">
        <v>0</v>
      </c>
      <c r="R1368" s="46">
        <v>0</v>
      </c>
      <c r="S1368" s="45">
        <v>0</v>
      </c>
      <c r="T1368" s="46">
        <v>0</v>
      </c>
      <c r="U1368" s="45">
        <v>0</v>
      </c>
      <c r="V1368" s="46">
        <v>0</v>
      </c>
      <c r="W1368" s="45">
        <v>0</v>
      </c>
      <c r="X1368" s="46">
        <v>0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389"/>
        <v>0</v>
      </c>
      <c r="AE1368" s="58"/>
    </row>
    <row r="1369" spans="2:31" x14ac:dyDescent="0.3">
      <c r="B1369" s="14" t="s">
        <v>49</v>
      </c>
      <c r="C1369" s="4"/>
      <c r="D1369" s="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6.6024999999999956</v>
      </c>
      <c r="N1369" s="46">
        <v>27.742666666666661</v>
      </c>
      <c r="O1369" s="45">
        <v>57.858666666666664</v>
      </c>
      <c r="P1369" s="46">
        <v>49.666833333333329</v>
      </c>
      <c r="Q1369" s="45">
        <v>11.663000000000002</v>
      </c>
      <c r="R1369" s="46">
        <v>82.237000000000037</v>
      </c>
      <c r="S1369" s="45">
        <v>84.594666666666626</v>
      </c>
      <c r="T1369" s="46">
        <v>96.322166666666675</v>
      </c>
      <c r="U1369" s="45">
        <v>56.449333333333342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389"/>
        <v>473.13683333333336</v>
      </c>
      <c r="AE1369" s="58"/>
    </row>
    <row r="1370" spans="2:31" x14ac:dyDescent="0.3">
      <c r="B1370" s="14" t="s">
        <v>50</v>
      </c>
      <c r="C1370" s="4"/>
      <c r="D1370" s="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0</v>
      </c>
      <c r="N1370" s="46">
        <v>0</v>
      </c>
      <c r="O1370" s="45">
        <v>0.900166666666667</v>
      </c>
      <c r="P1370" s="46">
        <v>0.77450000000000019</v>
      </c>
      <c r="Q1370" s="45">
        <v>0.82799999999999985</v>
      </c>
      <c r="R1370" s="46">
        <v>3.8708333333333349</v>
      </c>
      <c r="S1370" s="45">
        <v>3.4589999999999992</v>
      </c>
      <c r="T1370" s="46">
        <v>3.4758333333333344</v>
      </c>
      <c r="U1370" s="45">
        <v>5.5738333333333321</v>
      </c>
      <c r="V1370" s="46">
        <v>0</v>
      </c>
      <c r="W1370" s="45">
        <v>0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389"/>
        <v>18.882166666666667</v>
      </c>
      <c r="AE1370" s="58"/>
    </row>
    <row r="1371" spans="2:31" x14ac:dyDescent="0.3">
      <c r="B1371" s="14" t="s">
        <v>110</v>
      </c>
      <c r="C1371" s="4"/>
      <c r="D1371" s="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0</v>
      </c>
      <c r="N1371" s="46">
        <v>3.1444999999999954</v>
      </c>
      <c r="O1371" s="45">
        <v>7.1780000000000017</v>
      </c>
      <c r="P1371" s="46">
        <v>6.306166666666666</v>
      </c>
      <c r="Q1371" s="45">
        <v>3.4138333333333333</v>
      </c>
      <c r="R1371" s="46">
        <v>15.32116666666667</v>
      </c>
      <c r="S1371" s="45">
        <v>12.951666666666663</v>
      </c>
      <c r="T1371" s="46">
        <v>12.486333333333333</v>
      </c>
      <c r="U1371" s="45">
        <v>15.158166666666675</v>
      </c>
      <c r="V1371" s="46">
        <v>0</v>
      </c>
      <c r="W1371" s="45">
        <v>0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389"/>
        <v>75.959833333333336</v>
      </c>
      <c r="AE1371" s="58"/>
    </row>
    <row r="1372" spans="2:31" x14ac:dyDescent="0.3">
      <c r="B1372" s="14" t="s">
        <v>51</v>
      </c>
      <c r="C1372" s="4"/>
      <c r="D1372" s="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0</v>
      </c>
      <c r="N1372" s="46">
        <v>0</v>
      </c>
      <c r="O1372" s="45">
        <v>7.0693333333333337</v>
      </c>
      <c r="P1372" s="46">
        <v>28.137333333333345</v>
      </c>
      <c r="Q1372" s="45">
        <v>12.058999999999999</v>
      </c>
      <c r="R1372" s="46">
        <v>79.98833333333333</v>
      </c>
      <c r="S1372" s="45">
        <v>74.441833333333335</v>
      </c>
      <c r="T1372" s="46">
        <v>65.81049999999999</v>
      </c>
      <c r="U1372" s="45">
        <v>55.637333333333345</v>
      </c>
      <c r="V1372" s="46">
        <v>0</v>
      </c>
      <c r="W1372" s="45">
        <v>0</v>
      </c>
      <c r="X1372" s="46">
        <v>0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389"/>
        <v>323.14366666666666</v>
      </c>
      <c r="AE1372" s="58"/>
    </row>
    <row r="1373" spans="2:31" x14ac:dyDescent="0.3">
      <c r="B1373" s="14" t="s">
        <v>52</v>
      </c>
      <c r="C1373" s="4"/>
      <c r="D1373" s="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0.49499999999999988</v>
      </c>
      <c r="N1373" s="46">
        <v>3.0218333333333334</v>
      </c>
      <c r="O1373" s="45">
        <v>7.872666666666662</v>
      </c>
      <c r="P1373" s="46">
        <v>6.2511666666666645</v>
      </c>
      <c r="Q1373" s="45">
        <v>2.5153333333333325</v>
      </c>
      <c r="R1373" s="46">
        <v>13.416666666666664</v>
      </c>
      <c r="S1373" s="45">
        <v>8.3898333333333373</v>
      </c>
      <c r="T1373" s="46">
        <v>8.164666666666669</v>
      </c>
      <c r="U1373" s="45">
        <v>4.2888333333333319</v>
      </c>
      <c r="V1373" s="46">
        <v>0</v>
      </c>
      <c r="W1373" s="45">
        <v>0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389"/>
        <v>54.41599999999999</v>
      </c>
      <c r="AE1373" s="58"/>
    </row>
    <row r="1374" spans="2:31" x14ac:dyDescent="0.3">
      <c r="B1374" s="14" t="s">
        <v>53</v>
      </c>
      <c r="C1374" s="4"/>
      <c r="D1374" s="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0</v>
      </c>
      <c r="M1374" s="45">
        <v>2.9693333333333336</v>
      </c>
      <c r="N1374" s="46">
        <v>10.54816666666667</v>
      </c>
      <c r="O1374" s="45">
        <v>32.298166666666674</v>
      </c>
      <c r="P1374" s="46">
        <v>10.960166666666664</v>
      </c>
      <c r="Q1374" s="45">
        <v>1.9713333333333332</v>
      </c>
      <c r="R1374" s="46">
        <v>28.981833333333327</v>
      </c>
      <c r="S1374" s="45">
        <v>41.903500000000001</v>
      </c>
      <c r="T1374" s="46">
        <v>48.526333333333341</v>
      </c>
      <c r="U1374" s="45">
        <v>2.2481666666666666</v>
      </c>
      <c r="V1374" s="46">
        <v>0</v>
      </c>
      <c r="W1374" s="45">
        <v>0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389"/>
        <v>180.40700000000001</v>
      </c>
      <c r="AE1374" s="58"/>
    </row>
    <row r="1375" spans="2:31" x14ac:dyDescent="0.3">
      <c r="B1375" s="14" t="s">
        <v>54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0</v>
      </c>
      <c r="N1375" s="46">
        <v>0</v>
      </c>
      <c r="O1375" s="45">
        <v>0</v>
      </c>
      <c r="P1375" s="46">
        <v>0</v>
      </c>
      <c r="Q1375" s="45">
        <v>0</v>
      </c>
      <c r="R1375" s="46">
        <v>0</v>
      </c>
      <c r="S1375" s="45">
        <v>0</v>
      </c>
      <c r="T1375" s="46">
        <v>0</v>
      </c>
      <c r="U1375" s="45">
        <v>0</v>
      </c>
      <c r="V1375" s="46">
        <v>0</v>
      </c>
      <c r="W1375" s="45">
        <v>0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389"/>
        <v>0</v>
      </c>
      <c r="AE1375" s="58"/>
    </row>
    <row r="1376" spans="2:31" x14ac:dyDescent="0.3">
      <c r="B1376" s="4" t="s">
        <v>55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31.319999999999986</v>
      </c>
      <c r="N1376" s="46">
        <v>9.230000000000004</v>
      </c>
      <c r="O1376" s="45">
        <v>14.5</v>
      </c>
      <c r="P1376" s="46">
        <v>18.269999999999996</v>
      </c>
      <c r="Q1376" s="45">
        <v>16.626666666666669</v>
      </c>
      <c r="R1376" s="46">
        <v>15.399999999999991</v>
      </c>
      <c r="S1376" s="45">
        <v>47.39</v>
      </c>
      <c r="T1376" s="46">
        <v>31.97</v>
      </c>
      <c r="U1376" s="45">
        <v>64.185333333333276</v>
      </c>
      <c r="V1376" s="46">
        <v>0</v>
      </c>
      <c r="W1376" s="45">
        <v>0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389"/>
        <v>248.89199999999994</v>
      </c>
      <c r="AE1376" s="58"/>
    </row>
    <row r="1377" spans="2:31" x14ac:dyDescent="0.3">
      <c r="B1377" s="4" t="s">
        <v>56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0</v>
      </c>
      <c r="N1377" s="46">
        <v>20.155333333333335</v>
      </c>
      <c r="O1377" s="45">
        <v>9.0648333333333344</v>
      </c>
      <c r="P1377" s="46">
        <v>8.0801666666666669</v>
      </c>
      <c r="Q1377" s="45">
        <v>0</v>
      </c>
      <c r="R1377" s="46">
        <v>4.3663333333333334</v>
      </c>
      <c r="S1377" s="45">
        <v>11.977333333333329</v>
      </c>
      <c r="T1377" s="46">
        <v>25.447499999999998</v>
      </c>
      <c r="U1377" s="45">
        <v>27.177499999999998</v>
      </c>
      <c r="V1377" s="46">
        <v>0</v>
      </c>
      <c r="W1377" s="45">
        <v>0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389"/>
        <v>106.26899999999999</v>
      </c>
      <c r="AE1377" s="58"/>
    </row>
    <row r="1378" spans="2:31" x14ac:dyDescent="0.3">
      <c r="B1378" s="4" t="s">
        <v>111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</v>
      </c>
      <c r="M1378" s="45">
        <v>0</v>
      </c>
      <c r="N1378" s="46">
        <v>0</v>
      </c>
      <c r="O1378" s="45">
        <v>0</v>
      </c>
      <c r="P1378" s="46">
        <v>0</v>
      </c>
      <c r="Q1378" s="45">
        <v>0</v>
      </c>
      <c r="R1378" s="46">
        <v>0</v>
      </c>
      <c r="S1378" s="45">
        <v>0</v>
      </c>
      <c r="T1378" s="46">
        <v>0</v>
      </c>
      <c r="U1378" s="45">
        <v>0</v>
      </c>
      <c r="V1378" s="46">
        <v>0</v>
      </c>
      <c r="W1378" s="45">
        <v>0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389"/>
        <v>0</v>
      </c>
      <c r="AE1378" s="58"/>
    </row>
    <row r="1379" spans="2:31" x14ac:dyDescent="0.3">
      <c r="B1379" s="4" t="s">
        <v>57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0</v>
      </c>
      <c r="N1379" s="46">
        <v>0</v>
      </c>
      <c r="O1379" s="45">
        <v>0</v>
      </c>
      <c r="P1379" s="46">
        <v>0</v>
      </c>
      <c r="Q1379" s="45">
        <v>0</v>
      </c>
      <c r="R1379" s="46">
        <v>0</v>
      </c>
      <c r="S1379" s="45">
        <v>0</v>
      </c>
      <c r="T1379" s="46">
        <v>0</v>
      </c>
      <c r="U1379" s="45">
        <v>0</v>
      </c>
      <c r="V1379" s="46">
        <v>0</v>
      </c>
      <c r="W1379" s="45">
        <v>0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9"/>
        <v>0</v>
      </c>
      <c r="AE1379" s="58"/>
    </row>
    <row r="1380" spans="2:31" x14ac:dyDescent="0.3">
      <c r="B1380" s="4" t="s">
        <v>58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3.1960000000000006</v>
      </c>
      <c r="N1380" s="46">
        <v>11.836166666666665</v>
      </c>
      <c r="O1380" s="45">
        <v>13.680499999999999</v>
      </c>
      <c r="P1380" s="46">
        <v>7.8429999999999982</v>
      </c>
      <c r="Q1380" s="45">
        <v>7.3676666666666657</v>
      </c>
      <c r="R1380" s="46">
        <v>38.803166666666655</v>
      </c>
      <c r="S1380" s="45">
        <v>31.926833333333338</v>
      </c>
      <c r="T1380" s="46">
        <v>39.365666666666669</v>
      </c>
      <c r="U1380" s="45">
        <v>8.1498333333333317</v>
      </c>
      <c r="V1380" s="46">
        <v>0</v>
      </c>
      <c r="W1380" s="45">
        <v>0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9"/>
        <v>162.16883333333334</v>
      </c>
      <c r="AE1380" s="58"/>
    </row>
    <row r="1381" spans="2:31" x14ac:dyDescent="0.3">
      <c r="B1381" s="4" t="s">
        <v>112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0</v>
      </c>
      <c r="M1381" s="45">
        <v>0</v>
      </c>
      <c r="N1381" s="46">
        <v>11.484499999999997</v>
      </c>
      <c r="O1381" s="45">
        <v>19.262833333333333</v>
      </c>
      <c r="P1381" s="46">
        <v>10.246500000000001</v>
      </c>
      <c r="Q1381" s="45">
        <v>6.5758333333333336</v>
      </c>
      <c r="R1381" s="46">
        <v>25.497166666666672</v>
      </c>
      <c r="S1381" s="45">
        <v>27.198333333333327</v>
      </c>
      <c r="T1381" s="46">
        <v>39.852666666666671</v>
      </c>
      <c r="U1381" s="45">
        <v>20.585166666666673</v>
      </c>
      <c r="V1381" s="46">
        <v>0</v>
      </c>
      <c r="W1381" s="45">
        <v>0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9"/>
        <v>160.703</v>
      </c>
      <c r="AE1381" s="58"/>
    </row>
    <row r="1382" spans="2:31" x14ac:dyDescent="0.3">
      <c r="B1382" s="4" t="s">
        <v>59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</v>
      </c>
      <c r="M1382" s="45">
        <v>0</v>
      </c>
      <c r="N1382" s="46">
        <v>0</v>
      </c>
      <c r="O1382" s="45">
        <v>0</v>
      </c>
      <c r="P1382" s="46">
        <v>0</v>
      </c>
      <c r="Q1382" s="45">
        <v>0</v>
      </c>
      <c r="R1382" s="46">
        <v>0</v>
      </c>
      <c r="S1382" s="45">
        <v>0</v>
      </c>
      <c r="T1382" s="46">
        <v>1.5569999999999986</v>
      </c>
      <c r="U1382" s="45">
        <v>0</v>
      </c>
      <c r="V1382" s="46">
        <v>0</v>
      </c>
      <c r="W1382" s="45">
        <v>0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9"/>
        <v>1.5569999999999986</v>
      </c>
      <c r="AE1382" s="58"/>
    </row>
    <row r="1383" spans="2:31" x14ac:dyDescent="0.3">
      <c r="B1383" s="4" t="s">
        <v>60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</v>
      </c>
      <c r="M1383" s="45">
        <v>0</v>
      </c>
      <c r="N1383" s="46">
        <v>0</v>
      </c>
      <c r="O1383" s="45">
        <v>0</v>
      </c>
      <c r="P1383" s="46">
        <v>0</v>
      </c>
      <c r="Q1383" s="45">
        <v>0</v>
      </c>
      <c r="R1383" s="46">
        <v>0</v>
      </c>
      <c r="S1383" s="45">
        <v>0</v>
      </c>
      <c r="T1383" s="46">
        <v>0</v>
      </c>
      <c r="U1383" s="45">
        <v>0</v>
      </c>
      <c r="V1383" s="46">
        <v>0</v>
      </c>
      <c r="W1383" s="45">
        <v>0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9"/>
        <v>0</v>
      </c>
      <c r="AE1383" s="58"/>
    </row>
    <row r="1384" spans="2:31" x14ac:dyDescent="0.3">
      <c r="B1384" s="4" t="s">
        <v>61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</v>
      </c>
      <c r="M1384" s="45">
        <v>18.705000000000009</v>
      </c>
      <c r="N1384" s="46">
        <v>0</v>
      </c>
      <c r="O1384" s="45">
        <v>18.29</v>
      </c>
      <c r="P1384" s="46">
        <v>22.269999999999996</v>
      </c>
      <c r="Q1384" s="45">
        <v>12.933333333333335</v>
      </c>
      <c r="R1384" s="46">
        <v>23.040000000000006</v>
      </c>
      <c r="S1384" s="45">
        <v>19.869999999999997</v>
      </c>
      <c r="T1384" s="46">
        <v>14.93</v>
      </c>
      <c r="U1384" s="45">
        <v>12.07</v>
      </c>
      <c r="V1384" s="46">
        <v>0</v>
      </c>
      <c r="W1384" s="45">
        <v>0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9"/>
        <v>142.10833333333335</v>
      </c>
      <c r="AE1384" s="58"/>
    </row>
    <row r="1385" spans="2:31" x14ac:dyDescent="0.3">
      <c r="B1385" s="4" t="s">
        <v>62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</v>
      </c>
      <c r="M1385" s="45">
        <v>11.517166666666666</v>
      </c>
      <c r="N1385" s="46">
        <v>3.6208333333333367</v>
      </c>
      <c r="O1385" s="45">
        <v>0.14616666666666683</v>
      </c>
      <c r="P1385" s="46">
        <v>0</v>
      </c>
      <c r="Q1385" s="45">
        <v>2.066666666666658E-2</v>
      </c>
      <c r="R1385" s="46">
        <v>1.6499999999996719E-2</v>
      </c>
      <c r="S1385" s="45">
        <v>0</v>
      </c>
      <c r="T1385" s="46">
        <v>4.1071666666666671</v>
      </c>
      <c r="U1385" s="45">
        <v>6.7278333333333249</v>
      </c>
      <c r="V1385" s="46">
        <v>0</v>
      </c>
      <c r="W1385" s="45">
        <v>0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9"/>
        <v>26.156333333333329</v>
      </c>
      <c r="AE1385" s="58"/>
    </row>
    <row r="1386" spans="2:31" x14ac:dyDescent="0.3">
      <c r="B1386" s="4" t="s">
        <v>63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0</v>
      </c>
      <c r="M1386" s="45">
        <v>10.916500000000006</v>
      </c>
      <c r="N1386" s="46">
        <v>18.628166666666665</v>
      </c>
      <c r="O1386" s="45">
        <v>15.891000000000009</v>
      </c>
      <c r="P1386" s="46">
        <v>0.49899999999999189</v>
      </c>
      <c r="Q1386" s="45">
        <v>0</v>
      </c>
      <c r="R1386" s="46">
        <v>8.5168333333333361</v>
      </c>
      <c r="S1386" s="45">
        <v>15.590000000000025</v>
      </c>
      <c r="T1386" s="46">
        <v>37.287166666666664</v>
      </c>
      <c r="U1386" s="45">
        <v>38.213499999999996</v>
      </c>
      <c r="V1386" s="46">
        <v>0</v>
      </c>
      <c r="W1386" s="45">
        <v>0</v>
      </c>
      <c r="X1386" s="46">
        <v>0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389"/>
        <v>145.5421666666667</v>
      </c>
      <c r="AE1386" s="58"/>
    </row>
    <row r="1387" spans="2:31" x14ac:dyDescent="0.3">
      <c r="B1387" s="4" t="s">
        <v>64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0</v>
      </c>
      <c r="M1387" s="45">
        <v>14.250666666666662</v>
      </c>
      <c r="N1387" s="46">
        <v>7.9921666666666704</v>
      </c>
      <c r="O1387" s="45">
        <v>0.39033333333333325</v>
      </c>
      <c r="P1387" s="46">
        <v>0</v>
      </c>
      <c r="Q1387" s="45">
        <v>0</v>
      </c>
      <c r="R1387" s="46">
        <v>0</v>
      </c>
      <c r="S1387" s="45">
        <v>0</v>
      </c>
      <c r="T1387" s="46">
        <v>1.9925000000000006</v>
      </c>
      <c r="U1387" s="45">
        <v>0.62033333333333407</v>
      </c>
      <c r="V1387" s="46">
        <v>0</v>
      </c>
      <c r="W1387" s="45">
        <v>0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389"/>
        <v>25.246000000000002</v>
      </c>
      <c r="AE1387" s="58"/>
    </row>
    <row r="1388" spans="2:31" x14ac:dyDescent="0.3">
      <c r="B1388" s="4" t="s">
        <v>113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0</v>
      </c>
      <c r="M1388" s="45">
        <v>0</v>
      </c>
      <c r="N1388" s="46">
        <v>0</v>
      </c>
      <c r="O1388" s="45">
        <v>0</v>
      </c>
      <c r="P1388" s="46">
        <v>0</v>
      </c>
      <c r="Q1388" s="45">
        <v>0</v>
      </c>
      <c r="R1388" s="46">
        <v>0</v>
      </c>
      <c r="S1388" s="45">
        <v>0</v>
      </c>
      <c r="T1388" s="46">
        <v>0</v>
      </c>
      <c r="U1388" s="45">
        <v>0</v>
      </c>
      <c r="V1388" s="46">
        <v>0</v>
      </c>
      <c r="W1388" s="45">
        <v>0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389"/>
        <v>0</v>
      </c>
      <c r="AE1388" s="58"/>
    </row>
    <row r="1389" spans="2:31" x14ac:dyDescent="0.3">
      <c r="B1389" s="4" t="s">
        <v>65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0</v>
      </c>
      <c r="M1389" s="45">
        <v>3.9504999999999999</v>
      </c>
      <c r="N1389" s="46">
        <v>12.482833333333332</v>
      </c>
      <c r="O1389" s="45">
        <v>1.5599999999999987</v>
      </c>
      <c r="P1389" s="46">
        <v>0</v>
      </c>
      <c r="Q1389" s="45">
        <v>2.4233333333333325</v>
      </c>
      <c r="R1389" s="46">
        <v>0</v>
      </c>
      <c r="S1389" s="45">
        <v>0</v>
      </c>
      <c r="T1389" s="46">
        <v>0</v>
      </c>
      <c r="U1389" s="45">
        <v>8.4774999999999991</v>
      </c>
      <c r="V1389" s="46">
        <v>0</v>
      </c>
      <c r="W1389" s="45">
        <v>0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389"/>
        <v>28.89416666666666</v>
      </c>
      <c r="AE1389" s="58"/>
    </row>
    <row r="1390" spans="2:31" x14ac:dyDescent="0.3">
      <c r="B1390" s="4" t="s">
        <v>66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</v>
      </c>
      <c r="M1390" s="45">
        <v>0</v>
      </c>
      <c r="N1390" s="46">
        <v>0</v>
      </c>
      <c r="O1390" s="45">
        <v>0</v>
      </c>
      <c r="P1390" s="46">
        <v>0</v>
      </c>
      <c r="Q1390" s="45">
        <v>0</v>
      </c>
      <c r="R1390" s="46">
        <v>0</v>
      </c>
      <c r="S1390" s="45">
        <v>0</v>
      </c>
      <c r="T1390" s="46">
        <v>0</v>
      </c>
      <c r="U1390" s="45">
        <v>0</v>
      </c>
      <c r="V1390" s="46">
        <v>0</v>
      </c>
      <c r="W1390" s="45">
        <v>0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389"/>
        <v>0</v>
      </c>
      <c r="AE1390" s="58"/>
    </row>
    <row r="1391" spans="2:31" x14ac:dyDescent="0.3">
      <c r="B1391" s="4" t="s">
        <v>67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0</v>
      </c>
      <c r="M1391" s="45">
        <v>2.2361666666666666</v>
      </c>
      <c r="N1391" s="46">
        <v>4.689166666666666</v>
      </c>
      <c r="O1391" s="45">
        <v>0</v>
      </c>
      <c r="P1391" s="46">
        <v>0</v>
      </c>
      <c r="Q1391" s="45">
        <v>0</v>
      </c>
      <c r="R1391" s="46">
        <v>0.63033333333333375</v>
      </c>
      <c r="S1391" s="45">
        <v>6.5333333333332883E-2</v>
      </c>
      <c r="T1391" s="46">
        <v>2.1666666666666619E-2</v>
      </c>
      <c r="U1391" s="45">
        <v>0</v>
      </c>
      <c r="V1391" s="46">
        <v>0</v>
      </c>
      <c r="W1391" s="45">
        <v>0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389"/>
        <v>7.6426666666666661</v>
      </c>
      <c r="AE1391" s="58"/>
    </row>
    <row r="1392" spans="2:31" x14ac:dyDescent="0.3">
      <c r="B1392" s="4" t="s">
        <v>68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0</v>
      </c>
      <c r="M1392" s="45">
        <v>2.777333333333333</v>
      </c>
      <c r="N1392" s="46">
        <v>141.50833333333333</v>
      </c>
      <c r="O1392" s="45">
        <v>156.47899999999998</v>
      </c>
      <c r="P1392" s="46">
        <v>96.291833333333287</v>
      </c>
      <c r="Q1392" s="45">
        <v>25.811166666666665</v>
      </c>
      <c r="R1392" s="46">
        <v>155.80233333333334</v>
      </c>
      <c r="S1392" s="45">
        <v>146.77799999999999</v>
      </c>
      <c r="T1392" s="46">
        <v>125.83499999999999</v>
      </c>
      <c r="U1392" s="45">
        <v>129.44466666666671</v>
      </c>
      <c r="V1392" s="46">
        <v>0</v>
      </c>
      <c r="W1392" s="45">
        <v>0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389"/>
        <v>980.72766666666666</v>
      </c>
      <c r="AE1392" s="58"/>
    </row>
    <row r="1393" spans="2:31" x14ac:dyDescent="0.3">
      <c r="B1393" s="4" t="s">
        <v>69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0</v>
      </c>
      <c r="M1393" s="45">
        <v>0</v>
      </c>
      <c r="N1393" s="46">
        <v>18.772166666666671</v>
      </c>
      <c r="O1393" s="45">
        <v>35.595000000000006</v>
      </c>
      <c r="P1393" s="46">
        <v>18.445833333333329</v>
      </c>
      <c r="Q1393" s="45">
        <v>4.1509999999999989</v>
      </c>
      <c r="R1393" s="46">
        <v>25.956500000000013</v>
      </c>
      <c r="S1393" s="45">
        <v>23.362999999999992</v>
      </c>
      <c r="T1393" s="46">
        <v>3.190833333333333</v>
      </c>
      <c r="U1393" s="45">
        <v>13.629500000000004</v>
      </c>
      <c r="V1393" s="46">
        <v>0</v>
      </c>
      <c r="W1393" s="45">
        <v>0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389"/>
        <v>143.10383333333334</v>
      </c>
      <c r="AE1393" s="58"/>
    </row>
    <row r="1394" spans="2:31" x14ac:dyDescent="0.3">
      <c r="B1394" s="4" t="s">
        <v>70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</v>
      </c>
      <c r="M1394" s="45">
        <v>4.6089999999999982</v>
      </c>
      <c r="N1394" s="46">
        <v>38.290166666666664</v>
      </c>
      <c r="O1394" s="45">
        <v>48.289333333333325</v>
      </c>
      <c r="P1394" s="46">
        <v>33.9895</v>
      </c>
      <c r="Q1394" s="45">
        <v>11.142500000000002</v>
      </c>
      <c r="R1394" s="46">
        <v>68.327666666666673</v>
      </c>
      <c r="S1394" s="45">
        <v>72.59883333333336</v>
      </c>
      <c r="T1394" s="46">
        <v>70.326833333333326</v>
      </c>
      <c r="U1394" s="45">
        <v>53.116166666666665</v>
      </c>
      <c r="V1394" s="46">
        <v>0</v>
      </c>
      <c r="W1394" s="45">
        <v>0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389"/>
        <v>400.69000000000005</v>
      </c>
      <c r="AE1394" s="58"/>
    </row>
    <row r="1395" spans="2:31" x14ac:dyDescent="0.3">
      <c r="B1395" s="4" t="s">
        <v>71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0</v>
      </c>
      <c r="M1395" s="45">
        <v>3.5526666666666662</v>
      </c>
      <c r="N1395" s="46">
        <v>19.497500000000006</v>
      </c>
      <c r="O1395" s="45">
        <v>44.282333333333327</v>
      </c>
      <c r="P1395" s="46">
        <v>33.100833333333334</v>
      </c>
      <c r="Q1395" s="45">
        <v>6.6885000000000003</v>
      </c>
      <c r="R1395" s="46">
        <v>33.662333333333336</v>
      </c>
      <c r="S1395" s="45">
        <v>25.206999999999997</v>
      </c>
      <c r="T1395" s="46">
        <v>25.991666666666674</v>
      </c>
      <c r="U1395" s="45">
        <v>31.8505</v>
      </c>
      <c r="V1395" s="46">
        <v>0</v>
      </c>
      <c r="W1395" s="45">
        <v>0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389"/>
        <v>223.83333333333337</v>
      </c>
      <c r="AE1395" s="58"/>
    </row>
    <row r="1396" spans="2:31" x14ac:dyDescent="0.3">
      <c r="B1396" s="4" t="s">
        <v>72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</v>
      </c>
      <c r="M1396" s="45">
        <v>0</v>
      </c>
      <c r="N1396" s="46">
        <v>0</v>
      </c>
      <c r="O1396" s="45">
        <v>0</v>
      </c>
      <c r="P1396" s="46">
        <v>0</v>
      </c>
      <c r="Q1396" s="45">
        <v>0</v>
      </c>
      <c r="R1396" s="46">
        <v>0</v>
      </c>
      <c r="S1396" s="45">
        <v>0</v>
      </c>
      <c r="T1396" s="46">
        <v>0</v>
      </c>
      <c r="U1396" s="45">
        <v>0</v>
      </c>
      <c r="V1396" s="46">
        <v>0</v>
      </c>
      <c r="W1396" s="45">
        <v>0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389"/>
        <v>0</v>
      </c>
      <c r="AE1396" s="58"/>
    </row>
    <row r="1397" spans="2:31" x14ac:dyDescent="0.3">
      <c r="B1397" s="4" t="s">
        <v>73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</v>
      </c>
      <c r="M1397" s="45">
        <v>9.1358333333333306</v>
      </c>
      <c r="N1397" s="46">
        <v>18.105166666666669</v>
      </c>
      <c r="O1397" s="45">
        <v>0</v>
      </c>
      <c r="P1397" s="46">
        <v>7.0226666666666651</v>
      </c>
      <c r="Q1397" s="45">
        <v>4.2160000000000002</v>
      </c>
      <c r="R1397" s="46">
        <v>43.625</v>
      </c>
      <c r="S1397" s="45">
        <v>48.129500000000007</v>
      </c>
      <c r="T1397" s="46">
        <v>49.809333333333356</v>
      </c>
      <c r="U1397" s="45">
        <v>30.691333333333326</v>
      </c>
      <c r="V1397" s="46">
        <v>0</v>
      </c>
      <c r="W1397" s="45">
        <v>0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389"/>
        <v>210.73483333333337</v>
      </c>
      <c r="AE1397" s="58"/>
    </row>
    <row r="1398" spans="2:31" x14ac:dyDescent="0.3">
      <c r="B1398" s="4" t="s">
        <v>74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1.5209999999999997</v>
      </c>
      <c r="N1398" s="46">
        <v>5.7588333333333326</v>
      </c>
      <c r="O1398" s="45">
        <v>8.073166666666669</v>
      </c>
      <c r="P1398" s="46">
        <v>14.659166666666666</v>
      </c>
      <c r="Q1398" s="45">
        <v>3.2858333333333336</v>
      </c>
      <c r="R1398" s="46">
        <v>22.676666666666666</v>
      </c>
      <c r="S1398" s="45">
        <v>17.279833333333332</v>
      </c>
      <c r="T1398" s="46">
        <v>11.012666666666666</v>
      </c>
      <c r="U1398" s="45">
        <v>1.7328333333333348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9"/>
        <v>85.999999999999986</v>
      </c>
      <c r="AE1398" s="58"/>
    </row>
    <row r="1399" spans="2:31" x14ac:dyDescent="0.3">
      <c r="B1399" s="4" t="s">
        <v>75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5.6130000000000004</v>
      </c>
      <c r="N1399" s="46">
        <v>10.506666666666661</v>
      </c>
      <c r="O1399" s="45">
        <v>13.173666666666671</v>
      </c>
      <c r="P1399" s="46">
        <v>32.900166666666657</v>
      </c>
      <c r="Q1399" s="45">
        <v>6.0635000000000012</v>
      </c>
      <c r="R1399" s="46">
        <v>30.928166666666655</v>
      </c>
      <c r="S1399" s="45">
        <v>4.1899999999999977</v>
      </c>
      <c r="T1399" s="46">
        <v>1.7228333333333334</v>
      </c>
      <c r="U1399" s="45">
        <v>0</v>
      </c>
      <c r="V1399" s="46">
        <v>0</v>
      </c>
      <c r="W1399" s="45">
        <v>0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9"/>
        <v>105.09799999999997</v>
      </c>
      <c r="AE1399" s="58"/>
    </row>
    <row r="1400" spans="2:31" x14ac:dyDescent="0.3">
      <c r="B1400" s="4" t="s">
        <v>76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</v>
      </c>
      <c r="M1400" s="45">
        <v>5.3583333333333352</v>
      </c>
      <c r="N1400" s="46">
        <v>14.791166666666671</v>
      </c>
      <c r="O1400" s="45">
        <v>19.726833333333332</v>
      </c>
      <c r="P1400" s="46">
        <v>8.8701666666666696</v>
      </c>
      <c r="Q1400" s="45">
        <v>3.6166666666666576E-2</v>
      </c>
      <c r="R1400" s="46">
        <v>7.4161666666666664</v>
      </c>
      <c r="S1400" s="45">
        <v>9.1964999999999986</v>
      </c>
      <c r="T1400" s="46">
        <v>8.3418333333333283</v>
      </c>
      <c r="U1400" s="45">
        <v>0.59383333333333443</v>
      </c>
      <c r="V1400" s="46">
        <v>0</v>
      </c>
      <c r="W1400" s="45">
        <v>0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9"/>
        <v>74.331000000000003</v>
      </c>
      <c r="AE1400" s="58"/>
    </row>
    <row r="1401" spans="2:31" x14ac:dyDescent="0.3">
      <c r="B1401" s="4" t="s">
        <v>77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</v>
      </c>
      <c r="M1401" s="45">
        <v>1.8860000000000006</v>
      </c>
      <c r="N1401" s="46">
        <v>8.9773333333333323</v>
      </c>
      <c r="O1401" s="45">
        <v>15.665499999999998</v>
      </c>
      <c r="P1401" s="46">
        <v>7.8259999999999987</v>
      </c>
      <c r="Q1401" s="45">
        <v>0.71716666666666684</v>
      </c>
      <c r="R1401" s="46">
        <v>4.8924999999999992</v>
      </c>
      <c r="S1401" s="45">
        <v>2.9980000000000051</v>
      </c>
      <c r="T1401" s="46">
        <v>0.93433333333333202</v>
      </c>
      <c r="U1401" s="45">
        <v>0</v>
      </c>
      <c r="V1401" s="46">
        <v>0</v>
      </c>
      <c r="W1401" s="45">
        <v>0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9"/>
        <v>43.896833333333333</v>
      </c>
      <c r="AE1401" s="58"/>
    </row>
    <row r="1402" spans="2:31" x14ac:dyDescent="0.3">
      <c r="B1402" s="4" t="s">
        <v>78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</v>
      </c>
      <c r="M1402" s="45">
        <v>0</v>
      </c>
      <c r="N1402" s="46">
        <v>0.5598333333333334</v>
      </c>
      <c r="O1402" s="45">
        <v>0.49616666666666698</v>
      </c>
      <c r="P1402" s="46">
        <v>1.1236666666666666</v>
      </c>
      <c r="Q1402" s="45">
        <v>0</v>
      </c>
      <c r="R1402" s="46">
        <v>0</v>
      </c>
      <c r="S1402" s="45">
        <v>0</v>
      </c>
      <c r="T1402" s="46">
        <v>0</v>
      </c>
      <c r="U1402" s="45">
        <v>0</v>
      </c>
      <c r="V1402" s="46">
        <v>0</v>
      </c>
      <c r="W1402" s="45">
        <v>0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9"/>
        <v>2.1796666666666669</v>
      </c>
      <c r="AE1402" s="58"/>
    </row>
    <row r="1403" spans="2:31" x14ac:dyDescent="0.3">
      <c r="B1403" s="4" t="s">
        <v>79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</v>
      </c>
      <c r="M1403" s="45">
        <v>0</v>
      </c>
      <c r="N1403" s="46">
        <v>1.9538333333333322</v>
      </c>
      <c r="O1403" s="45">
        <v>5.0593333333333357</v>
      </c>
      <c r="P1403" s="46">
        <v>5.2478333333333333</v>
      </c>
      <c r="Q1403" s="45">
        <v>0</v>
      </c>
      <c r="R1403" s="46">
        <v>0</v>
      </c>
      <c r="S1403" s="45">
        <v>2.7833333333333304E-2</v>
      </c>
      <c r="T1403" s="46">
        <v>1.0926666666666671</v>
      </c>
      <c r="U1403" s="45">
        <v>0</v>
      </c>
      <c r="V1403" s="46">
        <v>0</v>
      </c>
      <c r="W1403" s="45">
        <v>0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9"/>
        <v>13.381500000000003</v>
      </c>
      <c r="AE1403" s="58"/>
    </row>
    <row r="1404" spans="2:31" x14ac:dyDescent="0.3">
      <c r="B1404" s="4" t="s">
        <v>80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</v>
      </c>
      <c r="M1404" s="45">
        <v>0</v>
      </c>
      <c r="N1404" s="46">
        <v>11.67483333333333</v>
      </c>
      <c r="O1404" s="45">
        <v>14.608666666666668</v>
      </c>
      <c r="P1404" s="46">
        <v>13.382333333333339</v>
      </c>
      <c r="Q1404" s="45">
        <v>0</v>
      </c>
      <c r="R1404" s="46">
        <v>2.2950000000000004</v>
      </c>
      <c r="S1404" s="45">
        <v>2.5784999999999996</v>
      </c>
      <c r="T1404" s="46">
        <v>1.9051666666666667</v>
      </c>
      <c r="U1404" s="45">
        <v>5.6581666666666672</v>
      </c>
      <c r="V1404" s="46">
        <v>0</v>
      </c>
      <c r="W1404" s="45">
        <v>0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9"/>
        <v>52.102666666666671</v>
      </c>
      <c r="AE1404" s="58"/>
    </row>
    <row r="1405" spans="2:31" x14ac:dyDescent="0.3">
      <c r="B1405" s="4" t="s">
        <v>88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0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9"/>
        <v>0</v>
      </c>
      <c r="AE1405" s="58"/>
    </row>
    <row r="1406" spans="2:31" x14ac:dyDescent="0.3">
      <c r="B1406" s="4" t="s">
        <v>97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0</v>
      </c>
      <c r="M1406" s="45">
        <v>0</v>
      </c>
      <c r="N1406" s="46">
        <v>0</v>
      </c>
      <c r="O1406" s="45">
        <v>0</v>
      </c>
      <c r="P1406" s="46">
        <v>0</v>
      </c>
      <c r="Q1406" s="45">
        <v>0</v>
      </c>
      <c r="R1406" s="46">
        <v>0</v>
      </c>
      <c r="S1406" s="45">
        <v>0</v>
      </c>
      <c r="T1406" s="46">
        <v>0</v>
      </c>
      <c r="U1406" s="45">
        <v>0</v>
      </c>
      <c r="V1406" s="46">
        <v>0</v>
      </c>
      <c r="W1406" s="45">
        <v>0</v>
      </c>
      <c r="X1406" s="46">
        <v>0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9"/>
        <v>0</v>
      </c>
      <c r="AE1406" s="58"/>
    </row>
    <row r="1407" spans="2:31" x14ac:dyDescent="0.3">
      <c r="B1407" s="4" t="s">
        <v>94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0</v>
      </c>
      <c r="M1407" s="45">
        <v>0</v>
      </c>
      <c r="N1407" s="46">
        <v>0</v>
      </c>
      <c r="O1407" s="45">
        <v>0</v>
      </c>
      <c r="P1407" s="46">
        <v>0</v>
      </c>
      <c r="Q1407" s="45">
        <v>0</v>
      </c>
      <c r="R1407" s="46">
        <v>0</v>
      </c>
      <c r="S1407" s="45">
        <v>0</v>
      </c>
      <c r="T1407" s="46">
        <v>0</v>
      </c>
      <c r="U1407" s="45">
        <v>0</v>
      </c>
      <c r="V1407" s="46">
        <v>0</v>
      </c>
      <c r="W1407" s="45">
        <v>0</v>
      </c>
      <c r="X1407" s="46">
        <v>0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9"/>
        <v>0</v>
      </c>
      <c r="AE1407" s="58"/>
    </row>
    <row r="1408" spans="2:31" x14ac:dyDescent="0.3">
      <c r="B1408" s="4" t="s">
        <v>95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0</v>
      </c>
      <c r="M1408" s="45">
        <v>0</v>
      </c>
      <c r="N1408" s="46">
        <v>0</v>
      </c>
      <c r="O1408" s="45">
        <v>8.739833333333344</v>
      </c>
      <c r="P1408" s="46">
        <v>3.1706666666666652</v>
      </c>
      <c r="Q1408" s="45">
        <v>0.53499999999999892</v>
      </c>
      <c r="R1408" s="46">
        <v>5.5850000000000044</v>
      </c>
      <c r="S1408" s="45">
        <v>5.2400000000000091</v>
      </c>
      <c r="T1408" s="46">
        <v>18.831833333333332</v>
      </c>
      <c r="U1408" s="45">
        <v>8.0913333333333348</v>
      </c>
      <c r="V1408" s="46">
        <v>0</v>
      </c>
      <c r="W1408" s="45">
        <v>0</v>
      </c>
      <c r="X1408" s="46">
        <v>0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9"/>
        <v>50.193666666666687</v>
      </c>
      <c r="AE1408" s="58"/>
    </row>
    <row r="1409" spans="2:31" x14ac:dyDescent="0.3">
      <c r="B1409" s="4" t="s">
        <v>96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15.316499999999998</v>
      </c>
      <c r="N1409" s="46">
        <v>36.452833333333338</v>
      </c>
      <c r="O1409" s="45">
        <v>51.767500000000013</v>
      </c>
      <c r="P1409" s="46">
        <v>41.210999999999984</v>
      </c>
      <c r="Q1409" s="45">
        <v>7.0411666666666655</v>
      </c>
      <c r="R1409" s="46">
        <v>41.721000000000025</v>
      </c>
      <c r="S1409" s="45">
        <v>39.907666666666657</v>
      </c>
      <c r="T1409" s="46">
        <v>28.448499999999989</v>
      </c>
      <c r="U1409" s="45">
        <v>22.857499999999991</v>
      </c>
      <c r="V1409" s="46">
        <v>0</v>
      </c>
      <c r="W1409" s="45">
        <v>0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9"/>
        <v>284.7236666666667</v>
      </c>
      <c r="AE1409" s="58"/>
    </row>
    <row r="1410" spans="2:31" x14ac:dyDescent="0.3">
      <c r="B1410" s="4" t="s">
        <v>103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</v>
      </c>
      <c r="M1410" s="45">
        <v>0</v>
      </c>
      <c r="N1410" s="46">
        <v>2.9161666666666672</v>
      </c>
      <c r="O1410" s="45">
        <v>12.683666666666666</v>
      </c>
      <c r="P1410" s="46">
        <v>12.990666666666666</v>
      </c>
      <c r="Q1410" s="45">
        <v>7.363833333333333</v>
      </c>
      <c r="R1410" s="46">
        <v>53.71166666666668</v>
      </c>
      <c r="S1410" s="45">
        <v>81.243500000000012</v>
      </c>
      <c r="T1410" s="46">
        <v>59.265499999999996</v>
      </c>
      <c r="U1410" s="45">
        <v>49.451499999999996</v>
      </c>
      <c r="V1410" s="46">
        <v>0</v>
      </c>
      <c r="W1410" s="45">
        <v>0</v>
      </c>
      <c r="X1410" s="46">
        <v>0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9"/>
        <v>279.62650000000002</v>
      </c>
      <c r="AE1410" s="58"/>
    </row>
    <row r="1411" spans="2:31" x14ac:dyDescent="0.3">
      <c r="B1411" s="4" t="s">
        <v>104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0</v>
      </c>
      <c r="M1411" s="45">
        <v>0</v>
      </c>
      <c r="N1411" s="46">
        <v>0</v>
      </c>
      <c r="O1411" s="45">
        <v>0</v>
      </c>
      <c r="P1411" s="46">
        <v>0</v>
      </c>
      <c r="Q1411" s="45">
        <v>0</v>
      </c>
      <c r="R1411" s="46">
        <v>0</v>
      </c>
      <c r="S1411" s="45">
        <v>0</v>
      </c>
      <c r="T1411" s="46">
        <v>0</v>
      </c>
      <c r="U1411" s="45">
        <v>0</v>
      </c>
      <c r="V1411" s="46">
        <v>0</v>
      </c>
      <c r="W1411" s="45">
        <v>0</v>
      </c>
      <c r="X1411" s="46">
        <v>0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9"/>
        <v>0</v>
      </c>
      <c r="AE1411" s="58"/>
    </row>
    <row r="1412" spans="2:31" x14ac:dyDescent="0.3">
      <c r="B1412" s="4" t="s">
        <v>105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0</v>
      </c>
      <c r="N1412" s="46">
        <v>16.451499999999999</v>
      </c>
      <c r="O1412" s="45">
        <v>24.11333333333334</v>
      </c>
      <c r="P1412" s="46">
        <v>13.361000000000001</v>
      </c>
      <c r="Q1412" s="45">
        <v>4.9408333333333321</v>
      </c>
      <c r="R1412" s="46">
        <v>29.534666666666681</v>
      </c>
      <c r="S1412" s="45">
        <v>21.194833333333339</v>
      </c>
      <c r="T1412" s="46">
        <v>33.360499999999973</v>
      </c>
      <c r="U1412" s="45">
        <v>41.105000000000004</v>
      </c>
      <c r="V1412" s="46">
        <v>0</v>
      </c>
      <c r="W1412" s="45">
        <v>0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9"/>
        <v>184.06166666666667</v>
      </c>
      <c r="AE1412" s="58"/>
    </row>
    <row r="1413" spans="2:31" x14ac:dyDescent="0.3">
      <c r="B1413" s="4" t="s">
        <v>114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0</v>
      </c>
      <c r="N1413" s="46">
        <v>0</v>
      </c>
      <c r="O1413" s="45">
        <v>0</v>
      </c>
      <c r="P1413" s="46">
        <v>0</v>
      </c>
      <c r="Q1413" s="45">
        <v>0</v>
      </c>
      <c r="R1413" s="46">
        <v>0</v>
      </c>
      <c r="S1413" s="45">
        <v>0</v>
      </c>
      <c r="T1413" s="46">
        <v>0</v>
      </c>
      <c r="U1413" s="45">
        <v>0</v>
      </c>
      <c r="V1413" s="46">
        <v>0</v>
      </c>
      <c r="W1413" s="45">
        <v>0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9"/>
        <v>0</v>
      </c>
      <c r="AE1413" s="58"/>
    </row>
    <row r="1414" spans="2:31" x14ac:dyDescent="0.3">
      <c r="B1414" s="4" t="s">
        <v>116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0</v>
      </c>
      <c r="N1414" s="46">
        <v>22.128999999999998</v>
      </c>
      <c r="O1414" s="45">
        <v>28.985833333333343</v>
      </c>
      <c r="P1414" s="46">
        <v>13.425000000000004</v>
      </c>
      <c r="Q1414" s="45">
        <v>0</v>
      </c>
      <c r="R1414" s="46">
        <v>7.2829999999999986</v>
      </c>
      <c r="S1414" s="45">
        <v>26.409500000000001</v>
      </c>
      <c r="T1414" s="46">
        <v>20.209999999999997</v>
      </c>
      <c r="U1414" s="45">
        <v>8.8129999999999988</v>
      </c>
      <c r="V1414" s="46">
        <v>0</v>
      </c>
      <c r="W1414" s="45">
        <v>0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9"/>
        <v>127.25533333333334</v>
      </c>
      <c r="AE1414" s="58"/>
    </row>
    <row r="1415" spans="2:31" x14ac:dyDescent="0.3">
      <c r="B1415" s="4" t="s">
        <v>117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0</v>
      </c>
      <c r="N1415" s="46">
        <v>14.702333333333332</v>
      </c>
      <c r="O1415" s="45">
        <v>17.003833333333336</v>
      </c>
      <c r="P1415" s="46">
        <v>12.540999999999997</v>
      </c>
      <c r="Q1415" s="45">
        <v>0</v>
      </c>
      <c r="R1415" s="46">
        <v>0</v>
      </c>
      <c r="S1415" s="45">
        <v>0</v>
      </c>
      <c r="T1415" s="46">
        <v>7.4221666666666666</v>
      </c>
      <c r="U1415" s="45">
        <v>0.73100000000000009</v>
      </c>
      <c r="V1415" s="46">
        <v>0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9"/>
        <v>52.400333333333336</v>
      </c>
      <c r="AE1415" s="58"/>
    </row>
    <row r="1416" spans="2:31" x14ac:dyDescent="0.3">
      <c r="B1416" s="4" t="s">
        <v>118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0</v>
      </c>
      <c r="N1416" s="46">
        <v>0.29316666666666646</v>
      </c>
      <c r="O1416" s="45">
        <v>7.2378333333333336</v>
      </c>
      <c r="P1416" s="46">
        <v>14.698666666666664</v>
      </c>
      <c r="Q1416" s="45">
        <v>1.3301666666666663</v>
      </c>
      <c r="R1416" s="46">
        <v>24.444166666666661</v>
      </c>
      <c r="S1416" s="45">
        <v>25.424333333333333</v>
      </c>
      <c r="T1416" s="46">
        <v>28.069499999999998</v>
      </c>
      <c r="U1416" s="45">
        <v>23.648499999999995</v>
      </c>
      <c r="V1416" s="46">
        <v>0</v>
      </c>
      <c r="W1416" s="45">
        <v>0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9"/>
        <v>125.14633333333332</v>
      </c>
      <c r="AE1416" s="58"/>
    </row>
    <row r="1417" spans="2:31" x14ac:dyDescent="0.3">
      <c r="B1417" s="4" t="s">
        <v>122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9.4796666666666685</v>
      </c>
      <c r="N1417" s="46">
        <v>22.739333333333327</v>
      </c>
      <c r="O1417" s="45">
        <v>10.666500000000001</v>
      </c>
      <c r="P1417" s="46">
        <v>0</v>
      </c>
      <c r="Q1417" s="45">
        <v>0</v>
      </c>
      <c r="R1417" s="46">
        <v>0</v>
      </c>
      <c r="S1417" s="45">
        <v>0</v>
      </c>
      <c r="T1417" s="46">
        <v>0.23483333333333292</v>
      </c>
      <c r="U1417" s="45">
        <v>0</v>
      </c>
      <c r="V1417" s="46">
        <v>0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9"/>
        <v>43.120333333333328</v>
      </c>
      <c r="AE1417" s="58"/>
    </row>
    <row r="1418" spans="2:31" x14ac:dyDescent="0.3">
      <c r="B1418" s="4" t="s">
        <v>123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7.7199999999999989</v>
      </c>
      <c r="N1418" s="46">
        <v>0.68999999999999773</v>
      </c>
      <c r="O1418" s="45">
        <v>0</v>
      </c>
      <c r="P1418" s="46">
        <v>39.959999999999994</v>
      </c>
      <c r="Q1418" s="45">
        <v>0</v>
      </c>
      <c r="R1418" s="46">
        <v>0</v>
      </c>
      <c r="S1418" s="45">
        <v>0</v>
      </c>
      <c r="T1418" s="46">
        <v>10.990000000000009</v>
      </c>
      <c r="U1418" s="45">
        <v>61.179999999999993</v>
      </c>
      <c r="V1418" s="46">
        <v>0</v>
      </c>
      <c r="W1418" s="45">
        <v>0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9"/>
        <v>120.53999999999999</v>
      </c>
      <c r="AE1418" s="58"/>
    </row>
    <row r="1419" spans="2:31" x14ac:dyDescent="0.3">
      <c r="B1419" s="4" t="s">
        <v>127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0</v>
      </c>
      <c r="N1419" s="46">
        <v>0</v>
      </c>
      <c r="O1419" s="45">
        <v>0</v>
      </c>
      <c r="P1419" s="46">
        <v>0</v>
      </c>
      <c r="Q1419" s="45">
        <v>0</v>
      </c>
      <c r="R1419" s="46">
        <v>0</v>
      </c>
      <c r="S1419" s="45">
        <v>0</v>
      </c>
      <c r="T1419" s="46">
        <v>0</v>
      </c>
      <c r="U1419" s="45">
        <v>0</v>
      </c>
      <c r="V1419" s="46">
        <v>0</v>
      </c>
      <c r="W1419" s="45">
        <v>0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9"/>
        <v>0</v>
      </c>
      <c r="AE1419" s="58"/>
    </row>
    <row r="1420" spans="2:31" x14ac:dyDescent="0.3">
      <c r="B1420" s="4" t="s">
        <v>133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49.601166666666678</v>
      </c>
      <c r="N1420" s="46">
        <v>45.070500000000017</v>
      </c>
      <c r="O1420" s="45">
        <v>22.056500000000007</v>
      </c>
      <c r="P1420" s="46">
        <v>60.66916666666669</v>
      </c>
      <c r="Q1420" s="45">
        <v>31.591000000000001</v>
      </c>
      <c r="R1420" s="46">
        <v>202.05950000000001</v>
      </c>
      <c r="S1420" s="45">
        <v>137.88266666666669</v>
      </c>
      <c r="T1420" s="46">
        <v>124.84000000000007</v>
      </c>
      <c r="U1420" s="45">
        <v>117.2291666666667</v>
      </c>
      <c r="V1420" s="46">
        <v>0</v>
      </c>
      <c r="W1420" s="45">
        <v>0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9"/>
        <v>790.99966666666694</v>
      </c>
      <c r="AE1420" s="58"/>
    </row>
    <row r="1421" spans="2:31" x14ac:dyDescent="0.3">
      <c r="B1421" s="4" t="s">
        <v>312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</v>
      </c>
      <c r="M1421" s="45">
        <v>0</v>
      </c>
      <c r="N1421" s="46">
        <v>9.3533333333333282</v>
      </c>
      <c r="O1421" s="45">
        <v>8.7255000000000074</v>
      </c>
      <c r="P1421" s="46">
        <v>6.4628333333333341</v>
      </c>
      <c r="Q1421" s="45">
        <v>0</v>
      </c>
      <c r="R1421" s="46">
        <v>2.5046666666666666</v>
      </c>
      <c r="S1421" s="45">
        <v>2.133999999999999</v>
      </c>
      <c r="T1421" s="46">
        <v>0</v>
      </c>
      <c r="U1421" s="45">
        <v>0</v>
      </c>
      <c r="V1421" s="46">
        <v>0</v>
      </c>
      <c r="W1421" s="45">
        <v>0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>SUM(E1421:AB1421)</f>
        <v>29.180333333333337</v>
      </c>
      <c r="AE1421" s="58"/>
    </row>
    <row r="1422" spans="2:31" x14ac:dyDescent="0.3">
      <c r="B1422" s="12" t="s">
        <v>2</v>
      </c>
      <c r="C1422" s="12"/>
      <c r="D1422" s="12"/>
      <c r="E1422" s="13">
        <f>SUM(E1357:E1421)</f>
        <v>0</v>
      </c>
      <c r="F1422" s="13">
        <f t="shared" ref="F1422" si="390">SUM(F1357:F1421)</f>
        <v>0</v>
      </c>
      <c r="G1422" s="13">
        <f t="shared" ref="G1422" si="391">SUM(G1357:G1421)</f>
        <v>0</v>
      </c>
      <c r="H1422" s="13">
        <f t="shared" ref="H1422" si="392">SUM(H1357:H1421)</f>
        <v>0</v>
      </c>
      <c r="I1422" s="13">
        <f t="shared" ref="I1422" si="393">SUM(I1357:I1421)</f>
        <v>0</v>
      </c>
      <c r="J1422" s="13">
        <f t="shared" ref="J1422" si="394">SUM(J1357:J1421)</f>
        <v>0</v>
      </c>
      <c r="K1422" s="13">
        <f t="shared" ref="K1422" si="395">SUM(K1357:K1421)</f>
        <v>0</v>
      </c>
      <c r="L1422" s="13">
        <f t="shared" ref="L1422" si="396">SUM(L1357:L1421)</f>
        <v>0</v>
      </c>
      <c r="M1422" s="13">
        <f t="shared" ref="M1422" si="397">SUM(M1357:M1421)</f>
        <v>290.0216666666667</v>
      </c>
      <c r="N1422" s="13">
        <f t="shared" ref="N1422" si="398">SUM(N1357:N1421)</f>
        <v>715.39166666666677</v>
      </c>
      <c r="O1422" s="13">
        <f t="shared" ref="O1422" si="399">SUM(O1357:O1421)</f>
        <v>879.14633333333347</v>
      </c>
      <c r="P1422" s="13">
        <f t="shared" ref="P1422" si="400">SUM(P1357:P1421)</f>
        <v>802.79333333333329</v>
      </c>
      <c r="Q1422" s="13">
        <f t="shared" ref="Q1422" si="401">SUM(Q1357:Q1421)</f>
        <v>237.73133333333337</v>
      </c>
      <c r="R1422" s="13">
        <f t="shared" ref="R1422" si="402">SUM(R1357:R1421)</f>
        <v>1318.4243333333332</v>
      </c>
      <c r="S1422" s="13">
        <f t="shared" ref="S1422" si="403">SUM(S1357:S1421)</f>
        <v>1298.7766666666666</v>
      </c>
      <c r="T1422" s="13">
        <f t="shared" ref="T1422" si="404">SUM(T1357:T1421)</f>
        <v>1296.5756666666671</v>
      </c>
      <c r="U1422" s="13">
        <f t="shared" ref="U1422" si="405">SUM(U1357:U1421)</f>
        <v>1123.1221666666665</v>
      </c>
      <c r="V1422" s="13">
        <f t="shared" ref="V1422" si="406">SUM(V1357:V1421)</f>
        <v>0</v>
      </c>
      <c r="W1422" s="13">
        <f t="shared" ref="W1422" si="407">SUM(W1357:W1421)</f>
        <v>0</v>
      </c>
      <c r="X1422" s="13">
        <f t="shared" ref="X1422" si="408">SUM(X1357:X1421)</f>
        <v>0</v>
      </c>
      <c r="Y1422" s="13">
        <f t="shared" ref="Y1422" si="409">SUM(Y1357:Y1421)</f>
        <v>0</v>
      </c>
      <c r="Z1422" s="13">
        <f t="shared" ref="Z1422" si="410">SUM(Z1357:Z1421)</f>
        <v>0</v>
      </c>
      <c r="AA1422" s="13">
        <f t="shared" ref="AA1422" si="411">SUM(AA1357:AA1421)</f>
        <v>0</v>
      </c>
      <c r="AB1422" s="13">
        <f t="shared" ref="AB1422" si="412">SUM(AB1357:AB1421)</f>
        <v>0</v>
      </c>
      <c r="AC1422" s="109">
        <f>SUM(AC1357:AE1421)</f>
        <v>7961.9831666666669</v>
      </c>
      <c r="AD1422" s="109"/>
      <c r="AE1422" s="109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'Resumen-Mensual'!$Y$24</f>
        <v>45525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14" t="s">
        <v>37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0</v>
      </c>
      <c r="N1428" s="46">
        <v>0</v>
      </c>
      <c r="O1428" s="45">
        <v>0</v>
      </c>
      <c r="P1428" s="46">
        <v>0</v>
      </c>
      <c r="Q1428" s="45">
        <v>0</v>
      </c>
      <c r="R1428" s="46">
        <v>0</v>
      </c>
      <c r="S1428" s="45">
        <v>0</v>
      </c>
      <c r="T1428" s="46">
        <v>0</v>
      </c>
      <c r="U1428" s="45">
        <v>0</v>
      </c>
      <c r="V1428" s="46">
        <v>0</v>
      </c>
      <c r="W1428" s="45">
        <v>0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60"/>
      <c r="AD1428" s="61">
        <f>SUM(E1428:AB1428)</f>
        <v>0</v>
      </c>
      <c r="AE1428" s="60"/>
    </row>
    <row r="1429" spans="2:31" x14ac:dyDescent="0.3">
      <c r="B1429" s="14" t="s">
        <v>38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1.3624999999999996</v>
      </c>
      <c r="T1429" s="46">
        <v>2.2140000000000004</v>
      </c>
      <c r="U1429" s="45">
        <v>0.90833333333333333</v>
      </c>
      <c r="V1429" s="46">
        <v>0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>SUM(E1429:AB1429)</f>
        <v>4.4848333333333334</v>
      </c>
      <c r="AE1429" s="58"/>
    </row>
    <row r="1430" spans="2:31" x14ac:dyDescent="0.3">
      <c r="B1430" s="14" t="s">
        <v>39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0</v>
      </c>
      <c r="N1430" s="46">
        <v>0</v>
      </c>
      <c r="O1430" s="45">
        <v>8.9700000000000006</v>
      </c>
      <c r="P1430" s="46">
        <v>9.9</v>
      </c>
      <c r="Q1430" s="45">
        <v>5.1300000000000008</v>
      </c>
      <c r="R1430" s="46">
        <v>6.0199999999999978</v>
      </c>
      <c r="S1430" s="45">
        <v>6.5299999999999994</v>
      </c>
      <c r="T1430" s="46">
        <v>15.899999999999984</v>
      </c>
      <c r="U1430" s="45">
        <v>10.700000000000005</v>
      </c>
      <c r="V1430" s="46">
        <v>1.4299999999999993</v>
      </c>
      <c r="W1430" s="45">
        <v>0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ref="AD1430:AD1491" si="413">SUM(E1430:AB1430)</f>
        <v>64.579999999999984</v>
      </c>
      <c r="AE1430" s="58"/>
    </row>
    <row r="1431" spans="2:31" x14ac:dyDescent="0.3">
      <c r="B1431" s="14" t="s">
        <v>40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0</v>
      </c>
      <c r="N1431" s="46">
        <v>0</v>
      </c>
      <c r="O1431" s="45">
        <v>53.16050000000002</v>
      </c>
      <c r="P1431" s="46">
        <v>53.210000000000029</v>
      </c>
      <c r="Q1431" s="45">
        <v>52.818999999999988</v>
      </c>
      <c r="R1431" s="46">
        <v>53.512333333333274</v>
      </c>
      <c r="S1431" s="45">
        <v>47.754666666666694</v>
      </c>
      <c r="T1431" s="46">
        <v>43.088000000000008</v>
      </c>
      <c r="U1431" s="45">
        <v>31.778666666666663</v>
      </c>
      <c r="V1431" s="46">
        <v>0.7023333333333327</v>
      </c>
      <c r="W1431" s="45">
        <v>0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413"/>
        <v>336.02550000000002</v>
      </c>
      <c r="AE1431" s="58"/>
    </row>
    <row r="1432" spans="2:31" x14ac:dyDescent="0.3">
      <c r="B1432" s="14" t="s">
        <v>41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0</v>
      </c>
      <c r="N1432" s="46">
        <v>0</v>
      </c>
      <c r="O1432" s="45">
        <v>34.866166666666672</v>
      </c>
      <c r="P1432" s="46">
        <v>39.615666666666677</v>
      </c>
      <c r="Q1432" s="45">
        <v>14.546833333333336</v>
      </c>
      <c r="R1432" s="46">
        <v>13.019333333333345</v>
      </c>
      <c r="S1432" s="45">
        <v>9.1833333333333371</v>
      </c>
      <c r="T1432" s="46">
        <v>14.236000000000006</v>
      </c>
      <c r="U1432" s="45">
        <v>4.3569999999999993</v>
      </c>
      <c r="V1432" s="46">
        <v>0</v>
      </c>
      <c r="W1432" s="45">
        <v>0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413"/>
        <v>129.82433333333339</v>
      </c>
      <c r="AE1432" s="58"/>
    </row>
    <row r="1433" spans="2:31" x14ac:dyDescent="0.3">
      <c r="B1433" s="14" t="s">
        <v>42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0</v>
      </c>
      <c r="N1433" s="46">
        <v>0</v>
      </c>
      <c r="O1433" s="45">
        <v>0</v>
      </c>
      <c r="P1433" s="46">
        <v>0</v>
      </c>
      <c r="Q1433" s="45">
        <v>10.582333333333338</v>
      </c>
      <c r="R1433" s="46">
        <v>9.2393333333333256</v>
      </c>
      <c r="S1433" s="45">
        <v>2.9373333333333354</v>
      </c>
      <c r="T1433" s="46">
        <v>13.770666666666667</v>
      </c>
      <c r="U1433" s="45">
        <v>8.6109999999999953</v>
      </c>
      <c r="V1433" s="46">
        <v>0</v>
      </c>
      <c r="W1433" s="45">
        <v>0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413"/>
        <v>45.140666666666668</v>
      </c>
      <c r="AE1433" s="58"/>
    </row>
    <row r="1434" spans="2:31" x14ac:dyDescent="0.3">
      <c r="B1434" s="14" t="s">
        <v>43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0</v>
      </c>
      <c r="N1434" s="46">
        <v>0</v>
      </c>
      <c r="O1434" s="45">
        <v>58.919999999999995</v>
      </c>
      <c r="P1434" s="46">
        <v>57.7</v>
      </c>
      <c r="Q1434" s="45">
        <v>35.249999999999993</v>
      </c>
      <c r="R1434" s="46">
        <v>33.629999999999995</v>
      </c>
      <c r="S1434" s="45">
        <v>32.209999999999994</v>
      </c>
      <c r="T1434" s="46">
        <v>30.71</v>
      </c>
      <c r="U1434" s="45">
        <v>32.370000000000005</v>
      </c>
      <c r="V1434" s="46">
        <v>9.836666666666666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413"/>
        <v>290.62666666666661</v>
      </c>
      <c r="AE1434" s="58"/>
    </row>
    <row r="1435" spans="2:31" x14ac:dyDescent="0.3">
      <c r="B1435" s="14" t="s">
        <v>44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</v>
      </c>
      <c r="M1435" s="45">
        <v>0</v>
      </c>
      <c r="N1435" s="46">
        <v>0</v>
      </c>
      <c r="O1435" s="45">
        <v>42.397666666666652</v>
      </c>
      <c r="P1435" s="46">
        <v>46.221833333333358</v>
      </c>
      <c r="Q1435" s="45">
        <v>13.904500000000001</v>
      </c>
      <c r="R1435" s="46">
        <v>16.339666666666666</v>
      </c>
      <c r="S1435" s="45">
        <v>15.235166666666668</v>
      </c>
      <c r="T1435" s="46">
        <v>19.841333333333335</v>
      </c>
      <c r="U1435" s="45">
        <v>13.83066666666666</v>
      </c>
      <c r="V1435" s="46">
        <v>0</v>
      </c>
      <c r="W1435" s="45">
        <v>0</v>
      </c>
      <c r="X1435" s="46">
        <v>0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413"/>
        <v>167.77083333333334</v>
      </c>
      <c r="AE1435" s="58"/>
    </row>
    <row r="1436" spans="2:31" x14ac:dyDescent="0.3">
      <c r="B1436" s="14" t="s">
        <v>45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0</v>
      </c>
      <c r="N1436" s="46">
        <v>0</v>
      </c>
      <c r="O1436" s="45">
        <v>6.0799999999999894</v>
      </c>
      <c r="P1436" s="46">
        <v>12.049999999999992</v>
      </c>
      <c r="Q1436" s="45">
        <v>9.0500000000000043</v>
      </c>
      <c r="R1436" s="46">
        <v>9.7654999999999941</v>
      </c>
      <c r="S1436" s="45">
        <v>8.1613333333333298</v>
      </c>
      <c r="T1436" s="46">
        <v>6.3745000000000021</v>
      </c>
      <c r="U1436" s="45">
        <v>2.8786666666666667</v>
      </c>
      <c r="V1436" s="46">
        <v>0.70366666666666677</v>
      </c>
      <c r="W1436" s="45">
        <v>0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413"/>
        <v>55.063666666666649</v>
      </c>
      <c r="AE1436" s="58"/>
    </row>
    <row r="1437" spans="2:31" x14ac:dyDescent="0.3">
      <c r="B1437" s="14" t="s">
        <v>46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</v>
      </c>
      <c r="M1437" s="45">
        <v>0</v>
      </c>
      <c r="N1437" s="46">
        <v>0</v>
      </c>
      <c r="O1437" s="45">
        <v>0.87900000000000234</v>
      </c>
      <c r="P1437" s="46">
        <v>0.54499999999999715</v>
      </c>
      <c r="Q1437" s="45">
        <v>17.940666666666662</v>
      </c>
      <c r="R1437" s="46">
        <v>19.469333333333328</v>
      </c>
      <c r="S1437" s="45">
        <v>16.894000000000002</v>
      </c>
      <c r="T1437" s="46">
        <v>20.665833333333335</v>
      </c>
      <c r="U1437" s="45">
        <v>10.305333333333333</v>
      </c>
      <c r="V1437" s="46">
        <v>0.54200000000000037</v>
      </c>
      <c r="W1437" s="45">
        <v>0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413"/>
        <v>87.241166666666672</v>
      </c>
      <c r="AE1437" s="58"/>
    </row>
    <row r="1438" spans="2:31" x14ac:dyDescent="0.3">
      <c r="B1438" s="14" t="s">
        <v>47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0</v>
      </c>
      <c r="N1438" s="46">
        <v>0</v>
      </c>
      <c r="O1438" s="45">
        <v>0</v>
      </c>
      <c r="P1438" s="46">
        <v>0</v>
      </c>
      <c r="Q1438" s="45">
        <v>0</v>
      </c>
      <c r="R1438" s="46">
        <v>0</v>
      </c>
      <c r="S1438" s="45">
        <v>0</v>
      </c>
      <c r="T1438" s="46">
        <v>0</v>
      </c>
      <c r="U1438" s="45">
        <v>0</v>
      </c>
      <c r="V1438" s="46">
        <v>0</v>
      </c>
      <c r="W1438" s="45">
        <v>0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413"/>
        <v>0</v>
      </c>
      <c r="AE1438" s="58"/>
    </row>
    <row r="1439" spans="2:31" x14ac:dyDescent="0.3">
      <c r="B1439" s="14" t="s">
        <v>48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0</v>
      </c>
      <c r="N1439" s="46">
        <v>0</v>
      </c>
      <c r="O1439" s="45">
        <v>0</v>
      </c>
      <c r="P1439" s="46">
        <v>0</v>
      </c>
      <c r="Q1439" s="45">
        <v>0</v>
      </c>
      <c r="R1439" s="46">
        <v>0</v>
      </c>
      <c r="S1439" s="45">
        <v>0</v>
      </c>
      <c r="T1439" s="46">
        <v>0</v>
      </c>
      <c r="U1439" s="45">
        <v>0</v>
      </c>
      <c r="V1439" s="46">
        <v>0</v>
      </c>
      <c r="W1439" s="45">
        <v>0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413"/>
        <v>0</v>
      </c>
      <c r="AE1439" s="58"/>
    </row>
    <row r="1440" spans="2:31" x14ac:dyDescent="0.3">
      <c r="B1440" s="14" t="s">
        <v>49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0</v>
      </c>
      <c r="N1440" s="46">
        <v>0</v>
      </c>
      <c r="O1440" s="45">
        <v>53.708000000000013</v>
      </c>
      <c r="P1440" s="46">
        <v>72.173833333333349</v>
      </c>
      <c r="Q1440" s="45">
        <v>100.23116666666665</v>
      </c>
      <c r="R1440" s="46">
        <v>104.76050000000001</v>
      </c>
      <c r="S1440" s="45">
        <v>112.31150000000002</v>
      </c>
      <c r="T1440" s="46">
        <v>109.69483333333336</v>
      </c>
      <c r="U1440" s="45">
        <v>76.848166666666657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413"/>
        <v>629.72800000000007</v>
      </c>
      <c r="AE1440" s="58"/>
    </row>
    <row r="1441" spans="2:31" x14ac:dyDescent="0.3">
      <c r="B1441" s="14" t="s">
        <v>50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413"/>
        <v>0</v>
      </c>
      <c r="AE1441" s="58"/>
    </row>
    <row r="1442" spans="2:31" x14ac:dyDescent="0.3">
      <c r="B1442" s="14" t="s">
        <v>110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0</v>
      </c>
      <c r="N1442" s="46">
        <v>0</v>
      </c>
      <c r="O1442" s="45">
        <v>3.2706666666666653</v>
      </c>
      <c r="P1442" s="46">
        <v>2.7355000000000018</v>
      </c>
      <c r="Q1442" s="45">
        <v>3.2614999999999967</v>
      </c>
      <c r="R1442" s="46">
        <v>10.686333333333344</v>
      </c>
      <c r="S1442" s="45">
        <v>10.763666666666662</v>
      </c>
      <c r="T1442" s="46">
        <v>11.152666666666676</v>
      </c>
      <c r="U1442" s="45">
        <v>9.6843333333333295</v>
      </c>
      <c r="V1442" s="46">
        <v>0</v>
      </c>
      <c r="W1442" s="45">
        <v>0</v>
      </c>
      <c r="X1442" s="46">
        <v>0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413"/>
        <v>51.554666666666677</v>
      </c>
      <c r="AE1442" s="58"/>
    </row>
    <row r="1443" spans="2:31" x14ac:dyDescent="0.3">
      <c r="B1443" s="14" t="s">
        <v>51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0</v>
      </c>
      <c r="N1443" s="46">
        <v>0</v>
      </c>
      <c r="O1443" s="45">
        <v>0</v>
      </c>
      <c r="P1443" s="46">
        <v>0</v>
      </c>
      <c r="Q1443" s="45">
        <v>17.197166666666668</v>
      </c>
      <c r="R1443" s="46">
        <v>25.627833333333335</v>
      </c>
      <c r="S1443" s="45">
        <v>16.934000000000001</v>
      </c>
      <c r="T1443" s="46">
        <v>30.429333333333332</v>
      </c>
      <c r="U1443" s="45">
        <v>11.254833333333343</v>
      </c>
      <c r="V1443" s="46">
        <v>0</v>
      </c>
      <c r="W1443" s="45">
        <v>0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413"/>
        <v>101.44316666666667</v>
      </c>
      <c r="AE1443" s="58"/>
    </row>
    <row r="1444" spans="2:31" x14ac:dyDescent="0.3">
      <c r="B1444" s="14" t="s">
        <v>52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0</v>
      </c>
      <c r="N1444" s="46">
        <v>0</v>
      </c>
      <c r="O1444" s="45">
        <v>0</v>
      </c>
      <c r="P1444" s="46">
        <v>0</v>
      </c>
      <c r="Q1444" s="45">
        <v>0.23500000000000038</v>
      </c>
      <c r="R1444" s="46">
        <v>3.8499999999999444E-2</v>
      </c>
      <c r="S1444" s="45">
        <v>0</v>
      </c>
      <c r="T1444" s="46">
        <v>0</v>
      </c>
      <c r="U1444" s="45">
        <v>0</v>
      </c>
      <c r="V1444" s="46">
        <v>0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413"/>
        <v>0.2734999999999998</v>
      </c>
      <c r="AE1444" s="58"/>
    </row>
    <row r="1445" spans="2:31" x14ac:dyDescent="0.3">
      <c r="B1445" s="14" t="s">
        <v>53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0</v>
      </c>
      <c r="M1445" s="45">
        <v>0</v>
      </c>
      <c r="N1445" s="46">
        <v>0</v>
      </c>
      <c r="O1445" s="45">
        <v>1.5469999999999968</v>
      </c>
      <c r="P1445" s="46">
        <v>1.4801666666666666</v>
      </c>
      <c r="Q1445" s="45">
        <v>11.239499999999994</v>
      </c>
      <c r="R1445" s="46">
        <v>23.97216666666667</v>
      </c>
      <c r="S1445" s="45">
        <v>22.896666666666679</v>
      </c>
      <c r="T1445" s="46">
        <v>47.855833333333329</v>
      </c>
      <c r="U1445" s="45">
        <v>38.474333333333327</v>
      </c>
      <c r="V1445" s="46">
        <v>0</v>
      </c>
      <c r="W1445" s="45">
        <v>0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413"/>
        <v>147.46566666666666</v>
      </c>
      <c r="AE1445" s="58"/>
    </row>
    <row r="1446" spans="2:31" x14ac:dyDescent="0.3">
      <c r="B1446" s="14" t="s">
        <v>54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0</v>
      </c>
      <c r="N1446" s="46">
        <v>0</v>
      </c>
      <c r="O1446" s="45">
        <v>0</v>
      </c>
      <c r="P1446" s="46">
        <v>0</v>
      </c>
      <c r="Q1446" s="45">
        <v>0</v>
      </c>
      <c r="R1446" s="46">
        <v>0</v>
      </c>
      <c r="S1446" s="45">
        <v>0</v>
      </c>
      <c r="T1446" s="46">
        <v>0</v>
      </c>
      <c r="U1446" s="45">
        <v>0</v>
      </c>
      <c r="V1446" s="46">
        <v>0</v>
      </c>
      <c r="W1446" s="45">
        <v>0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413"/>
        <v>0</v>
      </c>
      <c r="AE1446" s="58"/>
    </row>
    <row r="1447" spans="2:31" x14ac:dyDescent="0.3">
      <c r="B1447" s="4" t="s">
        <v>55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</v>
      </c>
      <c r="M1447" s="45">
        <v>0</v>
      </c>
      <c r="N1447" s="46">
        <v>0</v>
      </c>
      <c r="O1447" s="45">
        <v>5.0200000000000102</v>
      </c>
      <c r="P1447" s="46">
        <v>7.269999999999996</v>
      </c>
      <c r="Q1447" s="45">
        <v>9.3800000000000097</v>
      </c>
      <c r="R1447" s="46">
        <v>12.159999999999997</v>
      </c>
      <c r="S1447" s="45">
        <v>8.4300000000000068</v>
      </c>
      <c r="T1447" s="46">
        <v>16.010000000000005</v>
      </c>
      <c r="U1447" s="45">
        <v>6.6599999999999966</v>
      </c>
      <c r="V1447" s="46">
        <v>15.825333333333329</v>
      </c>
      <c r="W1447" s="45">
        <v>0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413"/>
        <v>80.755333333333354</v>
      </c>
      <c r="AE1447" s="58"/>
    </row>
    <row r="1448" spans="2:31" x14ac:dyDescent="0.3">
      <c r="B1448" s="4" t="s">
        <v>56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0</v>
      </c>
      <c r="N1448" s="46">
        <v>0</v>
      </c>
      <c r="O1448" s="45">
        <v>1.0938333333333332</v>
      </c>
      <c r="P1448" s="46">
        <v>2.7013333333333338</v>
      </c>
      <c r="Q1448" s="45">
        <v>9.8821666666666701</v>
      </c>
      <c r="R1448" s="46">
        <v>11.100000000000001</v>
      </c>
      <c r="S1448" s="45">
        <v>3.3905000000000016</v>
      </c>
      <c r="T1448" s="46">
        <v>0</v>
      </c>
      <c r="U1448" s="45">
        <v>0</v>
      </c>
      <c r="V1448" s="46">
        <v>0</v>
      </c>
      <c r="W1448" s="45">
        <v>0</v>
      </c>
      <c r="X1448" s="46">
        <v>0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413"/>
        <v>28.167833333333341</v>
      </c>
      <c r="AE1448" s="58"/>
    </row>
    <row r="1449" spans="2:31" x14ac:dyDescent="0.3">
      <c r="B1449" s="4" t="s">
        <v>111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0</v>
      </c>
      <c r="N1449" s="46">
        <v>0</v>
      </c>
      <c r="O1449" s="45">
        <v>0</v>
      </c>
      <c r="P1449" s="46">
        <v>0</v>
      </c>
      <c r="Q1449" s="45">
        <v>0</v>
      </c>
      <c r="R1449" s="46">
        <v>0</v>
      </c>
      <c r="S1449" s="45">
        <v>0</v>
      </c>
      <c r="T1449" s="46">
        <v>0</v>
      </c>
      <c r="U1449" s="45">
        <v>0</v>
      </c>
      <c r="V1449" s="46">
        <v>0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413"/>
        <v>0</v>
      </c>
      <c r="AE1449" s="58"/>
    </row>
    <row r="1450" spans="2:31" x14ac:dyDescent="0.3">
      <c r="B1450" s="4" t="s">
        <v>57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0</v>
      </c>
      <c r="N1450" s="46">
        <v>0</v>
      </c>
      <c r="O1450" s="45">
        <v>2.7575000000000007</v>
      </c>
      <c r="P1450" s="46">
        <v>2.860999999999998</v>
      </c>
      <c r="Q1450" s="45">
        <v>2.9933333333333341</v>
      </c>
      <c r="R1450" s="46">
        <v>2.986666666666665</v>
      </c>
      <c r="S1450" s="45">
        <v>1.1841666666666668</v>
      </c>
      <c r="T1450" s="46">
        <v>2.8546666666666667</v>
      </c>
      <c r="U1450" s="45">
        <v>3.1176666666666661</v>
      </c>
      <c r="V1450" s="46">
        <v>0.48783333333333323</v>
      </c>
      <c r="W1450" s="45">
        <v>0</v>
      </c>
      <c r="X1450" s="46">
        <v>0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413"/>
        <v>19.24283333333333</v>
      </c>
      <c r="AE1450" s="58"/>
    </row>
    <row r="1451" spans="2:31" x14ac:dyDescent="0.3">
      <c r="B1451" s="4" t="s">
        <v>58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0</v>
      </c>
      <c r="N1451" s="46">
        <v>0</v>
      </c>
      <c r="O1451" s="45">
        <v>28.05466666666667</v>
      </c>
      <c r="P1451" s="46">
        <v>35.969666666666654</v>
      </c>
      <c r="Q1451" s="45">
        <v>28.069999999999997</v>
      </c>
      <c r="R1451" s="46">
        <v>25.962666666666667</v>
      </c>
      <c r="S1451" s="45">
        <v>30.91566666666666</v>
      </c>
      <c r="T1451" s="46">
        <v>26.614333333333335</v>
      </c>
      <c r="U1451" s="45">
        <v>23.147833333333327</v>
      </c>
      <c r="V1451" s="46">
        <v>3.6401666666666661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413"/>
        <v>202.37499999999997</v>
      </c>
      <c r="AE1451" s="58"/>
    </row>
    <row r="1452" spans="2:31" x14ac:dyDescent="0.3">
      <c r="B1452" s="4" t="s">
        <v>112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0</v>
      </c>
      <c r="N1452" s="46">
        <v>0</v>
      </c>
      <c r="O1452" s="45">
        <v>20.839333333333339</v>
      </c>
      <c r="P1452" s="46">
        <v>36.766000000000005</v>
      </c>
      <c r="Q1452" s="45">
        <v>25.607499999999998</v>
      </c>
      <c r="R1452" s="46">
        <v>28.651166666666668</v>
      </c>
      <c r="S1452" s="45">
        <v>26.97816666666667</v>
      </c>
      <c r="T1452" s="46">
        <v>40.912166666666664</v>
      </c>
      <c r="U1452" s="45">
        <v>43.515833333333347</v>
      </c>
      <c r="V1452" s="46">
        <v>4.4635000000000007</v>
      </c>
      <c r="W1452" s="45">
        <v>0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413"/>
        <v>227.73366666666672</v>
      </c>
      <c r="AE1452" s="58"/>
    </row>
    <row r="1453" spans="2:31" x14ac:dyDescent="0.3">
      <c r="B1453" s="4" t="s">
        <v>59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0</v>
      </c>
      <c r="N1453" s="46">
        <v>0</v>
      </c>
      <c r="O1453" s="45">
        <v>0</v>
      </c>
      <c r="P1453" s="46">
        <v>5.1999999999999956E-2</v>
      </c>
      <c r="Q1453" s="45">
        <v>3.6369999999999987</v>
      </c>
      <c r="R1453" s="46">
        <v>4.5218333333333351</v>
      </c>
      <c r="S1453" s="45">
        <v>2.8804999999999974</v>
      </c>
      <c r="T1453" s="46">
        <v>5.0698333333333334</v>
      </c>
      <c r="U1453" s="45">
        <v>0.89666666666666572</v>
      </c>
      <c r="V1453" s="46">
        <v>0</v>
      </c>
      <c r="W1453" s="45">
        <v>0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413"/>
        <v>17.057833333333331</v>
      </c>
      <c r="AE1453" s="58"/>
    </row>
    <row r="1454" spans="2:31" x14ac:dyDescent="0.3">
      <c r="B1454" s="4" t="s">
        <v>60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0</v>
      </c>
      <c r="N1454" s="46">
        <v>0</v>
      </c>
      <c r="O1454" s="45">
        <v>0</v>
      </c>
      <c r="P1454" s="46">
        <v>0</v>
      </c>
      <c r="Q1454" s="45">
        <v>0.19033333333333466</v>
      </c>
      <c r="R1454" s="46">
        <v>1.3428333333333347</v>
      </c>
      <c r="S1454" s="45">
        <v>0</v>
      </c>
      <c r="T1454" s="46">
        <v>1.5671666666666682</v>
      </c>
      <c r="U1454" s="45">
        <v>0.51066666666666627</v>
      </c>
      <c r="V1454" s="46">
        <v>0</v>
      </c>
      <c r="W1454" s="45">
        <v>0</v>
      </c>
      <c r="X1454" s="46">
        <v>0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413"/>
        <v>3.6110000000000038</v>
      </c>
      <c r="AE1454" s="58"/>
    </row>
    <row r="1455" spans="2:31" x14ac:dyDescent="0.3">
      <c r="B1455" s="4" t="s">
        <v>61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0</v>
      </c>
      <c r="N1455" s="46">
        <v>0</v>
      </c>
      <c r="O1455" s="45">
        <v>14.859999999999992</v>
      </c>
      <c r="P1455" s="46">
        <v>23.130000000000003</v>
      </c>
      <c r="Q1455" s="45">
        <v>14.61</v>
      </c>
      <c r="R1455" s="46">
        <v>17.410000000000004</v>
      </c>
      <c r="S1455" s="45">
        <v>17.090000000000003</v>
      </c>
      <c r="T1455" s="46">
        <v>20.119999999999997</v>
      </c>
      <c r="U1455" s="45">
        <v>13.120000000000005</v>
      </c>
      <c r="V1455" s="46">
        <v>14.213333333333328</v>
      </c>
      <c r="W1455" s="45">
        <v>0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413"/>
        <v>134.55333333333334</v>
      </c>
      <c r="AE1455" s="58"/>
    </row>
    <row r="1456" spans="2:31" x14ac:dyDescent="0.3">
      <c r="B1456" s="4" t="s">
        <v>62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0</v>
      </c>
      <c r="N1456" s="46">
        <v>0</v>
      </c>
      <c r="O1456" s="45">
        <v>0</v>
      </c>
      <c r="P1456" s="46">
        <v>0.85566666666666424</v>
      </c>
      <c r="Q1456" s="45">
        <v>8.0690000000000008</v>
      </c>
      <c r="R1456" s="46">
        <v>7.9205000000000032</v>
      </c>
      <c r="S1456" s="45">
        <v>4.9908333333333337</v>
      </c>
      <c r="T1456" s="46">
        <v>9.275333333333343</v>
      </c>
      <c r="U1456" s="45">
        <v>9.8779999999999948</v>
      </c>
      <c r="V1456" s="46">
        <v>1.4904999999999995</v>
      </c>
      <c r="W1456" s="45">
        <v>0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413"/>
        <v>42.479833333333339</v>
      </c>
      <c r="AE1456" s="58"/>
    </row>
    <row r="1457" spans="2:31" x14ac:dyDescent="0.3">
      <c r="B1457" s="4" t="s">
        <v>63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0</v>
      </c>
      <c r="N1457" s="46">
        <v>0</v>
      </c>
      <c r="O1457" s="45">
        <v>0</v>
      </c>
      <c r="P1457" s="46">
        <v>1.2219999999999991</v>
      </c>
      <c r="Q1457" s="45">
        <v>34.390333333333345</v>
      </c>
      <c r="R1457" s="46">
        <v>36.237833333333356</v>
      </c>
      <c r="S1457" s="45">
        <v>31.421833333333293</v>
      </c>
      <c r="T1457" s="46">
        <v>45.106333333333325</v>
      </c>
      <c r="U1457" s="45">
        <v>45.096833333333308</v>
      </c>
      <c r="V1457" s="46">
        <v>0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413"/>
        <v>193.47516666666664</v>
      </c>
      <c r="AE1457" s="58"/>
    </row>
    <row r="1458" spans="2:31" x14ac:dyDescent="0.3">
      <c r="B1458" s="4" t="s">
        <v>64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0</v>
      </c>
      <c r="N1458" s="46">
        <v>0</v>
      </c>
      <c r="O1458" s="45">
        <v>35.378166666666679</v>
      </c>
      <c r="P1458" s="46">
        <v>34.495833333333351</v>
      </c>
      <c r="Q1458" s="45">
        <v>7.1733333333333293</v>
      </c>
      <c r="R1458" s="46">
        <v>5.8351666666666668</v>
      </c>
      <c r="S1458" s="45">
        <v>4.7875000000000059</v>
      </c>
      <c r="T1458" s="46">
        <v>9.4376666666666615</v>
      </c>
      <c r="U1458" s="45">
        <v>9.0943333333333349</v>
      </c>
      <c r="V1458" s="46">
        <v>8.6666666666666684E-2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413"/>
        <v>106.2886666666667</v>
      </c>
      <c r="AE1458" s="58"/>
    </row>
    <row r="1459" spans="2:31" x14ac:dyDescent="0.3">
      <c r="B1459" s="4" t="s">
        <v>113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0</v>
      </c>
      <c r="N1459" s="46">
        <v>0</v>
      </c>
      <c r="O1459" s="45">
        <v>0</v>
      </c>
      <c r="P1459" s="46">
        <v>0</v>
      </c>
      <c r="Q1459" s="45">
        <v>0</v>
      </c>
      <c r="R1459" s="46">
        <v>0</v>
      </c>
      <c r="S1459" s="45">
        <v>0</v>
      </c>
      <c r="T1459" s="46">
        <v>0</v>
      </c>
      <c r="U1459" s="45">
        <v>5.0000000000013738E-4</v>
      </c>
      <c r="V1459" s="46">
        <v>0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413"/>
        <v>5.0000000000013738E-4</v>
      </c>
      <c r="AE1459" s="58"/>
    </row>
    <row r="1460" spans="2:31" x14ac:dyDescent="0.3">
      <c r="B1460" s="4" t="s">
        <v>65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</v>
      </c>
      <c r="M1460" s="45">
        <v>0</v>
      </c>
      <c r="N1460" s="46">
        <v>0</v>
      </c>
      <c r="O1460" s="45">
        <v>20.740000000000006</v>
      </c>
      <c r="P1460" s="46">
        <v>22.509999999999994</v>
      </c>
      <c r="Q1460" s="45">
        <v>1.5199999999999996</v>
      </c>
      <c r="R1460" s="46">
        <v>2.5500000000000007</v>
      </c>
      <c r="S1460" s="45">
        <v>1.2199999999999989</v>
      </c>
      <c r="T1460" s="46">
        <v>3.0399999999999991</v>
      </c>
      <c r="U1460" s="45">
        <v>12.020333333333332</v>
      </c>
      <c r="V1460" s="46">
        <v>2.263666666666666</v>
      </c>
      <c r="W1460" s="45">
        <v>0</v>
      </c>
      <c r="X1460" s="46">
        <v>0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 t="shared" si="413"/>
        <v>65.86399999999999</v>
      </c>
      <c r="AE1460" s="58"/>
    </row>
    <row r="1461" spans="2:31" x14ac:dyDescent="0.3">
      <c r="B1461" s="4" t="s">
        <v>66</v>
      </c>
      <c r="C1461" s="4"/>
      <c r="D1461" s="4"/>
      <c r="E1461" s="45">
        <v>0</v>
      </c>
      <c r="F1461" s="46">
        <v>0</v>
      </c>
      <c r="G1461" s="45">
        <v>0</v>
      </c>
      <c r="H1461" s="46">
        <v>0</v>
      </c>
      <c r="I1461" s="45">
        <v>0</v>
      </c>
      <c r="J1461" s="46">
        <v>0</v>
      </c>
      <c r="K1461" s="45">
        <v>0</v>
      </c>
      <c r="L1461" s="46">
        <v>0</v>
      </c>
      <c r="M1461" s="45">
        <v>0</v>
      </c>
      <c r="N1461" s="46">
        <v>0</v>
      </c>
      <c r="O1461" s="45">
        <v>0</v>
      </c>
      <c r="P1461" s="46">
        <v>0</v>
      </c>
      <c r="Q1461" s="45">
        <v>0</v>
      </c>
      <c r="R1461" s="46">
        <v>0</v>
      </c>
      <c r="S1461" s="45">
        <v>0</v>
      </c>
      <c r="T1461" s="46">
        <v>0</v>
      </c>
      <c r="U1461" s="45">
        <v>0</v>
      </c>
      <c r="V1461" s="46">
        <v>0</v>
      </c>
      <c r="W1461" s="45">
        <v>0</v>
      </c>
      <c r="X1461" s="46">
        <v>0</v>
      </c>
      <c r="Y1461" s="45">
        <v>0</v>
      </c>
      <c r="Z1461" s="46">
        <v>0</v>
      </c>
      <c r="AA1461" s="45">
        <v>0</v>
      </c>
      <c r="AB1461" s="46">
        <v>0</v>
      </c>
      <c r="AC1461" s="58"/>
      <c r="AD1461" s="59">
        <f t="shared" si="413"/>
        <v>0</v>
      </c>
      <c r="AE1461" s="58"/>
    </row>
    <row r="1462" spans="2:31" x14ac:dyDescent="0.3">
      <c r="B1462" s="4" t="s">
        <v>67</v>
      </c>
      <c r="C1462" s="4"/>
      <c r="D1462" s="4"/>
      <c r="E1462" s="45">
        <v>0</v>
      </c>
      <c r="F1462" s="46">
        <v>0</v>
      </c>
      <c r="G1462" s="45">
        <v>0</v>
      </c>
      <c r="H1462" s="46">
        <v>0</v>
      </c>
      <c r="I1462" s="45">
        <v>0</v>
      </c>
      <c r="J1462" s="46">
        <v>0</v>
      </c>
      <c r="K1462" s="45">
        <v>0</v>
      </c>
      <c r="L1462" s="46">
        <v>0</v>
      </c>
      <c r="M1462" s="45">
        <v>0</v>
      </c>
      <c r="N1462" s="46">
        <v>0</v>
      </c>
      <c r="O1462" s="45">
        <v>6.9956666666666658</v>
      </c>
      <c r="P1462" s="46">
        <v>9.0521666666666682</v>
      </c>
      <c r="Q1462" s="45">
        <v>8.3833333333333288E-2</v>
      </c>
      <c r="R1462" s="46">
        <v>8.7999999999999953E-2</v>
      </c>
      <c r="S1462" s="45">
        <v>0</v>
      </c>
      <c r="T1462" s="46">
        <v>0</v>
      </c>
      <c r="U1462" s="45">
        <v>3.3333333333332919E-3</v>
      </c>
      <c r="V1462" s="46">
        <v>0</v>
      </c>
      <c r="W1462" s="45">
        <v>0</v>
      </c>
      <c r="X1462" s="46">
        <v>0</v>
      </c>
      <c r="Y1462" s="45">
        <v>0</v>
      </c>
      <c r="Z1462" s="46">
        <v>0</v>
      </c>
      <c r="AA1462" s="45">
        <v>0</v>
      </c>
      <c r="AB1462" s="46">
        <v>0</v>
      </c>
      <c r="AC1462" s="58"/>
      <c r="AD1462" s="59">
        <f t="shared" si="413"/>
        <v>16.223000000000003</v>
      </c>
      <c r="AE1462" s="58"/>
    </row>
    <row r="1463" spans="2:31" x14ac:dyDescent="0.3">
      <c r="B1463" s="4" t="s">
        <v>68</v>
      </c>
      <c r="C1463" s="4"/>
      <c r="D1463" s="4"/>
      <c r="E1463" s="45">
        <v>0</v>
      </c>
      <c r="F1463" s="46">
        <v>0</v>
      </c>
      <c r="G1463" s="45">
        <v>0</v>
      </c>
      <c r="H1463" s="46">
        <v>0</v>
      </c>
      <c r="I1463" s="45">
        <v>0</v>
      </c>
      <c r="J1463" s="46">
        <v>0</v>
      </c>
      <c r="K1463" s="45">
        <v>0</v>
      </c>
      <c r="L1463" s="46">
        <v>0</v>
      </c>
      <c r="M1463" s="45">
        <v>0</v>
      </c>
      <c r="N1463" s="46">
        <v>0</v>
      </c>
      <c r="O1463" s="45">
        <v>1.6666666666670456E-3</v>
      </c>
      <c r="P1463" s="46">
        <v>5.1006666666666671</v>
      </c>
      <c r="Q1463" s="45">
        <v>71.193666666666687</v>
      </c>
      <c r="R1463" s="46">
        <v>77.438166666666646</v>
      </c>
      <c r="S1463" s="45">
        <v>63.940999999999967</v>
      </c>
      <c r="T1463" s="46">
        <v>86.803999999999959</v>
      </c>
      <c r="U1463" s="45">
        <v>62.099666666666636</v>
      </c>
      <c r="V1463" s="46">
        <v>0</v>
      </c>
      <c r="W1463" s="45">
        <v>0</v>
      </c>
      <c r="X1463" s="46">
        <v>0</v>
      </c>
      <c r="Y1463" s="45">
        <v>0</v>
      </c>
      <c r="Z1463" s="46">
        <v>0</v>
      </c>
      <c r="AA1463" s="45">
        <v>0</v>
      </c>
      <c r="AB1463" s="46">
        <v>0</v>
      </c>
      <c r="AC1463" s="58"/>
      <c r="AD1463" s="59">
        <f t="shared" si="413"/>
        <v>366.57883333333325</v>
      </c>
      <c r="AE1463" s="58"/>
    </row>
    <row r="1464" spans="2:31" x14ac:dyDescent="0.3">
      <c r="B1464" s="4" t="s">
        <v>69</v>
      </c>
      <c r="C1464" s="4"/>
      <c r="D1464" s="4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0</v>
      </c>
      <c r="M1464" s="45">
        <v>0</v>
      </c>
      <c r="N1464" s="46">
        <v>0</v>
      </c>
      <c r="O1464" s="45">
        <v>0</v>
      </c>
      <c r="P1464" s="46">
        <v>0</v>
      </c>
      <c r="Q1464" s="45">
        <v>0</v>
      </c>
      <c r="R1464" s="46">
        <v>0</v>
      </c>
      <c r="S1464" s="45">
        <v>2.502333333333334</v>
      </c>
      <c r="T1464" s="46">
        <v>0</v>
      </c>
      <c r="U1464" s="45">
        <v>1.512</v>
      </c>
      <c r="V1464" s="46">
        <v>0</v>
      </c>
      <c r="W1464" s="45">
        <v>0</v>
      </c>
      <c r="X1464" s="46">
        <v>0</v>
      </c>
      <c r="Y1464" s="45">
        <v>0</v>
      </c>
      <c r="Z1464" s="46">
        <v>0</v>
      </c>
      <c r="AA1464" s="45">
        <v>0</v>
      </c>
      <c r="AB1464" s="46">
        <v>0</v>
      </c>
      <c r="AC1464" s="58"/>
      <c r="AD1464" s="59">
        <f t="shared" si="413"/>
        <v>4.014333333333334</v>
      </c>
      <c r="AE1464" s="58"/>
    </row>
    <row r="1465" spans="2:31" x14ac:dyDescent="0.3">
      <c r="B1465" s="4" t="s">
        <v>70</v>
      </c>
      <c r="C1465" s="4"/>
      <c r="D1465" s="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0</v>
      </c>
      <c r="N1465" s="46">
        <v>0</v>
      </c>
      <c r="O1465" s="45">
        <v>0.57616666666666183</v>
      </c>
      <c r="P1465" s="46">
        <v>0.84966666666666701</v>
      </c>
      <c r="Q1465" s="45">
        <v>10.996666666666663</v>
      </c>
      <c r="R1465" s="46">
        <v>14.031999999999995</v>
      </c>
      <c r="S1465" s="45">
        <v>7.1943333333333346</v>
      </c>
      <c r="T1465" s="46">
        <v>30.168333333333326</v>
      </c>
      <c r="U1465" s="45">
        <v>25.047666666666668</v>
      </c>
      <c r="V1465" s="46">
        <v>5.216666666666659E-2</v>
      </c>
      <c r="W1465" s="45">
        <v>0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 t="shared" si="413"/>
        <v>88.916999999999987</v>
      </c>
      <c r="AE1465" s="58"/>
    </row>
    <row r="1466" spans="2:31" x14ac:dyDescent="0.3">
      <c r="B1466" s="4" t="s">
        <v>71</v>
      </c>
      <c r="C1466" s="4"/>
      <c r="D1466" s="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0</v>
      </c>
      <c r="N1466" s="46">
        <v>0</v>
      </c>
      <c r="O1466" s="45">
        <v>0.67033333333333289</v>
      </c>
      <c r="P1466" s="46">
        <v>0.39300000000000007</v>
      </c>
      <c r="Q1466" s="45">
        <v>7.8831666666666687</v>
      </c>
      <c r="R1466" s="46">
        <v>2.1803333333333286</v>
      </c>
      <c r="S1466" s="45">
        <v>0</v>
      </c>
      <c r="T1466" s="46">
        <v>0</v>
      </c>
      <c r="U1466" s="45">
        <v>0.71050000000000102</v>
      </c>
      <c r="V1466" s="46">
        <v>0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si="413"/>
        <v>11.837333333333332</v>
      </c>
      <c r="AE1466" s="58"/>
    </row>
    <row r="1467" spans="2:31" x14ac:dyDescent="0.3">
      <c r="B1467" s="4" t="s">
        <v>72</v>
      </c>
      <c r="C1467" s="4"/>
      <c r="D1467" s="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0</v>
      </c>
      <c r="N1467" s="46">
        <v>0</v>
      </c>
      <c r="O1467" s="45">
        <v>0</v>
      </c>
      <c r="P1467" s="46">
        <v>0</v>
      </c>
      <c r="Q1467" s="45">
        <v>0</v>
      </c>
      <c r="R1467" s="46">
        <v>0</v>
      </c>
      <c r="S1467" s="45">
        <v>0</v>
      </c>
      <c r="T1467" s="46">
        <v>0</v>
      </c>
      <c r="U1467" s="45">
        <v>0</v>
      </c>
      <c r="V1467" s="46">
        <v>0</v>
      </c>
      <c r="W1467" s="45">
        <v>0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413"/>
        <v>0</v>
      </c>
      <c r="AE1467" s="58"/>
    </row>
    <row r="1468" spans="2:31" x14ac:dyDescent="0.3">
      <c r="B1468" s="4" t="s">
        <v>73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0</v>
      </c>
      <c r="N1468" s="46">
        <v>0</v>
      </c>
      <c r="O1468" s="45">
        <v>0</v>
      </c>
      <c r="P1468" s="46">
        <v>0</v>
      </c>
      <c r="Q1468" s="45">
        <v>0</v>
      </c>
      <c r="R1468" s="46">
        <v>0</v>
      </c>
      <c r="S1468" s="45">
        <v>0</v>
      </c>
      <c r="T1468" s="46">
        <v>4.8101666666666727</v>
      </c>
      <c r="U1468" s="45">
        <v>10.186333333333335</v>
      </c>
      <c r="V1468" s="46">
        <v>6.5303333333333349</v>
      </c>
      <c r="W1468" s="45">
        <v>0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413"/>
        <v>21.526833333333343</v>
      </c>
      <c r="AE1468" s="58"/>
    </row>
    <row r="1469" spans="2:31" x14ac:dyDescent="0.3">
      <c r="B1469" s="4" t="s">
        <v>74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0</v>
      </c>
      <c r="N1469" s="46">
        <v>0</v>
      </c>
      <c r="O1469" s="45">
        <v>0.99966666666666804</v>
      </c>
      <c r="P1469" s="46">
        <v>0.33500000000000002</v>
      </c>
      <c r="Q1469" s="45">
        <v>9.1903333333333315</v>
      </c>
      <c r="R1469" s="46">
        <v>12.972000000000003</v>
      </c>
      <c r="S1469" s="45">
        <v>11.376000000000001</v>
      </c>
      <c r="T1469" s="46">
        <v>8.6741666666666628</v>
      </c>
      <c r="U1469" s="45">
        <v>0.48650000000000049</v>
      </c>
      <c r="V1469" s="46">
        <v>0</v>
      </c>
      <c r="W1469" s="45">
        <v>0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413"/>
        <v>44.033666666666669</v>
      </c>
      <c r="AE1469" s="58"/>
    </row>
    <row r="1470" spans="2:31" x14ac:dyDescent="0.3">
      <c r="B1470" s="4" t="s">
        <v>75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</v>
      </c>
      <c r="M1470" s="45">
        <v>0</v>
      </c>
      <c r="N1470" s="46">
        <v>0</v>
      </c>
      <c r="O1470" s="45">
        <v>0</v>
      </c>
      <c r="P1470" s="46">
        <v>0.96049999999999969</v>
      </c>
      <c r="Q1470" s="45">
        <v>22.198000000000025</v>
      </c>
      <c r="R1470" s="46">
        <v>48.502166666666646</v>
      </c>
      <c r="S1470" s="45">
        <v>36.581333333333305</v>
      </c>
      <c r="T1470" s="46">
        <v>5.319499999999997</v>
      </c>
      <c r="U1470" s="45">
        <v>4.9406666666666643</v>
      </c>
      <c r="V1470" s="46">
        <v>0</v>
      </c>
      <c r="W1470" s="45">
        <v>0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413"/>
        <v>118.50216666666662</v>
      </c>
      <c r="AE1470" s="58"/>
    </row>
    <row r="1471" spans="2:31" x14ac:dyDescent="0.3">
      <c r="B1471" s="4" t="s">
        <v>76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0</v>
      </c>
      <c r="N1471" s="46">
        <v>0</v>
      </c>
      <c r="O1471" s="45">
        <v>3.344166666666669</v>
      </c>
      <c r="P1471" s="46">
        <v>3.7948333333333344</v>
      </c>
      <c r="Q1471" s="45">
        <v>14.691500000000003</v>
      </c>
      <c r="R1471" s="46">
        <v>16.339666666666677</v>
      </c>
      <c r="S1471" s="45">
        <v>5.7626666666666688</v>
      </c>
      <c r="T1471" s="46">
        <v>19.074000000000009</v>
      </c>
      <c r="U1471" s="45">
        <v>8.8846666666666678</v>
      </c>
      <c r="V1471" s="46">
        <v>0</v>
      </c>
      <c r="W1471" s="45">
        <v>0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413"/>
        <v>71.891500000000036</v>
      </c>
      <c r="AE1471" s="58"/>
    </row>
    <row r="1472" spans="2:31" x14ac:dyDescent="0.3">
      <c r="B1472" s="4" t="s">
        <v>77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0</v>
      </c>
      <c r="N1472" s="46">
        <v>0</v>
      </c>
      <c r="O1472" s="45">
        <v>0</v>
      </c>
      <c r="P1472" s="46">
        <v>0</v>
      </c>
      <c r="Q1472" s="45">
        <v>2.0969999999999982</v>
      </c>
      <c r="R1472" s="46">
        <v>1.3163333333333331</v>
      </c>
      <c r="S1472" s="45">
        <v>0</v>
      </c>
      <c r="T1472" s="46">
        <v>0.17233333333333256</v>
      </c>
      <c r="U1472" s="45">
        <v>6.3333333333333757E-3</v>
      </c>
      <c r="V1472" s="46">
        <v>0</v>
      </c>
      <c r="W1472" s="45">
        <v>0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413"/>
        <v>3.5919999999999974</v>
      </c>
      <c r="AE1472" s="58"/>
    </row>
    <row r="1473" spans="2:31" x14ac:dyDescent="0.3">
      <c r="B1473" s="4" t="s">
        <v>78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0</v>
      </c>
      <c r="N1473" s="46">
        <v>0</v>
      </c>
      <c r="O1473" s="45">
        <v>0</v>
      </c>
      <c r="P1473" s="46">
        <v>0.66783333333333272</v>
      </c>
      <c r="Q1473" s="45">
        <v>0</v>
      </c>
      <c r="R1473" s="46">
        <v>0</v>
      </c>
      <c r="S1473" s="45">
        <v>9.0666666666666604E-2</v>
      </c>
      <c r="T1473" s="46">
        <v>0</v>
      </c>
      <c r="U1473" s="45">
        <v>0</v>
      </c>
      <c r="V1473" s="46">
        <v>0</v>
      </c>
      <c r="W1473" s="45">
        <v>0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413"/>
        <v>0.75849999999999929</v>
      </c>
      <c r="AE1473" s="58"/>
    </row>
    <row r="1474" spans="2:31" x14ac:dyDescent="0.3">
      <c r="B1474" s="4" t="s">
        <v>79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0</v>
      </c>
      <c r="N1474" s="46">
        <v>0</v>
      </c>
      <c r="O1474" s="45">
        <v>2.3166666666666676E-2</v>
      </c>
      <c r="P1474" s="46">
        <v>0.31699999999999984</v>
      </c>
      <c r="Q1474" s="45">
        <v>1.6229999999999967</v>
      </c>
      <c r="R1474" s="46">
        <v>8.3333333333333329E-2</v>
      </c>
      <c r="S1474" s="45">
        <v>1.2326666666666672</v>
      </c>
      <c r="T1474" s="46">
        <v>0</v>
      </c>
      <c r="U1474" s="45">
        <v>0</v>
      </c>
      <c r="V1474" s="46">
        <v>0</v>
      </c>
      <c r="W1474" s="45">
        <v>0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413"/>
        <v>3.2791666666666637</v>
      </c>
      <c r="AE1474" s="58"/>
    </row>
    <row r="1475" spans="2:31" x14ac:dyDescent="0.3">
      <c r="B1475" s="4" t="s">
        <v>80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</v>
      </c>
      <c r="N1475" s="46">
        <v>0</v>
      </c>
      <c r="O1475" s="45">
        <v>1.0891666666666671</v>
      </c>
      <c r="P1475" s="46">
        <v>0</v>
      </c>
      <c r="Q1475" s="45">
        <v>0.17499999999999952</v>
      </c>
      <c r="R1475" s="46">
        <v>8.0166666666666581E-2</v>
      </c>
      <c r="S1475" s="45">
        <v>0</v>
      </c>
      <c r="T1475" s="46">
        <v>0</v>
      </c>
      <c r="U1475" s="45">
        <v>0</v>
      </c>
      <c r="V1475" s="46">
        <v>0</v>
      </c>
      <c r="W1475" s="45">
        <v>0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413"/>
        <v>1.3443333333333332</v>
      </c>
      <c r="AE1475" s="58"/>
    </row>
    <row r="1476" spans="2:31" x14ac:dyDescent="0.3">
      <c r="B1476" s="4" t="s">
        <v>88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413"/>
        <v>0</v>
      </c>
      <c r="AE1476" s="58"/>
    </row>
    <row r="1477" spans="2:31" x14ac:dyDescent="0.3">
      <c r="B1477" s="4" t="s">
        <v>97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0</v>
      </c>
      <c r="N1477" s="46">
        <v>0</v>
      </c>
      <c r="O1477" s="45">
        <v>0</v>
      </c>
      <c r="P1477" s="46">
        <v>0</v>
      </c>
      <c r="Q1477" s="45">
        <v>0</v>
      </c>
      <c r="R1477" s="46">
        <v>0</v>
      </c>
      <c r="S1477" s="45">
        <v>0</v>
      </c>
      <c r="T1477" s="46">
        <v>0</v>
      </c>
      <c r="U1477" s="45">
        <v>0</v>
      </c>
      <c r="V1477" s="46">
        <v>0</v>
      </c>
      <c r="W1477" s="45">
        <v>0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413"/>
        <v>0</v>
      </c>
      <c r="AE1477" s="58"/>
    </row>
    <row r="1478" spans="2:31" x14ac:dyDescent="0.3">
      <c r="B1478" s="4" t="s">
        <v>94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0</v>
      </c>
      <c r="N1478" s="46">
        <v>0</v>
      </c>
      <c r="O1478" s="45">
        <v>0</v>
      </c>
      <c r="P1478" s="46">
        <v>0</v>
      </c>
      <c r="Q1478" s="45">
        <v>0</v>
      </c>
      <c r="R1478" s="46">
        <v>0</v>
      </c>
      <c r="S1478" s="45">
        <v>0</v>
      </c>
      <c r="T1478" s="46">
        <v>0</v>
      </c>
      <c r="U1478" s="45">
        <v>0</v>
      </c>
      <c r="V1478" s="46">
        <v>0</v>
      </c>
      <c r="W1478" s="45">
        <v>0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413"/>
        <v>0</v>
      </c>
      <c r="AE1478" s="58"/>
    </row>
    <row r="1479" spans="2:31" x14ac:dyDescent="0.3">
      <c r="B1479" s="4" t="s">
        <v>95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0</v>
      </c>
      <c r="N1479" s="46">
        <v>0</v>
      </c>
      <c r="O1479" s="45">
        <v>69.138166666666649</v>
      </c>
      <c r="P1479" s="46">
        <v>66.617666666666636</v>
      </c>
      <c r="Q1479" s="45">
        <v>25.531666666666677</v>
      </c>
      <c r="R1479" s="46">
        <v>23.247666666666678</v>
      </c>
      <c r="S1479" s="45">
        <v>19.073333333333327</v>
      </c>
      <c r="T1479" s="46">
        <v>23.445999999999987</v>
      </c>
      <c r="U1479" s="45">
        <v>16.759666666666671</v>
      </c>
      <c r="V1479" s="46">
        <v>0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413"/>
        <v>243.81416666666661</v>
      </c>
      <c r="AE1479" s="58"/>
    </row>
    <row r="1480" spans="2:31" x14ac:dyDescent="0.3">
      <c r="B1480" s="4" t="s">
        <v>96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0</v>
      </c>
      <c r="N1480" s="46">
        <v>0</v>
      </c>
      <c r="O1480" s="45">
        <v>0.50033333333333896</v>
      </c>
      <c r="P1480" s="46">
        <v>0.74733333333333107</v>
      </c>
      <c r="Q1480" s="45">
        <v>19.914166666666667</v>
      </c>
      <c r="R1480" s="46">
        <v>21.041666666666668</v>
      </c>
      <c r="S1480" s="45">
        <v>16.501833333333334</v>
      </c>
      <c r="T1480" s="46">
        <v>19.495833333333326</v>
      </c>
      <c r="U1480" s="45">
        <v>10.588000000000006</v>
      </c>
      <c r="V1480" s="46">
        <v>0</v>
      </c>
      <c r="W1480" s="45">
        <v>0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413"/>
        <v>88.789166666666674</v>
      </c>
      <c r="AE1480" s="58"/>
    </row>
    <row r="1481" spans="2:31" x14ac:dyDescent="0.3">
      <c r="B1481" s="4" t="s">
        <v>103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0</v>
      </c>
      <c r="N1481" s="46">
        <v>0</v>
      </c>
      <c r="O1481" s="45">
        <v>3.4000000000000342E-2</v>
      </c>
      <c r="P1481" s="46">
        <v>0</v>
      </c>
      <c r="Q1481" s="45">
        <v>23.535666666666653</v>
      </c>
      <c r="R1481" s="46">
        <v>26.821333333333328</v>
      </c>
      <c r="S1481" s="45">
        <v>23.802666666666667</v>
      </c>
      <c r="T1481" s="46">
        <v>32.080499999999994</v>
      </c>
      <c r="U1481" s="45">
        <v>21.585166666666669</v>
      </c>
      <c r="V1481" s="46">
        <v>3.6015000000000015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413"/>
        <v>131.46083333333331</v>
      </c>
      <c r="AE1481" s="58"/>
    </row>
    <row r="1482" spans="2:31" x14ac:dyDescent="0.3">
      <c r="B1482" s="4" t="s">
        <v>104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0</v>
      </c>
      <c r="N1482" s="46">
        <v>0</v>
      </c>
      <c r="O1482" s="45">
        <v>0</v>
      </c>
      <c r="P1482" s="46">
        <v>0</v>
      </c>
      <c r="Q1482" s="45">
        <v>0</v>
      </c>
      <c r="R1482" s="46">
        <v>0</v>
      </c>
      <c r="S1482" s="45">
        <v>0</v>
      </c>
      <c r="T1482" s="46">
        <v>0</v>
      </c>
      <c r="U1482" s="45">
        <v>0</v>
      </c>
      <c r="V1482" s="46">
        <v>0</v>
      </c>
      <c r="W1482" s="45">
        <v>0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413"/>
        <v>0</v>
      </c>
      <c r="AE1482" s="58"/>
    </row>
    <row r="1483" spans="2:31" x14ac:dyDescent="0.3">
      <c r="B1483" s="4" t="s">
        <v>105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0</v>
      </c>
      <c r="N1483" s="46">
        <v>0</v>
      </c>
      <c r="O1483" s="45">
        <v>2.3785000000000065</v>
      </c>
      <c r="P1483" s="46">
        <v>15.496833333333344</v>
      </c>
      <c r="Q1483" s="45">
        <v>67.958000000000013</v>
      </c>
      <c r="R1483" s="46">
        <v>76.291499999999985</v>
      </c>
      <c r="S1483" s="45">
        <v>66.96333333333331</v>
      </c>
      <c r="T1483" s="46">
        <v>79.35216666666669</v>
      </c>
      <c r="U1483" s="45">
        <v>56.570666666666661</v>
      </c>
      <c r="V1483" s="46">
        <v>0</v>
      </c>
      <c r="W1483" s="45">
        <v>0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413"/>
        <v>365.01100000000002</v>
      </c>
      <c r="AE1483" s="58"/>
    </row>
    <row r="1484" spans="2:31" x14ac:dyDescent="0.3">
      <c r="B1484" s="4" t="s">
        <v>114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</v>
      </c>
      <c r="N1484" s="46">
        <v>0</v>
      </c>
      <c r="O1484" s="45">
        <v>0</v>
      </c>
      <c r="P1484" s="46">
        <v>0</v>
      </c>
      <c r="Q1484" s="45">
        <v>0</v>
      </c>
      <c r="R1484" s="46">
        <v>0</v>
      </c>
      <c r="S1484" s="45">
        <v>0</v>
      </c>
      <c r="T1484" s="46">
        <v>0</v>
      </c>
      <c r="U1484" s="45">
        <v>0</v>
      </c>
      <c r="V1484" s="46">
        <v>0</v>
      </c>
      <c r="W1484" s="45">
        <v>0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413"/>
        <v>0</v>
      </c>
      <c r="AE1484" s="58"/>
    </row>
    <row r="1485" spans="2:31" x14ac:dyDescent="0.3">
      <c r="B1485" s="4" t="s">
        <v>116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0</v>
      </c>
      <c r="N1485" s="46">
        <v>0</v>
      </c>
      <c r="O1485" s="45">
        <v>0</v>
      </c>
      <c r="P1485" s="46">
        <v>0</v>
      </c>
      <c r="Q1485" s="45">
        <v>0</v>
      </c>
      <c r="R1485" s="46">
        <v>0</v>
      </c>
      <c r="S1485" s="45">
        <v>0</v>
      </c>
      <c r="T1485" s="46">
        <v>0</v>
      </c>
      <c r="U1485" s="45">
        <v>0</v>
      </c>
      <c r="V1485" s="46">
        <v>0</v>
      </c>
      <c r="W1485" s="45">
        <v>0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413"/>
        <v>0</v>
      </c>
      <c r="AE1485" s="58"/>
    </row>
    <row r="1486" spans="2:31" x14ac:dyDescent="0.3">
      <c r="B1486" s="4" t="s">
        <v>117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0</v>
      </c>
      <c r="N1486" s="46">
        <v>0</v>
      </c>
      <c r="O1486" s="45">
        <v>25.485500000000009</v>
      </c>
      <c r="P1486" s="46">
        <v>34.477000000000004</v>
      </c>
      <c r="Q1486" s="45">
        <v>29.634666666666668</v>
      </c>
      <c r="R1486" s="46">
        <v>21.074000000000005</v>
      </c>
      <c r="S1486" s="45">
        <v>0</v>
      </c>
      <c r="T1486" s="46">
        <v>0</v>
      </c>
      <c r="U1486" s="45">
        <v>0</v>
      </c>
      <c r="V1486" s="46">
        <v>0</v>
      </c>
      <c r="W1486" s="45">
        <v>0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413"/>
        <v>110.67116666666669</v>
      </c>
      <c r="AE1486" s="58"/>
    </row>
    <row r="1487" spans="2:31" x14ac:dyDescent="0.3">
      <c r="B1487" s="4" t="s">
        <v>118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0</v>
      </c>
      <c r="N1487" s="46">
        <v>0</v>
      </c>
      <c r="O1487" s="45">
        <v>0</v>
      </c>
      <c r="P1487" s="46">
        <v>3.3666666666666602E-2</v>
      </c>
      <c r="Q1487" s="45">
        <v>10.01033333333333</v>
      </c>
      <c r="R1487" s="46">
        <v>10.641833333333334</v>
      </c>
      <c r="S1487" s="45">
        <v>8.2625000000000064</v>
      </c>
      <c r="T1487" s="46">
        <v>13.618333333333327</v>
      </c>
      <c r="U1487" s="45">
        <v>13.205833333333326</v>
      </c>
      <c r="V1487" s="46">
        <v>0.56366666666666643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413"/>
        <v>56.336166666666657</v>
      </c>
      <c r="AE1487" s="58"/>
    </row>
    <row r="1488" spans="2:31" x14ac:dyDescent="0.3">
      <c r="B1488" s="4" t="s">
        <v>122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0</v>
      </c>
      <c r="N1488" s="46">
        <v>0</v>
      </c>
      <c r="O1488" s="45">
        <v>41.615999999999993</v>
      </c>
      <c r="P1488" s="46">
        <v>52.105833333333322</v>
      </c>
      <c r="Q1488" s="45">
        <v>49.425000000000004</v>
      </c>
      <c r="R1488" s="46">
        <v>42.835000000000001</v>
      </c>
      <c r="S1488" s="45">
        <v>46.763500000000008</v>
      </c>
      <c r="T1488" s="46">
        <v>44.270166666666675</v>
      </c>
      <c r="U1488" s="45">
        <v>34.257166666666677</v>
      </c>
      <c r="V1488" s="46">
        <v>5.6736666666666657</v>
      </c>
      <c r="W1488" s="45">
        <v>0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413"/>
        <v>316.94633333333343</v>
      </c>
      <c r="AE1488" s="58"/>
    </row>
    <row r="1489" spans="2:31" x14ac:dyDescent="0.3">
      <c r="B1489" s="4" t="s">
        <v>123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</v>
      </c>
      <c r="N1489" s="46">
        <v>0</v>
      </c>
      <c r="O1489" s="45">
        <v>0</v>
      </c>
      <c r="P1489" s="46">
        <v>0</v>
      </c>
      <c r="Q1489" s="45">
        <v>0</v>
      </c>
      <c r="R1489" s="46">
        <v>23.010000000000019</v>
      </c>
      <c r="S1489" s="45">
        <v>9.5300000000000011</v>
      </c>
      <c r="T1489" s="46">
        <v>12.539999999999992</v>
      </c>
      <c r="U1489" s="45">
        <v>13.310000000000002</v>
      </c>
      <c r="V1489" s="46">
        <v>2.916666666666667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413"/>
        <v>61.306666666666679</v>
      </c>
      <c r="AE1489" s="58"/>
    </row>
    <row r="1490" spans="2:31" x14ac:dyDescent="0.3">
      <c r="B1490" s="4" t="s">
        <v>127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0</v>
      </c>
      <c r="N1490" s="46">
        <v>0</v>
      </c>
      <c r="O1490" s="45">
        <v>0</v>
      </c>
      <c r="P1490" s="46">
        <v>0</v>
      </c>
      <c r="Q1490" s="45">
        <v>0</v>
      </c>
      <c r="R1490" s="46">
        <v>0</v>
      </c>
      <c r="S1490" s="45">
        <v>0</v>
      </c>
      <c r="T1490" s="46">
        <v>0</v>
      </c>
      <c r="U1490" s="45">
        <v>0</v>
      </c>
      <c r="V1490" s="46">
        <v>0</v>
      </c>
      <c r="W1490" s="45">
        <v>0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413"/>
        <v>0</v>
      </c>
      <c r="AE1490" s="58"/>
    </row>
    <row r="1491" spans="2:31" x14ac:dyDescent="0.3">
      <c r="B1491" s="4" t="s">
        <v>133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0</v>
      </c>
      <c r="N1491" s="46">
        <v>0</v>
      </c>
      <c r="O1491" s="45">
        <v>37.088166666666673</v>
      </c>
      <c r="P1491" s="46">
        <v>56.550333333333334</v>
      </c>
      <c r="Q1491" s="45">
        <v>59.113000000000007</v>
      </c>
      <c r="R1491" s="46">
        <v>64.743166666666667</v>
      </c>
      <c r="S1491" s="45">
        <v>57.409833333333317</v>
      </c>
      <c r="T1491" s="46">
        <v>80.477833333333336</v>
      </c>
      <c r="U1491" s="45">
        <v>95.511666666666684</v>
      </c>
      <c r="V1491" s="46">
        <v>8.8011666666666688</v>
      </c>
      <c r="W1491" s="45">
        <v>0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413"/>
        <v>459.69516666666669</v>
      </c>
      <c r="AE1491" s="58"/>
    </row>
    <row r="1492" spans="2:31" x14ac:dyDescent="0.3">
      <c r="B1492" s="4" t="s">
        <v>312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0</v>
      </c>
      <c r="N1492" s="46">
        <v>0</v>
      </c>
      <c r="O1492" s="45">
        <v>4.9574999999999996</v>
      </c>
      <c r="P1492" s="46">
        <v>4.767500000000001</v>
      </c>
      <c r="Q1492" s="45">
        <v>0.35899999999999999</v>
      </c>
      <c r="R1492" s="46">
        <v>5.7555000000000005</v>
      </c>
      <c r="S1492" s="45">
        <v>1.8651666666666666</v>
      </c>
      <c r="T1492" s="46">
        <v>0</v>
      </c>
      <c r="U1492" s="45">
        <v>0</v>
      </c>
      <c r="V1492" s="46">
        <v>0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>SUM(E1492:AB1492)</f>
        <v>17.704666666666668</v>
      </c>
      <c r="AE1492" s="58"/>
    </row>
    <row r="1493" spans="2:31" x14ac:dyDescent="0.3">
      <c r="B1493" s="12" t="s">
        <v>2</v>
      </c>
      <c r="C1493" s="12"/>
      <c r="D1493" s="12"/>
      <c r="E1493" s="13">
        <f>SUM(E1428:E1492)</f>
        <v>0</v>
      </c>
      <c r="F1493" s="13">
        <f t="shared" ref="F1493" si="414">SUM(F1428:F1492)</f>
        <v>0</v>
      </c>
      <c r="G1493" s="13">
        <f t="shared" ref="G1493" si="415">SUM(G1428:G1492)</f>
        <v>0</v>
      </c>
      <c r="H1493" s="13">
        <f t="shared" ref="H1493" si="416">SUM(H1428:H1492)</f>
        <v>0</v>
      </c>
      <c r="I1493" s="13">
        <f t="shared" ref="I1493" si="417">SUM(I1428:I1492)</f>
        <v>0</v>
      </c>
      <c r="J1493" s="13">
        <f t="shared" ref="J1493" si="418">SUM(J1428:J1492)</f>
        <v>0</v>
      </c>
      <c r="K1493" s="13">
        <f t="shared" ref="K1493" si="419">SUM(K1428:K1492)</f>
        <v>0</v>
      </c>
      <c r="L1493" s="13">
        <f t="shared" ref="L1493" si="420">SUM(L1428:L1492)</f>
        <v>0</v>
      </c>
      <c r="M1493" s="13">
        <f t="shared" ref="M1493" si="421">SUM(M1428:M1492)</f>
        <v>0</v>
      </c>
      <c r="N1493" s="13">
        <f t="shared" ref="N1493" si="422">SUM(N1428:N1492)</f>
        <v>0</v>
      </c>
      <c r="O1493" s="13">
        <f t="shared" ref="O1493" si="423">SUM(O1428:O1492)</f>
        <v>587.44066666666674</v>
      </c>
      <c r="P1493" s="13">
        <f t="shared" ref="P1493" si="424">SUM(P1428:P1492)</f>
        <v>715.73233333333326</v>
      </c>
      <c r="Q1493" s="13">
        <f t="shared" ref="Q1493" si="425">SUM(Q1428:Q1492)</f>
        <v>862.52433333333329</v>
      </c>
      <c r="R1493" s="13">
        <f t="shared" ref="R1493" si="426">SUM(R1428:R1492)</f>
        <v>971.25333333333322</v>
      </c>
      <c r="S1493" s="13">
        <f t="shared" ref="S1493" si="427">SUM(S1428:S1492)</f>
        <v>815.31650000000025</v>
      </c>
      <c r="T1493" s="13">
        <f t="shared" ref="T1493" si="428">SUM(T1428:T1492)</f>
        <v>1006.2438333333332</v>
      </c>
      <c r="U1493" s="13">
        <f t="shared" ref="U1493" si="429">SUM(U1428:U1492)</f>
        <v>794.7258333333333</v>
      </c>
      <c r="V1493" s="13">
        <f t="shared" ref="V1493" si="430">SUM(V1428:V1492)</f>
        <v>83.824833333333331</v>
      </c>
      <c r="W1493" s="13">
        <f t="shared" ref="W1493" si="431">SUM(W1428:W1492)</f>
        <v>0</v>
      </c>
      <c r="X1493" s="13">
        <f t="shared" ref="X1493" si="432">SUM(X1428:X1492)</f>
        <v>0</v>
      </c>
      <c r="Y1493" s="13">
        <f t="shared" ref="Y1493" si="433">SUM(Y1428:Y1492)</f>
        <v>0</v>
      </c>
      <c r="Z1493" s="13">
        <f t="shared" ref="Z1493" si="434">SUM(Z1428:Z1492)</f>
        <v>0</v>
      </c>
      <c r="AA1493" s="13">
        <f t="shared" ref="AA1493" si="435">SUM(AA1428:AA1492)</f>
        <v>0</v>
      </c>
      <c r="AB1493" s="13">
        <f t="shared" ref="AB1493" si="436">SUM(AB1428:AB1492)</f>
        <v>0</v>
      </c>
      <c r="AC1493" s="109">
        <f>SUM(AC1428:AE1492)</f>
        <v>5837.0616666666674</v>
      </c>
      <c r="AD1493" s="109"/>
      <c r="AE1493" s="109"/>
    </row>
    <row r="1494" spans="2:31" x14ac:dyDescent="0.3">
      <c r="B1494" s="14"/>
      <c r="C1494" s="15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</row>
    <row r="1495" spans="2:31" x14ac:dyDescent="0.3">
      <c r="B1495" s="14"/>
      <c r="C1495" s="15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</row>
    <row r="1496" spans="2:31" x14ac:dyDescent="0.3">
      <c r="B1496" s="8">
        <f>'Resumen-Mensual'!$Z$24</f>
        <v>45526</v>
      </c>
    </row>
    <row r="1497" spans="2:31" x14ac:dyDescent="0.3">
      <c r="B1497" s="8"/>
    </row>
    <row r="1498" spans="2:31" x14ac:dyDescent="0.3">
      <c r="B1498" s="9" t="s">
        <v>81</v>
      </c>
      <c r="C1498" s="10"/>
      <c r="D1498" s="10"/>
      <c r="E1498" s="11">
        <v>1</v>
      </c>
      <c r="F1498" s="11">
        <v>2</v>
      </c>
      <c r="G1498" s="11">
        <v>3</v>
      </c>
      <c r="H1498" s="11">
        <v>4</v>
      </c>
      <c r="I1498" s="11">
        <v>5</v>
      </c>
      <c r="J1498" s="11">
        <v>6</v>
      </c>
      <c r="K1498" s="11">
        <v>7</v>
      </c>
      <c r="L1498" s="11">
        <v>8</v>
      </c>
      <c r="M1498" s="11">
        <v>9</v>
      </c>
      <c r="N1498" s="11">
        <v>10</v>
      </c>
      <c r="O1498" s="11">
        <v>11</v>
      </c>
      <c r="P1498" s="11">
        <v>12</v>
      </c>
      <c r="Q1498" s="11">
        <v>13</v>
      </c>
      <c r="R1498" s="11">
        <v>14</v>
      </c>
      <c r="S1498" s="11">
        <v>15</v>
      </c>
      <c r="T1498" s="11">
        <v>16</v>
      </c>
      <c r="U1498" s="11">
        <v>17</v>
      </c>
      <c r="V1498" s="11">
        <v>18</v>
      </c>
      <c r="W1498" s="11">
        <v>19</v>
      </c>
      <c r="X1498" s="11">
        <v>20</v>
      </c>
      <c r="Y1498" s="11">
        <v>21</v>
      </c>
      <c r="Z1498" s="11">
        <v>22</v>
      </c>
      <c r="AA1498" s="11">
        <v>23</v>
      </c>
      <c r="AB1498" s="11">
        <v>24</v>
      </c>
      <c r="AC1498" s="96" t="s">
        <v>2</v>
      </c>
      <c r="AD1498" s="96"/>
      <c r="AE1498" s="96"/>
    </row>
    <row r="1499" spans="2:31" x14ac:dyDescent="0.3">
      <c r="B1499" s="14" t="s">
        <v>37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</v>
      </c>
      <c r="N1499" s="46">
        <v>0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60"/>
      <c r="AD1499" s="61">
        <f>SUM(E1499:AB1499)</f>
        <v>0</v>
      </c>
      <c r="AE1499" s="60"/>
    </row>
    <row r="1500" spans="2:31" x14ac:dyDescent="0.3">
      <c r="B1500" s="14" t="s">
        <v>38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0</v>
      </c>
      <c r="N1500" s="46">
        <v>0</v>
      </c>
      <c r="O1500" s="45">
        <v>0</v>
      </c>
      <c r="P1500" s="46">
        <v>0</v>
      </c>
      <c r="Q1500" s="45">
        <v>0</v>
      </c>
      <c r="R1500" s="46">
        <v>0</v>
      </c>
      <c r="S1500" s="45">
        <v>0</v>
      </c>
      <c r="T1500" s="46">
        <v>0.18566666666666659</v>
      </c>
      <c r="U1500" s="45">
        <v>0</v>
      </c>
      <c r="V1500" s="46">
        <v>0</v>
      </c>
      <c r="W1500" s="45">
        <v>0</v>
      </c>
      <c r="X1500" s="46">
        <v>0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>SUM(E1500:AB1500)</f>
        <v>0.18566666666666659</v>
      </c>
      <c r="AE1500" s="58"/>
    </row>
    <row r="1501" spans="2:31" x14ac:dyDescent="0.3">
      <c r="B1501" s="14" t="s">
        <v>39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0</v>
      </c>
      <c r="N1501" s="46">
        <v>0</v>
      </c>
      <c r="O1501" s="45">
        <v>0</v>
      </c>
      <c r="P1501" s="46">
        <v>0</v>
      </c>
      <c r="Q1501" s="45">
        <v>0</v>
      </c>
      <c r="R1501" s="46">
        <v>0</v>
      </c>
      <c r="S1501" s="45">
        <v>0</v>
      </c>
      <c r="T1501" s="46">
        <v>0</v>
      </c>
      <c r="U1501" s="45">
        <v>0</v>
      </c>
      <c r="V1501" s="46">
        <v>0</v>
      </c>
      <c r="W1501" s="45">
        <v>0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ref="AD1501:AD1562" si="437">SUM(E1501:AB1501)</f>
        <v>0</v>
      </c>
      <c r="AE1501" s="58"/>
    </row>
    <row r="1502" spans="2:31" x14ac:dyDescent="0.3">
      <c r="B1502" s="14" t="s">
        <v>40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36.800833333333344</v>
      </c>
      <c r="N1502" s="46">
        <v>54.175000000000018</v>
      </c>
      <c r="O1502" s="45">
        <v>51.281333333333322</v>
      </c>
      <c r="P1502" s="46">
        <v>52.4895</v>
      </c>
      <c r="Q1502" s="45">
        <v>53.958833333333367</v>
      </c>
      <c r="R1502" s="46">
        <v>51.783166666666638</v>
      </c>
      <c r="S1502" s="45">
        <v>44.846999999999994</v>
      </c>
      <c r="T1502" s="46">
        <v>10.273166666666665</v>
      </c>
      <c r="U1502" s="45">
        <v>0</v>
      </c>
      <c r="V1502" s="46">
        <v>0</v>
      </c>
      <c r="W1502" s="45">
        <v>0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437"/>
        <v>355.60883333333334</v>
      </c>
      <c r="AE1502" s="58"/>
    </row>
    <row r="1503" spans="2:31" x14ac:dyDescent="0.3">
      <c r="B1503" s="14" t="s">
        <v>41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20.104833333333335</v>
      </c>
      <c r="N1503" s="46">
        <v>39.735500000000016</v>
      </c>
      <c r="O1503" s="45">
        <v>44.972833333333327</v>
      </c>
      <c r="P1503" s="46">
        <v>15.930166666666668</v>
      </c>
      <c r="Q1503" s="45">
        <v>12.221333333333332</v>
      </c>
      <c r="R1503" s="46">
        <v>9.9376666666666669</v>
      </c>
      <c r="S1503" s="45">
        <v>13.232333333333331</v>
      </c>
      <c r="T1503" s="46">
        <v>3.8631666666666669</v>
      </c>
      <c r="U1503" s="45">
        <v>0</v>
      </c>
      <c r="V1503" s="46">
        <v>0</v>
      </c>
      <c r="W1503" s="45">
        <v>0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437"/>
        <v>159.99783333333335</v>
      </c>
      <c r="AE1503" s="58"/>
    </row>
    <row r="1504" spans="2:31" x14ac:dyDescent="0.3">
      <c r="B1504" s="14" t="s">
        <v>42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44.854666666666667</v>
      </c>
      <c r="N1504" s="46">
        <v>66.429499999999976</v>
      </c>
      <c r="O1504" s="45">
        <v>68.747833333333332</v>
      </c>
      <c r="P1504" s="46">
        <v>20.697000000000006</v>
      </c>
      <c r="Q1504" s="45">
        <v>19.255166666666661</v>
      </c>
      <c r="R1504" s="46">
        <v>19.230500000000003</v>
      </c>
      <c r="S1504" s="45">
        <v>14.674666666666662</v>
      </c>
      <c r="T1504" s="46">
        <v>4.2954999999999988</v>
      </c>
      <c r="U1504" s="45">
        <v>0</v>
      </c>
      <c r="V1504" s="46">
        <v>0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437"/>
        <v>258.1848333333333</v>
      </c>
      <c r="AE1504" s="58"/>
    </row>
    <row r="1505" spans="2:31" x14ac:dyDescent="0.3">
      <c r="B1505" s="14" t="s">
        <v>43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</v>
      </c>
      <c r="M1505" s="45">
        <v>59.30833333333328</v>
      </c>
      <c r="N1505" s="46">
        <v>33.269999999999996</v>
      </c>
      <c r="O1505" s="45">
        <v>34.450000000000003</v>
      </c>
      <c r="P1505" s="46">
        <v>34.4</v>
      </c>
      <c r="Q1505" s="45">
        <v>34.07</v>
      </c>
      <c r="R1505" s="46">
        <v>32.370000000000005</v>
      </c>
      <c r="S1505" s="45">
        <v>28.899999999999991</v>
      </c>
      <c r="T1505" s="46">
        <v>20.399999999999999</v>
      </c>
      <c r="U1505" s="45">
        <v>0</v>
      </c>
      <c r="V1505" s="46">
        <v>0</v>
      </c>
      <c r="W1505" s="45">
        <v>0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437"/>
        <v>277.16833333333324</v>
      </c>
      <c r="AE1505" s="58"/>
    </row>
    <row r="1506" spans="2:31" x14ac:dyDescent="0.3">
      <c r="B1506" s="14" t="s">
        <v>44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44.945333333333338</v>
      </c>
      <c r="N1506" s="46">
        <v>52.412333333333322</v>
      </c>
      <c r="O1506" s="45">
        <v>55.180166666666679</v>
      </c>
      <c r="P1506" s="46">
        <v>20.420666666666669</v>
      </c>
      <c r="Q1506" s="45">
        <v>21.016000000000002</v>
      </c>
      <c r="R1506" s="46">
        <v>23.720666666666659</v>
      </c>
      <c r="S1506" s="45">
        <v>28.915166666666671</v>
      </c>
      <c r="T1506" s="46">
        <v>7.5979999999999981</v>
      </c>
      <c r="U1506" s="45">
        <v>0</v>
      </c>
      <c r="V1506" s="46">
        <v>0</v>
      </c>
      <c r="W1506" s="45">
        <v>0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437"/>
        <v>254.20833333333331</v>
      </c>
      <c r="AE1506" s="58"/>
    </row>
    <row r="1507" spans="2:31" x14ac:dyDescent="0.3">
      <c r="B1507" s="14" t="s">
        <v>45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2.4925000000000006</v>
      </c>
      <c r="N1507" s="46">
        <v>2.5434999999999999</v>
      </c>
      <c r="O1507" s="45">
        <v>7.6066666666666647</v>
      </c>
      <c r="P1507" s="46">
        <v>12.669999999999995</v>
      </c>
      <c r="Q1507" s="45">
        <v>9.5199999999999925</v>
      </c>
      <c r="R1507" s="46">
        <v>10.53716666666668</v>
      </c>
      <c r="S1507" s="45">
        <v>10.579999999999997</v>
      </c>
      <c r="T1507" s="46">
        <v>1.5308333333333328</v>
      </c>
      <c r="U1507" s="45">
        <v>0</v>
      </c>
      <c r="V1507" s="46">
        <v>0</v>
      </c>
      <c r="W1507" s="45">
        <v>0</v>
      </c>
      <c r="X1507" s="46">
        <v>0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437"/>
        <v>57.480666666666664</v>
      </c>
      <c r="AE1507" s="58"/>
    </row>
    <row r="1508" spans="2:31" x14ac:dyDescent="0.3">
      <c r="B1508" s="14" t="s">
        <v>46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</v>
      </c>
      <c r="M1508" s="45">
        <v>16.982833333333346</v>
      </c>
      <c r="N1508" s="46">
        <v>20.17166666666667</v>
      </c>
      <c r="O1508" s="45">
        <v>21.530500000000004</v>
      </c>
      <c r="P1508" s="46">
        <v>25.012333333333331</v>
      </c>
      <c r="Q1508" s="45">
        <v>23.037166666666661</v>
      </c>
      <c r="R1508" s="46">
        <v>26.892499999999973</v>
      </c>
      <c r="S1508" s="45">
        <v>27.862333333333346</v>
      </c>
      <c r="T1508" s="46">
        <v>6.498166666666668</v>
      </c>
      <c r="U1508" s="45">
        <v>0</v>
      </c>
      <c r="V1508" s="46">
        <v>0</v>
      </c>
      <c r="W1508" s="45">
        <v>0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437"/>
        <v>167.98749999999998</v>
      </c>
      <c r="AE1508" s="58"/>
    </row>
    <row r="1509" spans="2:31" x14ac:dyDescent="0.3">
      <c r="B1509" s="14" t="s">
        <v>47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0</v>
      </c>
      <c r="N1509" s="46">
        <v>0</v>
      </c>
      <c r="O1509" s="45">
        <v>0</v>
      </c>
      <c r="P1509" s="46">
        <v>0</v>
      </c>
      <c r="Q1509" s="45">
        <v>0</v>
      </c>
      <c r="R1509" s="46">
        <v>0</v>
      </c>
      <c r="S1509" s="45">
        <v>0</v>
      </c>
      <c r="T1509" s="46">
        <v>0</v>
      </c>
      <c r="U1509" s="45">
        <v>0</v>
      </c>
      <c r="V1509" s="46">
        <v>0</v>
      </c>
      <c r="W1509" s="45">
        <v>0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437"/>
        <v>0</v>
      </c>
      <c r="AE1509" s="58"/>
    </row>
    <row r="1510" spans="2:31" x14ac:dyDescent="0.3">
      <c r="B1510" s="14" t="s">
        <v>48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</v>
      </c>
      <c r="N1510" s="46">
        <v>0</v>
      </c>
      <c r="O1510" s="45">
        <v>0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0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437"/>
        <v>0</v>
      </c>
      <c r="AE1510" s="58"/>
    </row>
    <row r="1511" spans="2:31" x14ac:dyDescent="0.3">
      <c r="B1511" s="14" t="s">
        <v>49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29.067833333333333</v>
      </c>
      <c r="N1511" s="46">
        <v>90.648333333333312</v>
      </c>
      <c r="O1511" s="45">
        <v>99.735166666666629</v>
      </c>
      <c r="P1511" s="46">
        <v>96.023666666666671</v>
      </c>
      <c r="Q1511" s="45">
        <v>102.87333333333332</v>
      </c>
      <c r="R1511" s="46">
        <v>104.96966666666664</v>
      </c>
      <c r="S1511" s="45">
        <v>105.72383333333333</v>
      </c>
      <c r="T1511" s="46">
        <v>23.875999999999998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37"/>
        <v>652.91783333333331</v>
      </c>
      <c r="AE1511" s="58"/>
    </row>
    <row r="1512" spans="2:31" x14ac:dyDescent="0.3">
      <c r="B1512" s="14" t="s">
        <v>50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437"/>
        <v>0</v>
      </c>
      <c r="AE1512" s="58"/>
    </row>
    <row r="1513" spans="2:31" x14ac:dyDescent="0.3">
      <c r="B1513" s="14" t="s">
        <v>110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</v>
      </c>
      <c r="M1513" s="45">
        <v>9.3418333333333408</v>
      </c>
      <c r="N1513" s="46">
        <v>7.9280000000000008</v>
      </c>
      <c r="O1513" s="45">
        <v>3.3039999999999967</v>
      </c>
      <c r="P1513" s="46">
        <v>13.183333333333332</v>
      </c>
      <c r="Q1513" s="45">
        <v>12.822833333333342</v>
      </c>
      <c r="R1513" s="46">
        <v>11.986166666666675</v>
      </c>
      <c r="S1513" s="45">
        <v>12.136666666666674</v>
      </c>
      <c r="T1513" s="46">
        <v>3.205000000000001</v>
      </c>
      <c r="U1513" s="45">
        <v>0</v>
      </c>
      <c r="V1513" s="46">
        <v>0</v>
      </c>
      <c r="W1513" s="45">
        <v>0</v>
      </c>
      <c r="X1513" s="46">
        <v>0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 t="shared" si="437"/>
        <v>73.907833333333357</v>
      </c>
      <c r="AE1513" s="58"/>
    </row>
    <row r="1514" spans="2:31" x14ac:dyDescent="0.3">
      <c r="B1514" s="14" t="s">
        <v>51</v>
      </c>
      <c r="C1514" s="4"/>
      <c r="D1514" s="4"/>
      <c r="E1514" s="45">
        <v>0</v>
      </c>
      <c r="F1514" s="46">
        <v>0</v>
      </c>
      <c r="G1514" s="45">
        <v>0</v>
      </c>
      <c r="H1514" s="46">
        <v>0</v>
      </c>
      <c r="I1514" s="45">
        <v>0</v>
      </c>
      <c r="J1514" s="46">
        <v>0</v>
      </c>
      <c r="K1514" s="45">
        <v>0</v>
      </c>
      <c r="L1514" s="46">
        <v>0</v>
      </c>
      <c r="M1514" s="45">
        <v>0</v>
      </c>
      <c r="N1514" s="46">
        <v>26.92733333333333</v>
      </c>
      <c r="O1514" s="45">
        <v>1.985333333333333</v>
      </c>
      <c r="P1514" s="46">
        <v>42.20933333333334</v>
      </c>
      <c r="Q1514" s="45">
        <v>40.075333333333347</v>
      </c>
      <c r="R1514" s="46">
        <v>45.81016666666666</v>
      </c>
      <c r="S1514" s="45">
        <v>47.897500000000015</v>
      </c>
      <c r="T1514" s="46">
        <v>11.911500000000006</v>
      </c>
      <c r="U1514" s="45">
        <v>0</v>
      </c>
      <c r="V1514" s="46">
        <v>0</v>
      </c>
      <c r="W1514" s="45">
        <v>0</v>
      </c>
      <c r="X1514" s="46">
        <v>0</v>
      </c>
      <c r="Y1514" s="45">
        <v>0</v>
      </c>
      <c r="Z1514" s="46">
        <v>0</v>
      </c>
      <c r="AA1514" s="45">
        <v>0</v>
      </c>
      <c r="AB1514" s="46">
        <v>0</v>
      </c>
      <c r="AC1514" s="58"/>
      <c r="AD1514" s="59">
        <f t="shared" si="437"/>
        <v>216.81650000000002</v>
      </c>
      <c r="AE1514" s="58"/>
    </row>
    <row r="1515" spans="2:31" x14ac:dyDescent="0.3">
      <c r="B1515" s="14" t="s">
        <v>52</v>
      </c>
      <c r="C1515" s="4"/>
      <c r="D1515" s="4"/>
      <c r="E1515" s="45">
        <v>0</v>
      </c>
      <c r="F1515" s="46">
        <v>0</v>
      </c>
      <c r="G1515" s="45">
        <v>0</v>
      </c>
      <c r="H1515" s="46">
        <v>0</v>
      </c>
      <c r="I1515" s="45">
        <v>0</v>
      </c>
      <c r="J1515" s="46">
        <v>0</v>
      </c>
      <c r="K1515" s="45">
        <v>0</v>
      </c>
      <c r="L1515" s="46">
        <v>0</v>
      </c>
      <c r="M1515" s="45">
        <v>0.45183333333333336</v>
      </c>
      <c r="N1515" s="46">
        <v>1.2340000000000011</v>
      </c>
      <c r="O1515" s="45">
        <v>0.44066666666666698</v>
      </c>
      <c r="P1515" s="46">
        <v>2.180666666666669</v>
      </c>
      <c r="Q1515" s="45">
        <v>0.50066666666666559</v>
      </c>
      <c r="R1515" s="46">
        <v>0.59349999999999981</v>
      </c>
      <c r="S1515" s="45">
        <v>0</v>
      </c>
      <c r="T1515" s="46">
        <v>0</v>
      </c>
      <c r="U1515" s="45">
        <v>0</v>
      </c>
      <c r="V1515" s="46">
        <v>0</v>
      </c>
      <c r="W1515" s="45">
        <v>0</v>
      </c>
      <c r="X1515" s="46">
        <v>0</v>
      </c>
      <c r="Y1515" s="45">
        <v>0</v>
      </c>
      <c r="Z1515" s="46">
        <v>0</v>
      </c>
      <c r="AA1515" s="45">
        <v>0</v>
      </c>
      <c r="AB1515" s="46">
        <v>0</v>
      </c>
      <c r="AC1515" s="58"/>
      <c r="AD1515" s="59">
        <f t="shared" si="437"/>
        <v>5.4013333333333362</v>
      </c>
      <c r="AE1515" s="58"/>
    </row>
    <row r="1516" spans="2:31" x14ac:dyDescent="0.3">
      <c r="B1516" s="14" t="s">
        <v>53</v>
      </c>
      <c r="C1516" s="4"/>
      <c r="D1516" s="4"/>
      <c r="E1516" s="45">
        <v>0</v>
      </c>
      <c r="F1516" s="46">
        <v>0</v>
      </c>
      <c r="G1516" s="45">
        <v>0</v>
      </c>
      <c r="H1516" s="46">
        <v>0</v>
      </c>
      <c r="I1516" s="45">
        <v>0</v>
      </c>
      <c r="J1516" s="46">
        <v>0</v>
      </c>
      <c r="K1516" s="45">
        <v>0</v>
      </c>
      <c r="L1516" s="46">
        <v>0</v>
      </c>
      <c r="M1516" s="45">
        <v>1.1376666666666666</v>
      </c>
      <c r="N1516" s="46">
        <v>13.612999999999996</v>
      </c>
      <c r="O1516" s="45">
        <v>7.7193333333333269</v>
      </c>
      <c r="P1516" s="46">
        <v>22.889666666666674</v>
      </c>
      <c r="Q1516" s="45">
        <v>24.310499999999994</v>
      </c>
      <c r="R1516" s="46">
        <v>27.675000000000001</v>
      </c>
      <c r="S1516" s="45">
        <v>28.938333333333333</v>
      </c>
      <c r="T1516" s="46">
        <v>7.0463333333333349</v>
      </c>
      <c r="U1516" s="45">
        <v>0</v>
      </c>
      <c r="V1516" s="46">
        <v>0</v>
      </c>
      <c r="W1516" s="45">
        <v>0</v>
      </c>
      <c r="X1516" s="46">
        <v>0</v>
      </c>
      <c r="Y1516" s="45">
        <v>0</v>
      </c>
      <c r="Z1516" s="46">
        <v>0</v>
      </c>
      <c r="AA1516" s="45">
        <v>0</v>
      </c>
      <c r="AB1516" s="46">
        <v>0</v>
      </c>
      <c r="AC1516" s="58"/>
      <c r="AD1516" s="59">
        <f t="shared" si="437"/>
        <v>133.32983333333331</v>
      </c>
      <c r="AE1516" s="58"/>
    </row>
    <row r="1517" spans="2:31" x14ac:dyDescent="0.3">
      <c r="B1517" s="14" t="s">
        <v>54</v>
      </c>
      <c r="C1517" s="4"/>
      <c r="D1517" s="4"/>
      <c r="E1517" s="45">
        <v>0</v>
      </c>
      <c r="F1517" s="46">
        <v>0</v>
      </c>
      <c r="G1517" s="45">
        <v>0</v>
      </c>
      <c r="H1517" s="46">
        <v>0</v>
      </c>
      <c r="I1517" s="45">
        <v>0</v>
      </c>
      <c r="J1517" s="46">
        <v>0</v>
      </c>
      <c r="K1517" s="45">
        <v>0</v>
      </c>
      <c r="L1517" s="46">
        <v>0</v>
      </c>
      <c r="M1517" s="45">
        <v>1.8980000000000001</v>
      </c>
      <c r="N1517" s="46">
        <v>5.6764999999999954</v>
      </c>
      <c r="O1517" s="45">
        <v>0.53433333333333288</v>
      </c>
      <c r="P1517" s="46">
        <v>5.7593333333333341</v>
      </c>
      <c r="Q1517" s="45">
        <v>8.8765000000000036</v>
      </c>
      <c r="R1517" s="46">
        <v>11.672499999999998</v>
      </c>
      <c r="S1517" s="45">
        <v>8.1081666666666639</v>
      </c>
      <c r="T1517" s="46">
        <v>3.4186666666666659</v>
      </c>
      <c r="U1517" s="45">
        <v>0</v>
      </c>
      <c r="V1517" s="46">
        <v>0</v>
      </c>
      <c r="W1517" s="45">
        <v>0</v>
      </c>
      <c r="X1517" s="46">
        <v>0</v>
      </c>
      <c r="Y1517" s="45">
        <v>0</v>
      </c>
      <c r="Z1517" s="46">
        <v>0</v>
      </c>
      <c r="AA1517" s="45">
        <v>0</v>
      </c>
      <c r="AB1517" s="46">
        <v>0</v>
      </c>
      <c r="AC1517" s="58"/>
      <c r="AD1517" s="59">
        <f t="shared" si="437"/>
        <v>45.943999999999996</v>
      </c>
      <c r="AE1517" s="58"/>
    </row>
    <row r="1518" spans="2:31" x14ac:dyDescent="0.3">
      <c r="B1518" s="4" t="s">
        <v>55</v>
      </c>
      <c r="C1518" s="4"/>
      <c r="D1518" s="4"/>
      <c r="E1518" s="45">
        <v>0</v>
      </c>
      <c r="F1518" s="46">
        <v>0</v>
      </c>
      <c r="G1518" s="45">
        <v>0</v>
      </c>
      <c r="H1518" s="46">
        <v>0</v>
      </c>
      <c r="I1518" s="45">
        <v>0</v>
      </c>
      <c r="J1518" s="46">
        <v>0</v>
      </c>
      <c r="K1518" s="45">
        <v>0</v>
      </c>
      <c r="L1518" s="46">
        <v>0</v>
      </c>
      <c r="M1518" s="45">
        <v>58.822500000000041</v>
      </c>
      <c r="N1518" s="46">
        <v>13.700000000000003</v>
      </c>
      <c r="O1518" s="45">
        <v>10.240000000000009</v>
      </c>
      <c r="P1518" s="46">
        <v>20.539999999999992</v>
      </c>
      <c r="Q1518" s="45">
        <v>20.989999999999995</v>
      </c>
      <c r="R1518" s="46">
        <v>24.03</v>
      </c>
      <c r="S1518" s="45">
        <v>24.769999999999996</v>
      </c>
      <c r="T1518" s="46">
        <v>25.853333333333342</v>
      </c>
      <c r="U1518" s="45">
        <v>0</v>
      </c>
      <c r="V1518" s="46">
        <v>0</v>
      </c>
      <c r="W1518" s="45">
        <v>0</v>
      </c>
      <c r="X1518" s="46">
        <v>0</v>
      </c>
      <c r="Y1518" s="45">
        <v>0</v>
      </c>
      <c r="Z1518" s="46">
        <v>0</v>
      </c>
      <c r="AA1518" s="45">
        <v>0</v>
      </c>
      <c r="AB1518" s="46">
        <v>0</v>
      </c>
      <c r="AC1518" s="58"/>
      <c r="AD1518" s="59">
        <f t="shared" si="437"/>
        <v>198.94583333333338</v>
      </c>
      <c r="AE1518" s="58"/>
    </row>
    <row r="1519" spans="2:31" x14ac:dyDescent="0.3">
      <c r="B1519" s="4" t="s">
        <v>56</v>
      </c>
      <c r="C1519" s="4"/>
      <c r="D1519" s="4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0</v>
      </c>
      <c r="N1519" s="46">
        <v>10.955000000000007</v>
      </c>
      <c r="O1519" s="45">
        <v>14.783166666666652</v>
      </c>
      <c r="P1519" s="46">
        <v>18.072499999999991</v>
      </c>
      <c r="Q1519" s="45">
        <v>14.283333333333333</v>
      </c>
      <c r="R1519" s="46">
        <v>18.86733333333332</v>
      </c>
      <c r="S1519" s="45">
        <v>11.439166666666669</v>
      </c>
      <c r="T1519" s="46">
        <v>2.973666666666666</v>
      </c>
      <c r="U1519" s="45">
        <v>0</v>
      </c>
      <c r="V1519" s="46">
        <v>0</v>
      </c>
      <c r="W1519" s="45">
        <v>0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58"/>
      <c r="AD1519" s="59">
        <f t="shared" si="437"/>
        <v>91.374166666666625</v>
      </c>
      <c r="AE1519" s="58"/>
    </row>
    <row r="1520" spans="2:31" x14ac:dyDescent="0.3">
      <c r="B1520" s="4" t="s">
        <v>111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4.6561666666666683</v>
      </c>
      <c r="N1520" s="46">
        <v>36.730166666666655</v>
      </c>
      <c r="O1520" s="45">
        <v>37.827333333333321</v>
      </c>
      <c r="P1520" s="46">
        <v>0</v>
      </c>
      <c r="Q1520" s="45">
        <v>0</v>
      </c>
      <c r="R1520" s="46">
        <v>8.2000000000000031E-2</v>
      </c>
      <c r="S1520" s="45">
        <v>0</v>
      </c>
      <c r="T1520" s="46">
        <v>0</v>
      </c>
      <c r="U1520" s="45">
        <v>0</v>
      </c>
      <c r="V1520" s="46">
        <v>0</v>
      </c>
      <c r="W1520" s="45">
        <v>0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 t="shared" si="437"/>
        <v>79.295666666666648</v>
      </c>
      <c r="AE1520" s="58"/>
    </row>
    <row r="1521" spans="2:31" x14ac:dyDescent="0.3">
      <c r="B1521" s="4" t="s">
        <v>57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0.14616666666666667</v>
      </c>
      <c r="N1521" s="46">
        <v>0</v>
      </c>
      <c r="O1521" s="45">
        <v>0</v>
      </c>
      <c r="P1521" s="46">
        <v>0</v>
      </c>
      <c r="Q1521" s="45">
        <v>0</v>
      </c>
      <c r="R1521" s="46">
        <v>0</v>
      </c>
      <c r="S1521" s="45">
        <v>0</v>
      </c>
      <c r="T1521" s="46">
        <v>0</v>
      </c>
      <c r="U1521" s="45">
        <v>0</v>
      </c>
      <c r="V1521" s="46">
        <v>0</v>
      </c>
      <c r="W1521" s="45">
        <v>0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si="437"/>
        <v>0.14616666666666667</v>
      </c>
      <c r="AE1521" s="58"/>
    </row>
    <row r="1522" spans="2:31" x14ac:dyDescent="0.3">
      <c r="B1522" s="4" t="s">
        <v>58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7.7614999999999998</v>
      </c>
      <c r="N1522" s="46">
        <v>11.953000000000003</v>
      </c>
      <c r="O1522" s="45">
        <v>15.559166666666668</v>
      </c>
      <c r="P1522" s="46">
        <v>27.568500000000007</v>
      </c>
      <c r="Q1522" s="45">
        <v>37.028500000000001</v>
      </c>
      <c r="R1522" s="46">
        <v>35.991000000000014</v>
      </c>
      <c r="S1522" s="45">
        <v>23.692166666666644</v>
      </c>
      <c r="T1522" s="46">
        <v>4.6561666666666657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437"/>
        <v>164.21</v>
      </c>
      <c r="AE1522" s="58"/>
    </row>
    <row r="1523" spans="2:31" x14ac:dyDescent="0.3">
      <c r="B1523" s="4" t="s">
        <v>112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12.676499999999995</v>
      </c>
      <c r="N1523" s="46">
        <v>40.796999999999983</v>
      </c>
      <c r="O1523" s="45">
        <v>41.818666666666672</v>
      </c>
      <c r="P1523" s="46">
        <v>42.644666666666659</v>
      </c>
      <c r="Q1523" s="45">
        <v>38.668833333333332</v>
      </c>
      <c r="R1523" s="46">
        <v>44.413833333333336</v>
      </c>
      <c r="S1523" s="45">
        <v>52.618166666666667</v>
      </c>
      <c r="T1523" s="46">
        <v>14.291500000000003</v>
      </c>
      <c r="U1523" s="45">
        <v>0</v>
      </c>
      <c r="V1523" s="46">
        <v>0</v>
      </c>
      <c r="W1523" s="45">
        <v>0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37"/>
        <v>287.92916666666662</v>
      </c>
      <c r="AE1523" s="58"/>
    </row>
    <row r="1524" spans="2:31" x14ac:dyDescent="0.3">
      <c r="B1524" s="4" t="s">
        <v>59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0.31533333333333319</v>
      </c>
      <c r="N1524" s="46">
        <v>2.9341666666666684</v>
      </c>
      <c r="O1524" s="45">
        <v>0.91949999999999976</v>
      </c>
      <c r="P1524" s="46">
        <v>5.4751666666666701</v>
      </c>
      <c r="Q1524" s="45">
        <v>5.7116666666666696</v>
      </c>
      <c r="R1524" s="46">
        <v>8.6773333333333262</v>
      </c>
      <c r="S1524" s="45">
        <v>9.5676666666666659</v>
      </c>
      <c r="T1524" s="46">
        <v>2.5300000000000002</v>
      </c>
      <c r="U1524" s="45">
        <v>0</v>
      </c>
      <c r="V1524" s="46">
        <v>0</v>
      </c>
      <c r="W1524" s="45">
        <v>0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37"/>
        <v>36.130833333333335</v>
      </c>
      <c r="AE1524" s="58"/>
    </row>
    <row r="1525" spans="2:31" x14ac:dyDescent="0.3">
      <c r="B1525" s="4" t="s">
        <v>60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10.083833333333331</v>
      </c>
      <c r="N1525" s="46">
        <v>0.29650000000000021</v>
      </c>
      <c r="O1525" s="45">
        <v>0.73083333333333322</v>
      </c>
      <c r="P1525" s="46">
        <v>4.8488333333333342</v>
      </c>
      <c r="Q1525" s="45">
        <v>4.62</v>
      </c>
      <c r="R1525" s="46">
        <v>5.9113333333333307</v>
      </c>
      <c r="S1525" s="45">
        <v>5.0688333333333357</v>
      </c>
      <c r="T1525" s="46">
        <v>1.2563333333333324</v>
      </c>
      <c r="U1525" s="45">
        <v>0</v>
      </c>
      <c r="V1525" s="46">
        <v>0</v>
      </c>
      <c r="W1525" s="45">
        <v>0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37"/>
        <v>32.816499999999998</v>
      </c>
      <c r="AE1525" s="58"/>
    </row>
    <row r="1526" spans="2:31" x14ac:dyDescent="0.3">
      <c r="B1526" s="4" t="s">
        <v>61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39.966666666666626</v>
      </c>
      <c r="N1526" s="46">
        <v>10.119999999999997</v>
      </c>
      <c r="O1526" s="45">
        <v>23.58</v>
      </c>
      <c r="P1526" s="46">
        <v>22.22</v>
      </c>
      <c r="Q1526" s="45">
        <v>21.709999999999994</v>
      </c>
      <c r="R1526" s="46">
        <v>25.599999999999994</v>
      </c>
      <c r="S1526" s="45">
        <v>23.539999999999992</v>
      </c>
      <c r="T1526" s="46">
        <v>21.36</v>
      </c>
      <c r="U1526" s="45">
        <v>0</v>
      </c>
      <c r="V1526" s="46">
        <v>0</v>
      </c>
      <c r="W1526" s="45">
        <v>0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37"/>
        <v>188.09666666666658</v>
      </c>
      <c r="AE1526" s="58"/>
    </row>
    <row r="1527" spans="2:31" x14ac:dyDescent="0.3">
      <c r="B1527" s="4" t="s">
        <v>62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5.3335000000000061</v>
      </c>
      <c r="N1527" s="46">
        <v>6.1061666666666659</v>
      </c>
      <c r="O1527" s="45">
        <v>2.1196666666666664</v>
      </c>
      <c r="P1527" s="46">
        <v>11.663999999999996</v>
      </c>
      <c r="Q1527" s="45">
        <v>9.9351666666666674</v>
      </c>
      <c r="R1527" s="46">
        <v>11.800833333333339</v>
      </c>
      <c r="S1527" s="45">
        <v>12.291833333333335</v>
      </c>
      <c r="T1527" s="46">
        <v>2.4049999999999994</v>
      </c>
      <c r="U1527" s="45">
        <v>0</v>
      </c>
      <c r="V1527" s="46">
        <v>0</v>
      </c>
      <c r="W1527" s="45">
        <v>0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37"/>
        <v>61.656166666666678</v>
      </c>
      <c r="AE1527" s="58"/>
    </row>
    <row r="1528" spans="2:31" x14ac:dyDescent="0.3">
      <c r="B1528" s="4" t="s">
        <v>63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0</v>
      </c>
      <c r="M1528" s="45">
        <v>41.550166666666691</v>
      </c>
      <c r="N1528" s="46">
        <v>38.864833333333301</v>
      </c>
      <c r="O1528" s="45">
        <v>18.915333333333333</v>
      </c>
      <c r="P1528" s="46">
        <v>47.341666666666654</v>
      </c>
      <c r="Q1528" s="45">
        <v>39.693500000000014</v>
      </c>
      <c r="R1528" s="46">
        <v>43.327333333333364</v>
      </c>
      <c r="S1528" s="45">
        <v>45.383499999999984</v>
      </c>
      <c r="T1528" s="46">
        <v>12.384500000000001</v>
      </c>
      <c r="U1528" s="45">
        <v>0</v>
      </c>
      <c r="V1528" s="46">
        <v>0</v>
      </c>
      <c r="W1528" s="45">
        <v>0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37"/>
        <v>287.46083333333337</v>
      </c>
      <c r="AE1528" s="58"/>
    </row>
    <row r="1529" spans="2:31" x14ac:dyDescent="0.3">
      <c r="B1529" s="4" t="s">
        <v>64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6.9936666666666678</v>
      </c>
      <c r="N1529" s="46">
        <v>9.2246666666666712</v>
      </c>
      <c r="O1529" s="45">
        <v>8.6501666666666619</v>
      </c>
      <c r="P1529" s="46">
        <v>11.023666666666657</v>
      </c>
      <c r="Q1529" s="45">
        <v>8.795166666666665</v>
      </c>
      <c r="R1529" s="46">
        <v>8.8316666666666617</v>
      </c>
      <c r="S1529" s="45">
        <v>10.232333333333335</v>
      </c>
      <c r="T1529" s="46">
        <v>3.0258333333333325</v>
      </c>
      <c r="U1529" s="45">
        <v>0</v>
      </c>
      <c r="V1529" s="46">
        <v>0</v>
      </c>
      <c r="W1529" s="45">
        <v>0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37"/>
        <v>66.777166666666659</v>
      </c>
      <c r="AE1529" s="58"/>
    </row>
    <row r="1530" spans="2:31" x14ac:dyDescent="0.3">
      <c r="B1530" s="4" t="s">
        <v>113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3.4666666666666637E-2</v>
      </c>
      <c r="P1530" s="46">
        <v>2.3750000000000022</v>
      </c>
      <c r="Q1530" s="45">
        <v>3.5724999999999967</v>
      </c>
      <c r="R1530" s="46">
        <v>5.2861666666666691</v>
      </c>
      <c r="S1530" s="45">
        <v>2.1879999999999984</v>
      </c>
      <c r="T1530" s="46">
        <v>0.92966666666666742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37"/>
        <v>14.386000000000001</v>
      </c>
      <c r="AE1530" s="58"/>
    </row>
    <row r="1531" spans="2:31" x14ac:dyDescent="0.3">
      <c r="B1531" s="4" t="s">
        <v>65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11.404499999999993</v>
      </c>
      <c r="N1531" s="46">
        <v>0</v>
      </c>
      <c r="O1531" s="45">
        <v>0</v>
      </c>
      <c r="P1531" s="46">
        <v>5.0999999999999979</v>
      </c>
      <c r="Q1531" s="45">
        <v>5.0100000000000016</v>
      </c>
      <c r="R1531" s="46">
        <v>6.379999999999999</v>
      </c>
      <c r="S1531" s="45">
        <v>6.6999999999999993</v>
      </c>
      <c r="T1531" s="46">
        <v>5.2</v>
      </c>
      <c r="U1531" s="45">
        <v>0</v>
      </c>
      <c r="V1531" s="46">
        <v>0</v>
      </c>
      <c r="W1531" s="45">
        <v>0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37"/>
        <v>39.794499999999999</v>
      </c>
      <c r="AE1531" s="58"/>
    </row>
    <row r="1532" spans="2:31" x14ac:dyDescent="0.3">
      <c r="B1532" s="4" t="s">
        <v>66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0</v>
      </c>
      <c r="N1532" s="46">
        <v>0</v>
      </c>
      <c r="O1532" s="45">
        <v>0</v>
      </c>
      <c r="P1532" s="46">
        <v>0</v>
      </c>
      <c r="Q1532" s="45">
        <v>0</v>
      </c>
      <c r="R1532" s="46">
        <v>0</v>
      </c>
      <c r="S1532" s="45">
        <v>0</v>
      </c>
      <c r="T1532" s="46">
        <v>0</v>
      </c>
      <c r="U1532" s="45">
        <v>0</v>
      </c>
      <c r="V1532" s="46">
        <v>0</v>
      </c>
      <c r="W1532" s="45">
        <v>0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437"/>
        <v>0</v>
      </c>
      <c r="AE1532" s="58"/>
    </row>
    <row r="1533" spans="2:31" x14ac:dyDescent="0.3">
      <c r="B1533" s="4" t="s">
        <v>67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0.8600000000000001</v>
      </c>
      <c r="N1533" s="46">
        <v>0.19566666666666657</v>
      </c>
      <c r="O1533" s="45">
        <v>0</v>
      </c>
      <c r="P1533" s="46">
        <v>1.1296666666666666</v>
      </c>
      <c r="Q1533" s="45">
        <v>1.9563333333333321</v>
      </c>
      <c r="R1533" s="46">
        <v>2.2968333333333324</v>
      </c>
      <c r="S1533" s="45">
        <v>1.011166666666667</v>
      </c>
      <c r="T1533" s="46">
        <v>0</v>
      </c>
      <c r="U1533" s="45">
        <v>0</v>
      </c>
      <c r="V1533" s="46">
        <v>0</v>
      </c>
      <c r="W1533" s="45">
        <v>0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437"/>
        <v>7.4496666666666647</v>
      </c>
      <c r="AE1533" s="58"/>
    </row>
    <row r="1534" spans="2:31" x14ac:dyDescent="0.3">
      <c r="B1534" s="4" t="s">
        <v>68</v>
      </c>
      <c r="C1534" s="4"/>
      <c r="D1534" s="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39.042999999999999</v>
      </c>
      <c r="N1534" s="46">
        <v>82.64666666666669</v>
      </c>
      <c r="O1534" s="45">
        <v>46.722000000000016</v>
      </c>
      <c r="P1534" s="46">
        <v>115.0006666666667</v>
      </c>
      <c r="Q1534" s="45">
        <v>103.98600000000003</v>
      </c>
      <c r="R1534" s="46">
        <v>116.99600000000004</v>
      </c>
      <c r="S1534" s="45">
        <v>129.51183333333333</v>
      </c>
      <c r="T1534" s="46">
        <v>36.82083333333334</v>
      </c>
      <c r="U1534" s="45">
        <v>0</v>
      </c>
      <c r="V1534" s="46">
        <v>0</v>
      </c>
      <c r="W1534" s="45">
        <v>0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437"/>
        <v>670.72700000000009</v>
      </c>
      <c r="AE1534" s="58"/>
    </row>
    <row r="1535" spans="2:31" x14ac:dyDescent="0.3">
      <c r="B1535" s="4" t="s">
        <v>69</v>
      </c>
      <c r="C1535" s="4"/>
      <c r="D1535" s="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10.23566666666667</v>
      </c>
      <c r="N1535" s="46">
        <v>0</v>
      </c>
      <c r="O1535" s="45">
        <v>0</v>
      </c>
      <c r="P1535" s="46">
        <v>0</v>
      </c>
      <c r="Q1535" s="45">
        <v>0</v>
      </c>
      <c r="R1535" s="46">
        <v>1.2948333333333342</v>
      </c>
      <c r="S1535" s="45">
        <v>0.27783333333333338</v>
      </c>
      <c r="T1535" s="46">
        <v>0</v>
      </c>
      <c r="U1535" s="45">
        <v>0</v>
      </c>
      <c r="V1535" s="46">
        <v>0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437"/>
        <v>11.808333333333339</v>
      </c>
      <c r="AE1535" s="58"/>
    </row>
    <row r="1536" spans="2:31" x14ac:dyDescent="0.3">
      <c r="B1536" s="4" t="s">
        <v>70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29.589166666666664</v>
      </c>
      <c r="N1536" s="46">
        <v>21.399000000000026</v>
      </c>
      <c r="O1536" s="45">
        <v>17.516000000000002</v>
      </c>
      <c r="P1536" s="46">
        <v>25.903500000000015</v>
      </c>
      <c r="Q1536" s="45">
        <v>22.856000000000002</v>
      </c>
      <c r="R1536" s="46">
        <v>28.082833333333316</v>
      </c>
      <c r="S1536" s="45">
        <v>35.433333333333309</v>
      </c>
      <c r="T1536" s="46">
        <v>10.785166666666669</v>
      </c>
      <c r="U1536" s="45">
        <v>0</v>
      </c>
      <c r="V1536" s="46">
        <v>0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437"/>
        <v>191.565</v>
      </c>
      <c r="AE1536" s="58"/>
    </row>
    <row r="1537" spans="2:31" x14ac:dyDescent="0.3">
      <c r="B1537" s="4" t="s">
        <v>71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28.141666666666694</v>
      </c>
      <c r="N1537" s="46">
        <v>32.552500000000023</v>
      </c>
      <c r="O1537" s="45">
        <v>30.616833333333322</v>
      </c>
      <c r="P1537" s="46">
        <v>36.05883333333329</v>
      </c>
      <c r="Q1537" s="45">
        <v>35.991999999999976</v>
      </c>
      <c r="R1537" s="46">
        <v>34.524666666666668</v>
      </c>
      <c r="S1537" s="45">
        <v>30.431499999999986</v>
      </c>
      <c r="T1537" s="46">
        <v>8.0101666666666684</v>
      </c>
      <c r="U1537" s="45">
        <v>0</v>
      </c>
      <c r="V1537" s="46">
        <v>0</v>
      </c>
      <c r="W1537" s="45">
        <v>0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437"/>
        <v>236.32816666666665</v>
      </c>
      <c r="AE1537" s="58"/>
    </row>
    <row r="1538" spans="2:31" x14ac:dyDescent="0.3">
      <c r="B1538" s="4" t="s">
        <v>72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</v>
      </c>
      <c r="N1538" s="46">
        <v>0</v>
      </c>
      <c r="O1538" s="45">
        <v>0</v>
      </c>
      <c r="P1538" s="46">
        <v>0</v>
      </c>
      <c r="Q1538" s="45">
        <v>0</v>
      </c>
      <c r="R1538" s="46">
        <v>0</v>
      </c>
      <c r="S1538" s="45">
        <v>0</v>
      </c>
      <c r="T1538" s="46">
        <v>0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437"/>
        <v>0</v>
      </c>
      <c r="AE1538" s="58"/>
    </row>
    <row r="1539" spans="2:31" x14ac:dyDescent="0.3">
      <c r="B1539" s="4" t="s">
        <v>73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12.721166666666671</v>
      </c>
      <c r="N1539" s="46">
        <v>1.3728333333333336</v>
      </c>
      <c r="O1539" s="45">
        <v>0.27350000000000041</v>
      </c>
      <c r="P1539" s="46">
        <v>2.5766666666666698</v>
      </c>
      <c r="Q1539" s="45">
        <v>2.896333333333335</v>
      </c>
      <c r="R1539" s="46">
        <v>6.8069999999999942</v>
      </c>
      <c r="S1539" s="45">
        <v>9.3534999999999933</v>
      </c>
      <c r="T1539" s="46">
        <v>3.8316666666666661</v>
      </c>
      <c r="U1539" s="45">
        <v>0</v>
      </c>
      <c r="V1539" s="46">
        <v>0</v>
      </c>
      <c r="W1539" s="45">
        <v>0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437"/>
        <v>39.832666666666661</v>
      </c>
      <c r="AE1539" s="58"/>
    </row>
    <row r="1540" spans="2:31" x14ac:dyDescent="0.3">
      <c r="B1540" s="4" t="s">
        <v>74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2.3541666666666665</v>
      </c>
      <c r="N1540" s="46">
        <v>10.154166666666663</v>
      </c>
      <c r="O1540" s="45">
        <v>16.590500000000002</v>
      </c>
      <c r="P1540" s="46">
        <v>17.996166666666667</v>
      </c>
      <c r="Q1540" s="45">
        <v>19.328833333333332</v>
      </c>
      <c r="R1540" s="46">
        <v>18.812333333333338</v>
      </c>
      <c r="S1540" s="45">
        <v>17.667333333333335</v>
      </c>
      <c r="T1540" s="46">
        <v>3.0103333333333331</v>
      </c>
      <c r="U1540" s="45">
        <v>0</v>
      </c>
      <c r="V1540" s="46">
        <v>0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437"/>
        <v>105.91383333333334</v>
      </c>
      <c r="AE1540" s="58"/>
    </row>
    <row r="1541" spans="2:31" x14ac:dyDescent="0.3">
      <c r="B1541" s="4" t="s">
        <v>75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11.542666666666666</v>
      </c>
      <c r="N1541" s="46">
        <v>14.338833333333332</v>
      </c>
      <c r="O1541" s="45">
        <v>31.258333333333304</v>
      </c>
      <c r="P1541" s="46">
        <v>37.70000000000001</v>
      </c>
      <c r="Q1541" s="45">
        <v>35.500000000000021</v>
      </c>
      <c r="R1541" s="46">
        <v>63.839833333333267</v>
      </c>
      <c r="S1541" s="45">
        <v>62.27766666666669</v>
      </c>
      <c r="T1541" s="46">
        <v>5.8488333333333342</v>
      </c>
      <c r="U1541" s="45">
        <v>0</v>
      </c>
      <c r="V1541" s="46">
        <v>0</v>
      </c>
      <c r="W1541" s="45">
        <v>0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437"/>
        <v>262.30616666666663</v>
      </c>
      <c r="AE1541" s="58"/>
    </row>
    <row r="1542" spans="2:31" x14ac:dyDescent="0.3">
      <c r="B1542" s="4" t="s">
        <v>76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12.912666666666665</v>
      </c>
      <c r="N1542" s="46">
        <v>8.885500000000004</v>
      </c>
      <c r="O1542" s="45">
        <v>5.2934999999999999</v>
      </c>
      <c r="P1542" s="46">
        <v>21.852000000000029</v>
      </c>
      <c r="Q1542" s="45">
        <v>18.653333333333332</v>
      </c>
      <c r="R1542" s="46">
        <v>19.76049999999999</v>
      </c>
      <c r="S1542" s="45">
        <v>20.576666666666668</v>
      </c>
      <c r="T1542" s="46">
        <v>6.54</v>
      </c>
      <c r="U1542" s="45">
        <v>0</v>
      </c>
      <c r="V1542" s="46">
        <v>0</v>
      </c>
      <c r="W1542" s="45">
        <v>0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437"/>
        <v>114.4741666666667</v>
      </c>
      <c r="AE1542" s="58"/>
    </row>
    <row r="1543" spans="2:31" x14ac:dyDescent="0.3">
      <c r="B1543" s="4" t="s">
        <v>77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4.4061666666666666</v>
      </c>
      <c r="N1543" s="46">
        <v>1.0946666666666662</v>
      </c>
      <c r="O1543" s="45">
        <v>1.147999999999999</v>
      </c>
      <c r="P1543" s="46">
        <v>6.5084999999999944</v>
      </c>
      <c r="Q1543" s="45">
        <v>6.6926666666666641</v>
      </c>
      <c r="R1543" s="46">
        <v>7.1529999999999996</v>
      </c>
      <c r="S1543" s="45">
        <v>5.8548333333333371</v>
      </c>
      <c r="T1543" s="46">
        <v>1.7720000000000009</v>
      </c>
      <c r="U1543" s="45">
        <v>0</v>
      </c>
      <c r="V1543" s="46">
        <v>0</v>
      </c>
      <c r="W1543" s="45">
        <v>0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437"/>
        <v>34.629833333333323</v>
      </c>
      <c r="AE1543" s="58"/>
    </row>
    <row r="1544" spans="2:31" x14ac:dyDescent="0.3">
      <c r="B1544" s="4" t="s">
        <v>78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</v>
      </c>
      <c r="M1544" s="45">
        <v>5.633333333333336E-2</v>
      </c>
      <c r="N1544" s="46">
        <v>0.21500000000000005</v>
      </c>
      <c r="O1544" s="45">
        <v>1.4813333333333327</v>
      </c>
      <c r="P1544" s="46">
        <v>2.0806666666666671</v>
      </c>
      <c r="Q1544" s="45">
        <v>2.9964999999999979</v>
      </c>
      <c r="R1544" s="46">
        <v>2.1435</v>
      </c>
      <c r="S1544" s="45">
        <v>0.78916666666666724</v>
      </c>
      <c r="T1544" s="46">
        <v>0</v>
      </c>
      <c r="U1544" s="45">
        <v>0</v>
      </c>
      <c r="V1544" s="46">
        <v>0</v>
      </c>
      <c r="W1544" s="45">
        <v>0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37"/>
        <v>9.7624999999999975</v>
      </c>
      <c r="AE1544" s="58"/>
    </row>
    <row r="1545" spans="2:31" x14ac:dyDescent="0.3">
      <c r="B1545" s="4" t="s">
        <v>79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</v>
      </c>
      <c r="N1545" s="46">
        <v>0.54383333333333361</v>
      </c>
      <c r="O1545" s="45">
        <v>1.5621666666666647</v>
      </c>
      <c r="P1545" s="46">
        <v>7.5500000000000078</v>
      </c>
      <c r="Q1545" s="45">
        <v>12.203666666666667</v>
      </c>
      <c r="R1545" s="46">
        <v>18.014833333333332</v>
      </c>
      <c r="S1545" s="45">
        <v>17.666999999999998</v>
      </c>
      <c r="T1545" s="46">
        <v>2.3430000000000004</v>
      </c>
      <c r="U1545" s="45">
        <v>0</v>
      </c>
      <c r="V1545" s="46">
        <v>0</v>
      </c>
      <c r="W1545" s="45">
        <v>0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37"/>
        <v>59.884500000000003</v>
      </c>
      <c r="AE1545" s="58"/>
    </row>
    <row r="1546" spans="2:31" x14ac:dyDescent="0.3">
      <c r="B1546" s="4" t="s">
        <v>80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8.915166666666666</v>
      </c>
      <c r="N1546" s="46">
        <v>0.55633333333333357</v>
      </c>
      <c r="O1546" s="45">
        <v>0.35550000000000093</v>
      </c>
      <c r="P1546" s="46">
        <v>0.71133333333332971</v>
      </c>
      <c r="Q1546" s="45">
        <v>8.4873333333333321</v>
      </c>
      <c r="R1546" s="46">
        <v>20.268666666666665</v>
      </c>
      <c r="S1546" s="45">
        <v>34.784833333333339</v>
      </c>
      <c r="T1546" s="46">
        <v>5.6610000000000005</v>
      </c>
      <c r="U1546" s="45">
        <v>0</v>
      </c>
      <c r="V1546" s="46">
        <v>0</v>
      </c>
      <c r="W1546" s="45">
        <v>0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37"/>
        <v>79.740166666666667</v>
      </c>
      <c r="AE1546" s="58"/>
    </row>
    <row r="1547" spans="2:31" x14ac:dyDescent="0.3">
      <c r="B1547" s="4" t="s">
        <v>88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0</v>
      </c>
      <c r="W1547" s="45">
        <v>0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37"/>
        <v>0</v>
      </c>
      <c r="AE1547" s="58"/>
    </row>
    <row r="1548" spans="2:31" x14ac:dyDescent="0.3">
      <c r="B1548" s="4" t="s">
        <v>97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0</v>
      </c>
      <c r="P1548" s="46">
        <v>0</v>
      </c>
      <c r="Q1548" s="45">
        <v>0</v>
      </c>
      <c r="R1548" s="46">
        <v>0</v>
      </c>
      <c r="S1548" s="45">
        <v>0</v>
      </c>
      <c r="T1548" s="46">
        <v>0</v>
      </c>
      <c r="U1548" s="45">
        <v>0</v>
      </c>
      <c r="V1548" s="46">
        <v>0</v>
      </c>
      <c r="W1548" s="45">
        <v>0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37"/>
        <v>0</v>
      </c>
      <c r="AE1548" s="58"/>
    </row>
    <row r="1549" spans="2:31" x14ac:dyDescent="0.3">
      <c r="B1549" s="4" t="s">
        <v>94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0</v>
      </c>
      <c r="N1549" s="46">
        <v>0</v>
      </c>
      <c r="O1549" s="45">
        <v>0</v>
      </c>
      <c r="P1549" s="46">
        <v>0</v>
      </c>
      <c r="Q1549" s="45">
        <v>0</v>
      </c>
      <c r="R1549" s="46">
        <v>0</v>
      </c>
      <c r="S1549" s="45">
        <v>0</v>
      </c>
      <c r="T1549" s="46">
        <v>0</v>
      </c>
      <c r="U1549" s="45">
        <v>0</v>
      </c>
      <c r="V1549" s="46">
        <v>0</v>
      </c>
      <c r="W1549" s="45">
        <v>0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37"/>
        <v>0</v>
      </c>
      <c r="AE1549" s="58"/>
    </row>
    <row r="1550" spans="2:31" x14ac:dyDescent="0.3">
      <c r="B1550" s="4" t="s">
        <v>95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6.4586666666666606</v>
      </c>
      <c r="N1550" s="46">
        <v>2.9423333333333308</v>
      </c>
      <c r="O1550" s="45">
        <v>13.538500000000004</v>
      </c>
      <c r="P1550" s="46">
        <v>30.384666666666654</v>
      </c>
      <c r="Q1550" s="45">
        <v>29.928999999999991</v>
      </c>
      <c r="R1550" s="46">
        <v>30.261500000000002</v>
      </c>
      <c r="S1550" s="45">
        <v>29.822333333333322</v>
      </c>
      <c r="T1550" s="46">
        <v>7.8161666666666658</v>
      </c>
      <c r="U1550" s="45">
        <v>0</v>
      </c>
      <c r="V1550" s="46">
        <v>0</v>
      </c>
      <c r="W1550" s="45">
        <v>0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37"/>
        <v>151.15316666666664</v>
      </c>
      <c r="AE1550" s="58"/>
    </row>
    <row r="1551" spans="2:31" x14ac:dyDescent="0.3">
      <c r="B1551" s="4" t="s">
        <v>96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21.680333333333319</v>
      </c>
      <c r="N1551" s="46">
        <v>17.493166666666674</v>
      </c>
      <c r="O1551" s="45">
        <v>17.833499999999997</v>
      </c>
      <c r="P1551" s="46">
        <v>32.007333333333328</v>
      </c>
      <c r="Q1551" s="45">
        <v>32.093666666666678</v>
      </c>
      <c r="R1551" s="46">
        <v>31.269999999999982</v>
      </c>
      <c r="S1551" s="45">
        <v>29.228333333333314</v>
      </c>
      <c r="T1551" s="46">
        <v>7.3450000000000006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37"/>
        <v>188.95133333333331</v>
      </c>
      <c r="AE1551" s="58"/>
    </row>
    <row r="1552" spans="2:31" x14ac:dyDescent="0.3">
      <c r="B1552" s="4" t="s">
        <v>103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</v>
      </c>
      <c r="M1552" s="45">
        <v>54.301833333333313</v>
      </c>
      <c r="N1552" s="46">
        <v>82.491666666666688</v>
      </c>
      <c r="O1552" s="45">
        <v>74.822666666666692</v>
      </c>
      <c r="P1552" s="46">
        <v>39.633333333333333</v>
      </c>
      <c r="Q1552" s="45">
        <v>36.482999999999983</v>
      </c>
      <c r="R1552" s="46">
        <v>43.694333333333333</v>
      </c>
      <c r="S1552" s="45">
        <v>49.999833333333321</v>
      </c>
      <c r="T1552" s="46">
        <v>12.763666666666666</v>
      </c>
      <c r="U1552" s="45">
        <v>0</v>
      </c>
      <c r="V1552" s="46">
        <v>0</v>
      </c>
      <c r="W1552" s="45">
        <v>0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37"/>
        <v>394.19033333333329</v>
      </c>
      <c r="AE1552" s="58"/>
    </row>
    <row r="1553" spans="2:31" x14ac:dyDescent="0.3">
      <c r="B1553" s="4" t="s">
        <v>104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0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37"/>
        <v>0</v>
      </c>
      <c r="AE1553" s="58"/>
    </row>
    <row r="1554" spans="2:31" x14ac:dyDescent="0.3">
      <c r="B1554" s="4" t="s">
        <v>105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25.481499999999997</v>
      </c>
      <c r="N1554" s="46">
        <v>64.523833333333314</v>
      </c>
      <c r="O1554" s="45">
        <v>40.851333333333315</v>
      </c>
      <c r="P1554" s="46">
        <v>95.792833333333377</v>
      </c>
      <c r="Q1554" s="45">
        <v>91.477500000000035</v>
      </c>
      <c r="R1554" s="46">
        <v>99.943666666666715</v>
      </c>
      <c r="S1554" s="45">
        <v>108.04133333333328</v>
      </c>
      <c r="T1554" s="46">
        <v>30.736166666666666</v>
      </c>
      <c r="U1554" s="45">
        <v>0</v>
      </c>
      <c r="V1554" s="46">
        <v>0</v>
      </c>
      <c r="W1554" s="45">
        <v>0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37"/>
        <v>556.84816666666677</v>
      </c>
      <c r="AE1554" s="58"/>
    </row>
    <row r="1555" spans="2:31" ht="21.75" customHeight="1" x14ac:dyDescent="0.3">
      <c r="B1555" s="4" t="s">
        <v>114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0</v>
      </c>
      <c r="N1555" s="46">
        <v>0</v>
      </c>
      <c r="O1555" s="45">
        <v>0</v>
      </c>
      <c r="P1555" s="46">
        <v>0</v>
      </c>
      <c r="Q1555" s="45">
        <v>0</v>
      </c>
      <c r="R1555" s="46">
        <v>0</v>
      </c>
      <c r="S1555" s="45">
        <v>0</v>
      </c>
      <c r="T1555" s="46">
        <v>0</v>
      </c>
      <c r="U1555" s="45">
        <v>0</v>
      </c>
      <c r="V1555" s="46">
        <v>0</v>
      </c>
      <c r="W1555" s="45">
        <v>0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37"/>
        <v>0</v>
      </c>
      <c r="AE1555" s="58"/>
    </row>
    <row r="1556" spans="2:31" x14ac:dyDescent="0.3">
      <c r="B1556" s="4" t="s">
        <v>116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8.9178333333333359</v>
      </c>
      <c r="N1556" s="46">
        <v>1.3833333333333305E-2</v>
      </c>
      <c r="O1556" s="45">
        <v>0</v>
      </c>
      <c r="P1556" s="46">
        <v>0</v>
      </c>
      <c r="Q1556" s="45">
        <v>4.3471666666666655</v>
      </c>
      <c r="R1556" s="46">
        <v>29.650333333333325</v>
      </c>
      <c r="S1556" s="45">
        <v>47.785333333333341</v>
      </c>
      <c r="T1556" s="46">
        <v>9.3901666666666657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37"/>
        <v>100.10466666666667</v>
      </c>
      <c r="AE1556" s="58"/>
    </row>
    <row r="1557" spans="2:31" x14ac:dyDescent="0.3">
      <c r="B1557" s="4" t="s">
        <v>117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4.0228333333333328</v>
      </c>
      <c r="N1557" s="46">
        <v>3.7046666666666677</v>
      </c>
      <c r="O1557" s="45">
        <v>11.110666666666676</v>
      </c>
      <c r="P1557" s="46">
        <v>11.02549999999999</v>
      </c>
      <c r="Q1557" s="45">
        <v>16.754833333333323</v>
      </c>
      <c r="R1557" s="46">
        <v>18.001166666666659</v>
      </c>
      <c r="S1557" s="45">
        <v>23.185999999999989</v>
      </c>
      <c r="T1557" s="46">
        <v>3.4014999999999991</v>
      </c>
      <c r="U1557" s="45">
        <v>0</v>
      </c>
      <c r="V1557" s="46">
        <v>0</v>
      </c>
      <c r="W1557" s="45">
        <v>0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37"/>
        <v>91.207166666666637</v>
      </c>
      <c r="AE1557" s="58"/>
    </row>
    <row r="1558" spans="2:31" x14ac:dyDescent="0.3">
      <c r="B1558" s="4" t="s">
        <v>118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6.1909999999999998</v>
      </c>
      <c r="N1558" s="46">
        <v>5.8113333333333328</v>
      </c>
      <c r="O1558" s="45">
        <v>2.3078333333333334</v>
      </c>
      <c r="P1558" s="46">
        <v>12.366833333333339</v>
      </c>
      <c r="Q1558" s="45">
        <v>11.873166666666661</v>
      </c>
      <c r="R1558" s="46">
        <v>13.835500000000003</v>
      </c>
      <c r="S1558" s="45">
        <v>14.549166666666668</v>
      </c>
      <c r="T1558" s="46">
        <v>4.1463333333333328</v>
      </c>
      <c r="U1558" s="45">
        <v>0</v>
      </c>
      <c r="V1558" s="46">
        <v>0</v>
      </c>
      <c r="W1558" s="45">
        <v>0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37"/>
        <v>71.081166666666675</v>
      </c>
      <c r="AE1558" s="58"/>
    </row>
    <row r="1559" spans="2:31" x14ac:dyDescent="0.3">
      <c r="B1559" s="4" t="s">
        <v>122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12.34716666666667</v>
      </c>
      <c r="N1559" s="46">
        <v>18.529333333333337</v>
      </c>
      <c r="O1559" s="45">
        <v>27.337333333333333</v>
      </c>
      <c r="P1559" s="46">
        <v>41.68183333333333</v>
      </c>
      <c r="Q1559" s="45">
        <v>49.323000000000015</v>
      </c>
      <c r="R1559" s="46">
        <v>51.090833333333315</v>
      </c>
      <c r="S1559" s="45">
        <v>53.199333333333321</v>
      </c>
      <c r="T1559" s="46">
        <v>10.625999999999999</v>
      </c>
      <c r="U1559" s="45">
        <v>0</v>
      </c>
      <c r="V1559" s="46">
        <v>0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37"/>
        <v>264.13483333333329</v>
      </c>
      <c r="AE1559" s="58"/>
    </row>
    <row r="1560" spans="2:31" x14ac:dyDescent="0.3">
      <c r="B1560" s="4" t="s">
        <v>123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27</v>
      </c>
      <c r="N1560" s="46">
        <v>9.0500000000000114</v>
      </c>
      <c r="O1560" s="45">
        <v>0</v>
      </c>
      <c r="P1560" s="46">
        <v>12.370000000000005</v>
      </c>
      <c r="Q1560" s="45">
        <v>9.5900000000000034</v>
      </c>
      <c r="R1560" s="46">
        <v>19.640000000000015</v>
      </c>
      <c r="S1560" s="45">
        <v>32.080000000000013</v>
      </c>
      <c r="T1560" s="46">
        <v>28.240000000000009</v>
      </c>
      <c r="U1560" s="45">
        <v>0</v>
      </c>
      <c r="V1560" s="46">
        <v>0</v>
      </c>
      <c r="W1560" s="45">
        <v>0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37"/>
        <v>137.97000000000006</v>
      </c>
      <c r="AE1560" s="58"/>
    </row>
    <row r="1561" spans="2:31" x14ac:dyDescent="0.3">
      <c r="B1561" s="4" t="s">
        <v>127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0</v>
      </c>
      <c r="N1561" s="46">
        <v>0</v>
      </c>
      <c r="O1561" s="45">
        <v>0</v>
      </c>
      <c r="P1561" s="46">
        <v>0</v>
      </c>
      <c r="Q1561" s="45">
        <v>0</v>
      </c>
      <c r="R1561" s="46">
        <v>0</v>
      </c>
      <c r="S1561" s="45">
        <v>0</v>
      </c>
      <c r="T1561" s="46">
        <v>0</v>
      </c>
      <c r="U1561" s="45">
        <v>0</v>
      </c>
      <c r="V1561" s="46">
        <v>0</v>
      </c>
      <c r="W1561" s="45">
        <v>0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37"/>
        <v>0</v>
      </c>
      <c r="AE1561" s="58"/>
    </row>
    <row r="1562" spans="2:31" x14ac:dyDescent="0.3">
      <c r="B1562" s="4" t="s">
        <v>133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112.05616666666666</v>
      </c>
      <c r="N1562" s="46">
        <v>62.698333333333373</v>
      </c>
      <c r="O1562" s="45">
        <v>40.881333333333345</v>
      </c>
      <c r="P1562" s="46">
        <v>64.21816666666669</v>
      </c>
      <c r="Q1562" s="45">
        <v>60.438833333333335</v>
      </c>
      <c r="R1562" s="46">
        <v>65.53649999999999</v>
      </c>
      <c r="S1562" s="45">
        <v>73.000500000000031</v>
      </c>
      <c r="T1562" s="46">
        <v>14.164333333333332</v>
      </c>
      <c r="U1562" s="45">
        <v>0</v>
      </c>
      <c r="V1562" s="46">
        <v>0</v>
      </c>
      <c r="W1562" s="45">
        <v>0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37"/>
        <v>492.99416666666673</v>
      </c>
      <c r="AE1562" s="58"/>
    </row>
    <row r="1563" spans="2:31" x14ac:dyDescent="0.3">
      <c r="B1563" s="4" t="s">
        <v>312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5.85666666666667</v>
      </c>
      <c r="N1563" s="46">
        <v>11.490166666666662</v>
      </c>
      <c r="O1563" s="45">
        <v>13.342500000000005</v>
      </c>
      <c r="P1563" s="46">
        <v>1.0210000000000004</v>
      </c>
      <c r="Q1563" s="45">
        <v>3.3776666666666668</v>
      </c>
      <c r="R1563" s="46">
        <v>0.20166666666666658</v>
      </c>
      <c r="S1563" s="45">
        <v>2.8966666666666665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>SUM(E1563:AB1563)</f>
        <v>38.186333333333344</v>
      </c>
      <c r="AE1563" s="58"/>
    </row>
    <row r="1564" spans="2:31" ht="21.75" customHeight="1" x14ac:dyDescent="0.3">
      <c r="B1564" s="12" t="s">
        <v>2</v>
      </c>
      <c r="C1564" s="12"/>
      <c r="D1564" s="12"/>
      <c r="E1564" s="13">
        <f>SUM(E1499:E1563)</f>
        <v>0</v>
      </c>
      <c r="F1564" s="13">
        <f t="shared" ref="F1564" si="438">SUM(F1499:F1563)</f>
        <v>0</v>
      </c>
      <c r="G1564" s="13">
        <f t="shared" ref="G1564" si="439">SUM(G1499:G1563)</f>
        <v>0</v>
      </c>
      <c r="H1564" s="13">
        <f t="shared" ref="H1564" si="440">SUM(H1499:H1563)</f>
        <v>0</v>
      </c>
      <c r="I1564" s="13">
        <f t="shared" ref="I1564" si="441">SUM(I1499:I1563)</f>
        <v>0</v>
      </c>
      <c r="J1564" s="13">
        <f t="shared" ref="J1564" si="442">SUM(J1499:J1563)</f>
        <v>0</v>
      </c>
      <c r="K1564" s="13">
        <f t="shared" ref="K1564" si="443">SUM(K1499:K1563)</f>
        <v>0</v>
      </c>
      <c r="L1564" s="13">
        <f t="shared" ref="L1564" si="444">SUM(L1499:L1563)</f>
        <v>0</v>
      </c>
      <c r="M1564" s="13">
        <f t="shared" ref="M1564" si="445">SUM(M1499:M1563)</f>
        <v>912.18883333333338</v>
      </c>
      <c r="N1564" s="13">
        <f t="shared" ref="N1564" si="446">SUM(N1499:N1563)</f>
        <v>1049.1498333333329</v>
      </c>
      <c r="O1564" s="13">
        <f t="shared" ref="O1564" si="447">SUM(O1499:O1563)</f>
        <v>967.5100000000001</v>
      </c>
      <c r="P1564" s="13">
        <f t="shared" ref="P1564" si="448">SUM(P1499:P1563)</f>
        <v>1198.3091666666669</v>
      </c>
      <c r="Q1564" s="13">
        <f t="shared" ref="Q1564" si="449">SUM(Q1499:Q1563)</f>
        <v>1189.7931666666668</v>
      </c>
      <c r="R1564" s="13">
        <f t="shared" ref="R1564" si="450">SUM(R1499:R1563)</f>
        <v>1359.4978333333333</v>
      </c>
      <c r="S1564" s="13">
        <f t="shared" ref="S1564" si="451">SUM(S1499:S1563)</f>
        <v>1428.7331666666666</v>
      </c>
      <c r="T1564" s="13">
        <f t="shared" ref="T1564" si="452">SUM(T1499:T1563)</f>
        <v>414.22033333333354</v>
      </c>
      <c r="U1564" s="13">
        <f t="shared" ref="U1564" si="453">SUM(U1499:U1563)</f>
        <v>0</v>
      </c>
      <c r="V1564" s="13">
        <f t="shared" ref="V1564" si="454">SUM(V1499:V1563)</f>
        <v>0</v>
      </c>
      <c r="W1564" s="13">
        <f t="shared" ref="W1564" si="455">SUM(W1499:W1563)</f>
        <v>0</v>
      </c>
      <c r="X1564" s="13">
        <f t="shared" ref="X1564" si="456">SUM(X1499:X1563)</f>
        <v>0</v>
      </c>
      <c r="Y1564" s="13">
        <f t="shared" ref="Y1564" si="457">SUM(Y1499:Y1563)</f>
        <v>0</v>
      </c>
      <c r="Z1564" s="13">
        <f t="shared" ref="Z1564" si="458">SUM(Z1499:Z1563)</f>
        <v>0</v>
      </c>
      <c r="AA1564" s="13">
        <f t="shared" ref="AA1564" si="459">SUM(AA1499:AA1563)</f>
        <v>0</v>
      </c>
      <c r="AB1564" s="13">
        <f t="shared" ref="AB1564" si="460">SUM(AB1499:AB1563)</f>
        <v>0</v>
      </c>
      <c r="AC1564" s="109">
        <f>SUM(AC1499:AE1563)</f>
        <v>8519.4023333333316</v>
      </c>
      <c r="AD1564" s="109"/>
      <c r="AE1564" s="109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'Resumen-Mensual'!$AA$24</f>
        <v>45527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14" t="s">
        <v>37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0</v>
      </c>
      <c r="M1570" s="45">
        <v>0</v>
      </c>
      <c r="N1570" s="46">
        <v>0</v>
      </c>
      <c r="O1570" s="45">
        <v>0</v>
      </c>
      <c r="P1570" s="46">
        <v>0</v>
      </c>
      <c r="Q1570" s="45">
        <v>0</v>
      </c>
      <c r="R1570" s="46">
        <v>0</v>
      </c>
      <c r="S1570" s="45">
        <v>0</v>
      </c>
      <c r="T1570" s="46">
        <v>0</v>
      </c>
      <c r="U1570" s="45">
        <v>0</v>
      </c>
      <c r="V1570" s="46">
        <v>0</v>
      </c>
      <c r="W1570" s="45">
        <v>0</v>
      </c>
      <c r="X1570" s="46">
        <v>0</v>
      </c>
      <c r="Y1570" s="45">
        <v>0</v>
      </c>
      <c r="Z1570" s="46">
        <v>0</v>
      </c>
      <c r="AA1570" s="45">
        <v>0</v>
      </c>
      <c r="AB1570" s="46">
        <v>0</v>
      </c>
      <c r="AC1570" s="60"/>
      <c r="AD1570" s="61">
        <f>SUM(E1570:AB1570)</f>
        <v>0</v>
      </c>
      <c r="AE1570" s="60"/>
    </row>
    <row r="1571" spans="2:31" x14ac:dyDescent="0.3">
      <c r="B1571" s="14" t="s">
        <v>38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</v>
      </c>
      <c r="M1571" s="45">
        <v>0</v>
      </c>
      <c r="N1571" s="46">
        <v>4.3166666666666756E-2</v>
      </c>
      <c r="O1571" s="45">
        <v>1.8741666666666668</v>
      </c>
      <c r="P1571" s="46">
        <v>2.571333333333333</v>
      </c>
      <c r="Q1571" s="45">
        <v>2.4615000000000009</v>
      </c>
      <c r="R1571" s="46">
        <v>1.7031666666666658</v>
      </c>
      <c r="S1571" s="45">
        <v>1.1666666666666663</v>
      </c>
      <c r="T1571" s="46">
        <v>1.3843333333333339</v>
      </c>
      <c r="U1571" s="45">
        <v>0.10516666666666659</v>
      </c>
      <c r="V1571" s="46">
        <v>0</v>
      </c>
      <c r="W1571" s="45">
        <v>0</v>
      </c>
      <c r="X1571" s="46">
        <v>0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>SUM(E1571:AB1571)</f>
        <v>11.309500000000002</v>
      </c>
      <c r="AE1571" s="58"/>
    </row>
    <row r="1572" spans="2:31" x14ac:dyDescent="0.3">
      <c r="B1572" s="14" t="s">
        <v>39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0</v>
      </c>
      <c r="M1572" s="45">
        <v>6.0750000000000028</v>
      </c>
      <c r="N1572" s="46">
        <v>12.20000000000001</v>
      </c>
      <c r="O1572" s="45">
        <v>16.899999999999984</v>
      </c>
      <c r="P1572" s="46">
        <v>20</v>
      </c>
      <c r="Q1572" s="45">
        <v>20.599999999999998</v>
      </c>
      <c r="R1572" s="46">
        <v>20.5</v>
      </c>
      <c r="S1572" s="45">
        <v>12.319999999999999</v>
      </c>
      <c r="T1572" s="46">
        <v>3.7200000000000006</v>
      </c>
      <c r="U1572" s="45">
        <v>10.399999999999988</v>
      </c>
      <c r="V1572" s="46">
        <v>2</v>
      </c>
      <c r="W1572" s="45">
        <v>0</v>
      </c>
      <c r="X1572" s="46">
        <v>0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 t="shared" ref="AD1572:AD1633" si="461">SUM(E1572:AB1572)</f>
        <v>124.71499999999997</v>
      </c>
      <c r="AE1572" s="58"/>
    </row>
    <row r="1573" spans="2:31" x14ac:dyDescent="0.3">
      <c r="B1573" s="14" t="s">
        <v>40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</v>
      </c>
      <c r="M1573" s="45">
        <v>21.672666666666661</v>
      </c>
      <c r="N1573" s="46">
        <v>52.69916666666667</v>
      </c>
      <c r="O1573" s="45">
        <v>49.853833333333334</v>
      </c>
      <c r="P1573" s="46">
        <v>43.449166666666649</v>
      </c>
      <c r="Q1573" s="45">
        <v>46.208999999999989</v>
      </c>
      <c r="R1573" s="46">
        <v>43.163333333333334</v>
      </c>
      <c r="S1573" s="45">
        <v>41.358833333333358</v>
      </c>
      <c r="T1573" s="46">
        <v>41.138833333333331</v>
      </c>
      <c r="U1573" s="45">
        <v>37.650833333333331</v>
      </c>
      <c r="V1573" s="46">
        <v>1.5236666666666669</v>
      </c>
      <c r="W1573" s="45">
        <v>0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 t="shared" si="461"/>
        <v>378.71933333333328</v>
      </c>
      <c r="AE1573" s="58"/>
    </row>
    <row r="1574" spans="2:31" x14ac:dyDescent="0.3">
      <c r="B1574" s="14" t="s">
        <v>41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1.646166666666667</v>
      </c>
      <c r="N1574" s="46">
        <v>2.1141666666666663</v>
      </c>
      <c r="O1574" s="45">
        <v>8.8898333333333373</v>
      </c>
      <c r="P1574" s="46">
        <v>10.767000000000003</v>
      </c>
      <c r="Q1574" s="45">
        <v>11.934000000000006</v>
      </c>
      <c r="R1574" s="46">
        <v>9.4460000000000051</v>
      </c>
      <c r="S1574" s="45">
        <v>9.4740000000000002</v>
      </c>
      <c r="T1574" s="46">
        <v>0</v>
      </c>
      <c r="U1574" s="45">
        <v>0</v>
      </c>
      <c r="V1574" s="46">
        <v>0</v>
      </c>
      <c r="W1574" s="45">
        <v>0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si="461"/>
        <v>54.271166666666687</v>
      </c>
      <c r="AE1574" s="58"/>
    </row>
    <row r="1575" spans="2:31" x14ac:dyDescent="0.3">
      <c r="B1575" s="14" t="s">
        <v>42</v>
      </c>
      <c r="C1575" s="4"/>
      <c r="D1575" s="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0</v>
      </c>
      <c r="N1575" s="46">
        <v>0</v>
      </c>
      <c r="O1575" s="45">
        <v>3.1726666666666663</v>
      </c>
      <c r="P1575" s="46">
        <v>5.5435000000000043</v>
      </c>
      <c r="Q1575" s="45">
        <v>8.2959999999999994</v>
      </c>
      <c r="R1575" s="46">
        <v>0</v>
      </c>
      <c r="S1575" s="45">
        <v>0</v>
      </c>
      <c r="T1575" s="46">
        <v>0.57750000000000012</v>
      </c>
      <c r="U1575" s="45">
        <v>4.8883333333333345</v>
      </c>
      <c r="V1575" s="46">
        <v>0</v>
      </c>
      <c r="W1575" s="45">
        <v>0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si="461"/>
        <v>22.478000000000005</v>
      </c>
      <c r="AE1575" s="58"/>
    </row>
    <row r="1576" spans="2:31" x14ac:dyDescent="0.3">
      <c r="B1576" s="14" t="s">
        <v>43</v>
      </c>
      <c r="C1576" s="4"/>
      <c r="D1576" s="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52.42500000000004</v>
      </c>
      <c r="N1576" s="46">
        <v>45.579999999999991</v>
      </c>
      <c r="O1576" s="45">
        <v>38.840000000000003</v>
      </c>
      <c r="P1576" s="46">
        <v>35.749999999999993</v>
      </c>
      <c r="Q1576" s="45">
        <v>34.9</v>
      </c>
      <c r="R1576" s="46">
        <v>33.01</v>
      </c>
      <c r="S1576" s="45">
        <v>30.990000000000009</v>
      </c>
      <c r="T1576" s="46">
        <v>0</v>
      </c>
      <c r="U1576" s="45">
        <v>0</v>
      </c>
      <c r="V1576" s="46">
        <v>0</v>
      </c>
      <c r="W1576" s="45">
        <v>0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461"/>
        <v>271.495</v>
      </c>
      <c r="AE1576" s="58"/>
    </row>
    <row r="1577" spans="2:31" x14ac:dyDescent="0.3">
      <c r="B1577" s="14" t="s">
        <v>44</v>
      </c>
      <c r="C1577" s="4"/>
      <c r="D1577" s="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3.1096666666666666</v>
      </c>
      <c r="N1577" s="46">
        <v>23.668833333333328</v>
      </c>
      <c r="O1577" s="45">
        <v>26.096999999999994</v>
      </c>
      <c r="P1577" s="46">
        <v>22.872833333333332</v>
      </c>
      <c r="Q1577" s="45">
        <v>24.556666666666647</v>
      </c>
      <c r="R1577" s="46">
        <v>23.193500000000007</v>
      </c>
      <c r="S1577" s="45">
        <v>23.94316666666667</v>
      </c>
      <c r="T1577" s="46">
        <v>24.602500000000003</v>
      </c>
      <c r="U1577" s="45">
        <v>28.940833333333341</v>
      </c>
      <c r="V1577" s="46">
        <v>2.6225000000000001</v>
      </c>
      <c r="W1577" s="45">
        <v>0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461"/>
        <v>203.60749999999999</v>
      </c>
      <c r="AE1577" s="58"/>
    </row>
    <row r="1578" spans="2:31" x14ac:dyDescent="0.3">
      <c r="B1578" s="14" t="s">
        <v>45</v>
      </c>
      <c r="C1578" s="4"/>
      <c r="D1578" s="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1.6621666666666661</v>
      </c>
      <c r="N1578" s="46">
        <v>3.6838333333333337</v>
      </c>
      <c r="O1578" s="45">
        <v>4.0813333333333306</v>
      </c>
      <c r="P1578" s="46">
        <v>11.13999999999999</v>
      </c>
      <c r="Q1578" s="45">
        <v>8.2200000000000113</v>
      </c>
      <c r="R1578" s="46">
        <v>8.2400000000000073</v>
      </c>
      <c r="S1578" s="45">
        <v>9.3161666666666676</v>
      </c>
      <c r="T1578" s="46">
        <v>6.6286666666666649</v>
      </c>
      <c r="U1578" s="45">
        <v>2.4153333333333347</v>
      </c>
      <c r="V1578" s="46">
        <v>1.3904999999999998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461"/>
        <v>56.778000000000013</v>
      </c>
      <c r="AE1578" s="58"/>
    </row>
    <row r="1579" spans="2:31" x14ac:dyDescent="0.3">
      <c r="B1579" s="14" t="s">
        <v>46</v>
      </c>
      <c r="C1579" s="4"/>
      <c r="D1579" s="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5.0338333333333329</v>
      </c>
      <c r="N1579" s="46">
        <v>5.5748333333333351</v>
      </c>
      <c r="O1579" s="45">
        <v>15.01916666666666</v>
      </c>
      <c r="P1579" s="46">
        <v>18.688499999999987</v>
      </c>
      <c r="Q1579" s="45">
        <v>19.77783333333333</v>
      </c>
      <c r="R1579" s="46">
        <v>21.067999999999987</v>
      </c>
      <c r="S1579" s="45">
        <v>23.358166666666644</v>
      </c>
      <c r="T1579" s="46">
        <v>27.02483333333333</v>
      </c>
      <c r="U1579" s="45">
        <v>23.056999999999992</v>
      </c>
      <c r="V1579" s="46">
        <v>2.6526666666666672</v>
      </c>
      <c r="W1579" s="45">
        <v>0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461"/>
        <v>161.25483333333327</v>
      </c>
      <c r="AE1579" s="58"/>
    </row>
    <row r="1580" spans="2:31" x14ac:dyDescent="0.3">
      <c r="B1580" s="14" t="s">
        <v>47</v>
      </c>
      <c r="C1580" s="4"/>
      <c r="D1580" s="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0</v>
      </c>
      <c r="N1580" s="46">
        <v>3.0199999999999996</v>
      </c>
      <c r="O1580" s="45">
        <v>6.6700000000000017</v>
      </c>
      <c r="P1580" s="46">
        <v>9.07</v>
      </c>
      <c r="Q1580" s="45">
        <v>9.7399999999999984</v>
      </c>
      <c r="R1580" s="46">
        <v>9.8099999999999987</v>
      </c>
      <c r="S1580" s="45">
        <v>11.34</v>
      </c>
      <c r="T1580" s="46">
        <v>12.379999999999999</v>
      </c>
      <c r="U1580" s="45">
        <v>10.89</v>
      </c>
      <c r="V1580" s="46">
        <v>7.2333333333333378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461"/>
        <v>80.153333333333336</v>
      </c>
      <c r="AE1580" s="58"/>
    </row>
    <row r="1581" spans="2:31" x14ac:dyDescent="0.3">
      <c r="B1581" s="14" t="s">
        <v>48</v>
      </c>
      <c r="C1581" s="4"/>
      <c r="D1581" s="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</v>
      </c>
      <c r="M1581" s="45">
        <v>0</v>
      </c>
      <c r="N1581" s="46">
        <v>0</v>
      </c>
      <c r="O1581" s="45">
        <v>0</v>
      </c>
      <c r="P1581" s="46">
        <v>0</v>
      </c>
      <c r="Q1581" s="45">
        <v>0</v>
      </c>
      <c r="R1581" s="46">
        <v>0</v>
      </c>
      <c r="S1581" s="45">
        <v>0</v>
      </c>
      <c r="T1581" s="46">
        <v>0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461"/>
        <v>0</v>
      </c>
      <c r="AE1581" s="58"/>
    </row>
    <row r="1582" spans="2:31" x14ac:dyDescent="0.3">
      <c r="B1582" s="14" t="s">
        <v>49</v>
      </c>
      <c r="C1582" s="4"/>
      <c r="D1582" s="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0</v>
      </c>
      <c r="N1582" s="46">
        <v>0</v>
      </c>
      <c r="O1582" s="45">
        <v>23.81849999999999</v>
      </c>
      <c r="P1582" s="46">
        <v>43.081833333333343</v>
      </c>
      <c r="Q1582" s="45">
        <v>58.369666666666667</v>
      </c>
      <c r="R1582" s="46">
        <v>57.296999999999997</v>
      </c>
      <c r="S1582" s="45">
        <v>55.211000000000006</v>
      </c>
      <c r="T1582" s="46">
        <v>0</v>
      </c>
      <c r="U1582" s="45">
        <v>0</v>
      </c>
      <c r="V1582" s="46">
        <v>0</v>
      </c>
      <c r="W1582" s="45">
        <v>0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461"/>
        <v>237.77800000000002</v>
      </c>
      <c r="AE1582" s="58"/>
    </row>
    <row r="1583" spans="2:31" x14ac:dyDescent="0.3">
      <c r="B1583" s="14" t="s">
        <v>50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0</v>
      </c>
      <c r="N1583" s="46">
        <v>0</v>
      </c>
      <c r="O1583" s="45">
        <v>0</v>
      </c>
      <c r="P1583" s="46">
        <v>0</v>
      </c>
      <c r="Q1583" s="45">
        <v>0</v>
      </c>
      <c r="R1583" s="46">
        <v>0</v>
      </c>
      <c r="S1583" s="45">
        <v>0</v>
      </c>
      <c r="T1583" s="46">
        <v>0</v>
      </c>
      <c r="U1583" s="45">
        <v>0</v>
      </c>
      <c r="V1583" s="46">
        <v>0</v>
      </c>
      <c r="W1583" s="45">
        <v>0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461"/>
        <v>0</v>
      </c>
      <c r="AE1583" s="58"/>
    </row>
    <row r="1584" spans="2:31" x14ac:dyDescent="0.3">
      <c r="B1584" s="14" t="s">
        <v>110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2.5804999999999993</v>
      </c>
      <c r="N1584" s="46">
        <v>14.117499999999989</v>
      </c>
      <c r="O1584" s="45">
        <v>11.917499999999988</v>
      </c>
      <c r="P1584" s="46">
        <v>10.136999999999999</v>
      </c>
      <c r="Q1584" s="45">
        <v>10.323666666666664</v>
      </c>
      <c r="R1584" s="46">
        <v>8.9476666666666684</v>
      </c>
      <c r="S1584" s="45">
        <v>9.0656666666666688</v>
      </c>
      <c r="T1584" s="46">
        <v>10.667333333333342</v>
      </c>
      <c r="U1584" s="45">
        <v>13.526499999999995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461"/>
        <v>91.283333333333317</v>
      </c>
      <c r="AE1584" s="58"/>
    </row>
    <row r="1585" spans="2:31" x14ac:dyDescent="0.3">
      <c r="B1585" s="14" t="s">
        <v>51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0</v>
      </c>
      <c r="N1585" s="46">
        <v>23.963166666666663</v>
      </c>
      <c r="O1585" s="45">
        <v>23.62016666666667</v>
      </c>
      <c r="P1585" s="46">
        <v>19.231333333333335</v>
      </c>
      <c r="Q1585" s="45">
        <v>23.700666666666674</v>
      </c>
      <c r="R1585" s="46">
        <v>26.441500000000005</v>
      </c>
      <c r="S1585" s="45">
        <v>37.721499999999999</v>
      </c>
      <c r="T1585" s="46">
        <v>51.436166666666658</v>
      </c>
      <c r="U1585" s="45">
        <v>57.39316666666668</v>
      </c>
      <c r="V1585" s="46">
        <v>0.14583333333333356</v>
      </c>
      <c r="W1585" s="45">
        <v>0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461"/>
        <v>263.65350000000001</v>
      </c>
      <c r="AE1585" s="58"/>
    </row>
    <row r="1586" spans="2:31" x14ac:dyDescent="0.3">
      <c r="B1586" s="14" t="s">
        <v>52</v>
      </c>
      <c r="C1586" s="4"/>
      <c r="D1586" s="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</v>
      </c>
      <c r="M1586" s="45">
        <v>0</v>
      </c>
      <c r="N1586" s="46">
        <v>0</v>
      </c>
      <c r="O1586" s="45">
        <v>5.6666666666664867E-3</v>
      </c>
      <c r="P1586" s="46">
        <v>0.235333333333334</v>
      </c>
      <c r="Q1586" s="45">
        <v>0.31816666666666943</v>
      </c>
      <c r="R1586" s="46">
        <v>0</v>
      </c>
      <c r="S1586" s="45">
        <v>0</v>
      </c>
      <c r="T1586" s="46">
        <v>0</v>
      </c>
      <c r="U1586" s="45">
        <v>0.56233333333333302</v>
      </c>
      <c r="V1586" s="46">
        <v>0</v>
      </c>
      <c r="W1586" s="45">
        <v>0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461"/>
        <v>1.1215000000000028</v>
      </c>
      <c r="AE1586" s="58"/>
    </row>
    <row r="1587" spans="2:31" x14ac:dyDescent="0.3">
      <c r="B1587" s="14" t="s">
        <v>53</v>
      </c>
      <c r="C1587" s="4"/>
      <c r="D1587" s="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2.7146666666666674</v>
      </c>
      <c r="N1587" s="46">
        <v>6.4805000000000046</v>
      </c>
      <c r="O1587" s="45">
        <v>7.4355000000000038</v>
      </c>
      <c r="P1587" s="46">
        <v>9.7889999999999979</v>
      </c>
      <c r="Q1587" s="45">
        <v>22.654999999999987</v>
      </c>
      <c r="R1587" s="46">
        <v>23.488666666666678</v>
      </c>
      <c r="S1587" s="45">
        <v>34.617499999999993</v>
      </c>
      <c r="T1587" s="46">
        <v>32.593000000000011</v>
      </c>
      <c r="U1587" s="45">
        <v>36.255833333333342</v>
      </c>
      <c r="V1587" s="46">
        <v>1.7483333333333329</v>
      </c>
      <c r="W1587" s="45">
        <v>0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461"/>
        <v>177.77800000000002</v>
      </c>
      <c r="AE1587" s="58"/>
    </row>
    <row r="1588" spans="2:31" x14ac:dyDescent="0.3">
      <c r="B1588" s="14" t="s">
        <v>54</v>
      </c>
      <c r="C1588" s="4"/>
      <c r="D1588" s="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0</v>
      </c>
      <c r="M1588" s="45">
        <v>0</v>
      </c>
      <c r="N1588" s="46">
        <v>0</v>
      </c>
      <c r="O1588" s="45">
        <v>0</v>
      </c>
      <c r="P1588" s="46">
        <v>0</v>
      </c>
      <c r="Q1588" s="45">
        <v>0</v>
      </c>
      <c r="R1588" s="46">
        <v>0</v>
      </c>
      <c r="S1588" s="45">
        <v>0</v>
      </c>
      <c r="T1588" s="46">
        <v>3.9666666666666947E-2</v>
      </c>
      <c r="U1588" s="45">
        <v>2.8813333333333349</v>
      </c>
      <c r="V1588" s="46">
        <v>0</v>
      </c>
      <c r="W1588" s="45">
        <v>0</v>
      </c>
      <c r="X1588" s="46">
        <v>0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461"/>
        <v>2.9210000000000016</v>
      </c>
      <c r="AE1588" s="58"/>
    </row>
    <row r="1589" spans="2:31" x14ac:dyDescent="0.3">
      <c r="B1589" s="4" t="s">
        <v>55</v>
      </c>
      <c r="C1589" s="4"/>
      <c r="D1589" s="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49.91250000000003</v>
      </c>
      <c r="N1589" s="46">
        <v>6.2999999999999972</v>
      </c>
      <c r="O1589" s="45">
        <v>7.6800000000000068</v>
      </c>
      <c r="P1589" s="46">
        <v>11.349999999999994</v>
      </c>
      <c r="Q1589" s="45">
        <v>10.049999999999997</v>
      </c>
      <c r="R1589" s="46">
        <v>8.3800000000000097</v>
      </c>
      <c r="S1589" s="45">
        <v>9.5300000000000011</v>
      </c>
      <c r="T1589" s="46">
        <v>15.129999999999995</v>
      </c>
      <c r="U1589" s="45">
        <v>22.340000000000003</v>
      </c>
      <c r="V1589" s="46">
        <v>26.646666666666682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461"/>
        <v>167.31916666666672</v>
      </c>
      <c r="AE1589" s="58"/>
    </row>
    <row r="1590" spans="2:31" x14ac:dyDescent="0.3">
      <c r="B1590" s="4" t="s">
        <v>56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5.032333333333332</v>
      </c>
      <c r="O1590" s="45">
        <v>13.124499999999982</v>
      </c>
      <c r="P1590" s="46">
        <v>14.797999999999995</v>
      </c>
      <c r="Q1590" s="45">
        <v>16.086166666666667</v>
      </c>
      <c r="R1590" s="46">
        <v>16.154999999999998</v>
      </c>
      <c r="S1590" s="45">
        <v>17.614666666666668</v>
      </c>
      <c r="T1590" s="46">
        <v>20.076999999999998</v>
      </c>
      <c r="U1590" s="45">
        <v>20.388166666666656</v>
      </c>
      <c r="V1590" s="46">
        <v>0.10833333333333339</v>
      </c>
      <c r="W1590" s="45">
        <v>0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461"/>
        <v>123.38416666666664</v>
      </c>
      <c r="AE1590" s="58"/>
    </row>
    <row r="1591" spans="2:31" x14ac:dyDescent="0.3">
      <c r="B1591" s="4" t="s">
        <v>111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</v>
      </c>
      <c r="N1591" s="46">
        <v>0</v>
      </c>
      <c r="O1591" s="45">
        <v>0</v>
      </c>
      <c r="P1591" s="46">
        <v>0</v>
      </c>
      <c r="Q1591" s="45">
        <v>0</v>
      </c>
      <c r="R1591" s="46">
        <v>0</v>
      </c>
      <c r="S1591" s="45">
        <v>0</v>
      </c>
      <c r="T1591" s="46">
        <v>0</v>
      </c>
      <c r="U1591" s="45">
        <v>1.3529999999999993</v>
      </c>
      <c r="V1591" s="46">
        <v>0.8540000000000002</v>
      </c>
      <c r="W1591" s="45">
        <v>0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461"/>
        <v>2.2069999999999994</v>
      </c>
      <c r="AE1591" s="58"/>
    </row>
    <row r="1592" spans="2:31" x14ac:dyDescent="0.3">
      <c r="B1592" s="4" t="s">
        <v>57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0</v>
      </c>
      <c r="N1592" s="46">
        <v>0</v>
      </c>
      <c r="O1592" s="45">
        <v>1.135999999999999</v>
      </c>
      <c r="P1592" s="46">
        <v>1.7399999999999998</v>
      </c>
      <c r="Q1592" s="45">
        <v>2.2198333333333329</v>
      </c>
      <c r="R1592" s="46">
        <v>3.2498333333333336</v>
      </c>
      <c r="S1592" s="45">
        <v>2.75</v>
      </c>
      <c r="T1592" s="46">
        <v>1.35</v>
      </c>
      <c r="U1592" s="45">
        <v>0</v>
      </c>
      <c r="V1592" s="46">
        <v>0</v>
      </c>
      <c r="W1592" s="45">
        <v>0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461"/>
        <v>12.445666666666664</v>
      </c>
      <c r="AE1592" s="58"/>
    </row>
    <row r="1593" spans="2:31" x14ac:dyDescent="0.3">
      <c r="B1593" s="4" t="s">
        <v>58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</v>
      </c>
      <c r="O1593" s="45">
        <v>0</v>
      </c>
      <c r="P1593" s="46">
        <v>0</v>
      </c>
      <c r="Q1593" s="45">
        <v>0</v>
      </c>
      <c r="R1593" s="46">
        <v>0</v>
      </c>
      <c r="S1593" s="45">
        <v>0</v>
      </c>
      <c r="T1593" s="46">
        <v>0</v>
      </c>
      <c r="U1593" s="45">
        <v>0</v>
      </c>
      <c r="V1593" s="46">
        <v>0</v>
      </c>
      <c r="W1593" s="45">
        <v>0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461"/>
        <v>0</v>
      </c>
      <c r="AE1593" s="58"/>
    </row>
    <row r="1594" spans="2:31" x14ac:dyDescent="0.3">
      <c r="B1594" s="4" t="s">
        <v>112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</v>
      </c>
      <c r="M1594" s="45">
        <v>5.2261666666666704</v>
      </c>
      <c r="N1594" s="46">
        <v>41.053166666666662</v>
      </c>
      <c r="O1594" s="45">
        <v>37.192999999999998</v>
      </c>
      <c r="P1594" s="46">
        <v>31.575499999999998</v>
      </c>
      <c r="Q1594" s="45">
        <v>30.774000000000001</v>
      </c>
      <c r="R1594" s="46">
        <v>31.772333333333332</v>
      </c>
      <c r="S1594" s="45">
        <v>39.961833333333317</v>
      </c>
      <c r="T1594" s="46">
        <v>50.060833333333342</v>
      </c>
      <c r="U1594" s="45">
        <v>53.549833333333318</v>
      </c>
      <c r="V1594" s="46">
        <v>0.15883333333333324</v>
      </c>
      <c r="W1594" s="45">
        <v>0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461"/>
        <v>321.32549999999998</v>
      </c>
      <c r="AE1594" s="58"/>
    </row>
    <row r="1595" spans="2:31" x14ac:dyDescent="0.3">
      <c r="B1595" s="4" t="s">
        <v>59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0.12899999999999998</v>
      </c>
      <c r="N1595" s="46">
        <v>1.5245000000000002</v>
      </c>
      <c r="O1595" s="45">
        <v>10.894333333333334</v>
      </c>
      <c r="P1595" s="46">
        <v>11.252833333333339</v>
      </c>
      <c r="Q1595" s="45">
        <v>9.9358333333333348</v>
      </c>
      <c r="R1595" s="46">
        <v>10.194999999999999</v>
      </c>
      <c r="S1595" s="45">
        <v>8.4216666666666704</v>
      </c>
      <c r="T1595" s="46">
        <v>8.2004999999999981</v>
      </c>
      <c r="U1595" s="45">
        <v>8.9420000000000019</v>
      </c>
      <c r="V1595" s="46">
        <v>0.23433333333333328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61"/>
        <v>69.730000000000018</v>
      </c>
      <c r="AE1595" s="58"/>
    </row>
    <row r="1596" spans="2:31" x14ac:dyDescent="0.3">
      <c r="B1596" s="4" t="s">
        <v>60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2.7608333333333324</v>
      </c>
      <c r="N1596" s="46">
        <v>5.1700000000000026</v>
      </c>
      <c r="O1596" s="45">
        <v>1.2414999999999998</v>
      </c>
      <c r="P1596" s="46">
        <v>0</v>
      </c>
      <c r="Q1596" s="45">
        <v>0</v>
      </c>
      <c r="R1596" s="46">
        <v>1.4000000000000058E-2</v>
      </c>
      <c r="S1596" s="45">
        <v>1.5068333333333348</v>
      </c>
      <c r="T1596" s="46">
        <v>2.7850000000000024</v>
      </c>
      <c r="U1596" s="45">
        <v>7.7756666666666634</v>
      </c>
      <c r="V1596" s="46">
        <v>0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61"/>
        <v>21.253833333333333</v>
      </c>
      <c r="AE1596" s="58"/>
    </row>
    <row r="1597" spans="2:31" x14ac:dyDescent="0.3">
      <c r="B1597" s="4" t="s">
        <v>61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33.675000000000026</v>
      </c>
      <c r="N1597" s="46">
        <v>32.96783333333331</v>
      </c>
      <c r="O1597" s="45">
        <v>15.066499999999996</v>
      </c>
      <c r="P1597" s="46">
        <v>13.427666666666676</v>
      </c>
      <c r="Q1597" s="45">
        <v>14.250166666666683</v>
      </c>
      <c r="R1597" s="46">
        <v>14.526999999999976</v>
      </c>
      <c r="S1597" s="45">
        <v>16.220500000000008</v>
      </c>
      <c r="T1597" s="46">
        <v>22.161000000000008</v>
      </c>
      <c r="U1597" s="45">
        <v>22.533666666666665</v>
      </c>
      <c r="V1597" s="46">
        <v>1.5369999999999997</v>
      </c>
      <c r="W1597" s="45">
        <v>0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61"/>
        <v>186.36633333333336</v>
      </c>
      <c r="AE1597" s="58"/>
    </row>
    <row r="1598" spans="2:31" x14ac:dyDescent="0.3">
      <c r="B1598" s="4" t="s">
        <v>62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</v>
      </c>
      <c r="M1598" s="45">
        <v>1.1255000000000004</v>
      </c>
      <c r="N1598" s="46">
        <v>0</v>
      </c>
      <c r="O1598" s="45">
        <v>5.8479999999999901</v>
      </c>
      <c r="P1598" s="46">
        <v>5.680000000000005</v>
      </c>
      <c r="Q1598" s="45">
        <v>3.6800000000000046</v>
      </c>
      <c r="R1598" s="46">
        <v>3.9799999999999915</v>
      </c>
      <c r="S1598" s="45">
        <v>8.0053333333333399</v>
      </c>
      <c r="T1598" s="46">
        <v>6.0191666666666661</v>
      </c>
      <c r="U1598" s="45">
        <v>12.048166666666658</v>
      </c>
      <c r="V1598" s="46">
        <v>0.14916666666666678</v>
      </c>
      <c r="W1598" s="45">
        <v>0</v>
      </c>
      <c r="X1598" s="46">
        <v>0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61"/>
        <v>46.53533333333332</v>
      </c>
      <c r="AE1598" s="58"/>
    </row>
    <row r="1599" spans="2:31" x14ac:dyDescent="0.3">
      <c r="B1599" s="4" t="s">
        <v>63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15.007166666666677</v>
      </c>
      <c r="N1599" s="46">
        <v>18.513499999999997</v>
      </c>
      <c r="O1599" s="45">
        <v>25.75549999999998</v>
      </c>
      <c r="P1599" s="46">
        <v>19.44000000000003</v>
      </c>
      <c r="Q1599" s="45">
        <v>7.4399999999999977</v>
      </c>
      <c r="R1599" s="46">
        <v>2.5400000000000205</v>
      </c>
      <c r="S1599" s="45">
        <v>17.088833333333334</v>
      </c>
      <c r="T1599" s="46">
        <v>32.270666666666664</v>
      </c>
      <c r="U1599" s="45">
        <v>54.305999999999997</v>
      </c>
      <c r="V1599" s="46">
        <v>1.5420000000000003</v>
      </c>
      <c r="W1599" s="45">
        <v>0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61"/>
        <v>193.90366666666668</v>
      </c>
      <c r="AE1599" s="58"/>
    </row>
    <row r="1600" spans="2:31" x14ac:dyDescent="0.3">
      <c r="B1600" s="4" t="s">
        <v>64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4.3129999999999997</v>
      </c>
      <c r="N1600" s="46">
        <v>0</v>
      </c>
      <c r="O1600" s="45">
        <v>2.6951666666666698</v>
      </c>
      <c r="P1600" s="46">
        <v>2.0186666666666699</v>
      </c>
      <c r="Q1600" s="45">
        <v>1.9129999999999987</v>
      </c>
      <c r="R1600" s="46">
        <v>0.71216666666666328</v>
      </c>
      <c r="S1600" s="45">
        <v>4.8233333333333315</v>
      </c>
      <c r="T1600" s="46">
        <v>7.503999999999996</v>
      </c>
      <c r="U1600" s="45">
        <v>14.002666666666661</v>
      </c>
      <c r="V1600" s="46">
        <v>2.3493333333333331</v>
      </c>
      <c r="W1600" s="45">
        <v>0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61"/>
        <v>40.331333333333326</v>
      </c>
      <c r="AE1600" s="58"/>
    </row>
    <row r="1601" spans="2:31" x14ac:dyDescent="0.3">
      <c r="B1601" s="4" t="s">
        <v>113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</v>
      </c>
      <c r="M1601" s="45">
        <v>0</v>
      </c>
      <c r="N1601" s="46">
        <v>0</v>
      </c>
      <c r="O1601" s="45">
        <v>0</v>
      </c>
      <c r="P1601" s="46">
        <v>0</v>
      </c>
      <c r="Q1601" s="45">
        <v>0</v>
      </c>
      <c r="R1601" s="46">
        <v>0</v>
      </c>
      <c r="S1601" s="45">
        <v>0</v>
      </c>
      <c r="T1601" s="46">
        <v>0.98633333333333251</v>
      </c>
      <c r="U1601" s="45">
        <v>7.8296666666666628</v>
      </c>
      <c r="V1601" s="46">
        <v>0</v>
      </c>
      <c r="W1601" s="45">
        <v>0</v>
      </c>
      <c r="X1601" s="46">
        <v>0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61"/>
        <v>8.8159999999999954</v>
      </c>
      <c r="AE1601" s="58"/>
    </row>
    <row r="1602" spans="2:31" x14ac:dyDescent="0.3">
      <c r="B1602" s="4" t="s">
        <v>65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9.2334999999999976</v>
      </c>
      <c r="N1602" s="46">
        <v>2.9499999999999993</v>
      </c>
      <c r="O1602" s="45">
        <v>2.9000000000000021</v>
      </c>
      <c r="P1602" s="46">
        <v>2.7199999999999989</v>
      </c>
      <c r="Q1602" s="45">
        <v>2.8200000000000003</v>
      </c>
      <c r="R1602" s="46">
        <v>2.9299999999999997</v>
      </c>
      <c r="S1602" s="45">
        <v>4.129999999999999</v>
      </c>
      <c r="T1602" s="46">
        <v>6</v>
      </c>
      <c r="U1602" s="45">
        <v>14.729333333333345</v>
      </c>
      <c r="V1602" s="46">
        <v>4.5231666666666683</v>
      </c>
      <c r="W1602" s="45">
        <v>0</v>
      </c>
      <c r="X1602" s="46">
        <v>0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61"/>
        <v>52.936000000000007</v>
      </c>
      <c r="AE1602" s="58"/>
    </row>
    <row r="1603" spans="2:31" x14ac:dyDescent="0.3">
      <c r="B1603" s="4" t="s">
        <v>66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0</v>
      </c>
      <c r="N1603" s="46">
        <v>0</v>
      </c>
      <c r="O1603" s="45">
        <v>0</v>
      </c>
      <c r="P1603" s="46">
        <v>0</v>
      </c>
      <c r="Q1603" s="45">
        <v>0</v>
      </c>
      <c r="R1603" s="46">
        <v>0</v>
      </c>
      <c r="S1603" s="45">
        <v>0</v>
      </c>
      <c r="T1603" s="46">
        <v>0</v>
      </c>
      <c r="U1603" s="45">
        <v>0</v>
      </c>
      <c r="V1603" s="46">
        <v>0</v>
      </c>
      <c r="W1603" s="45">
        <v>0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61"/>
        <v>0</v>
      </c>
      <c r="AE1603" s="58"/>
    </row>
    <row r="1604" spans="2:31" x14ac:dyDescent="0.3">
      <c r="B1604" s="4" t="s">
        <v>67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</v>
      </c>
      <c r="M1604" s="45">
        <v>0.44933333333333336</v>
      </c>
      <c r="N1604" s="46">
        <v>1.4243333333333332</v>
      </c>
      <c r="O1604" s="45">
        <v>0.48783333333333317</v>
      </c>
      <c r="P1604" s="46">
        <v>0</v>
      </c>
      <c r="Q1604" s="45">
        <v>1.449999999999978E-2</v>
      </c>
      <c r="R1604" s="46">
        <v>6.1666666666666831E-3</v>
      </c>
      <c r="S1604" s="45">
        <v>6.0000000000001085E-3</v>
      </c>
      <c r="T1604" s="46">
        <v>3.9166666666666572E-2</v>
      </c>
      <c r="U1604" s="45">
        <v>0</v>
      </c>
      <c r="V1604" s="46">
        <v>3.3999999999999968E-2</v>
      </c>
      <c r="W1604" s="45">
        <v>0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61"/>
        <v>2.4613333333333332</v>
      </c>
      <c r="AE1604" s="58"/>
    </row>
    <row r="1605" spans="2:31" x14ac:dyDescent="0.3">
      <c r="B1605" s="4" t="s">
        <v>68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48.690000000000026</v>
      </c>
      <c r="N1605" s="46">
        <v>151.76000000000016</v>
      </c>
      <c r="O1605" s="45">
        <v>154.55000000000004</v>
      </c>
      <c r="P1605" s="46">
        <v>76.390000000000015</v>
      </c>
      <c r="Q1605" s="45">
        <v>74.849999999999994</v>
      </c>
      <c r="R1605" s="46">
        <v>81.5</v>
      </c>
      <c r="S1605" s="45">
        <v>101.80000000000001</v>
      </c>
      <c r="T1605" s="46">
        <v>146.81999999999988</v>
      </c>
      <c r="U1605" s="45">
        <v>134.37133333333333</v>
      </c>
      <c r="V1605" s="46">
        <v>7.2381666666666744</v>
      </c>
      <c r="W1605" s="45">
        <v>0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461"/>
        <v>977.96950000000004</v>
      </c>
      <c r="AE1605" s="58"/>
    </row>
    <row r="1606" spans="2:31" x14ac:dyDescent="0.3">
      <c r="B1606" s="4" t="s">
        <v>69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0.62566666666666704</v>
      </c>
      <c r="N1606" s="46">
        <v>0</v>
      </c>
      <c r="O1606" s="45">
        <v>0</v>
      </c>
      <c r="P1606" s="46">
        <v>0</v>
      </c>
      <c r="Q1606" s="45">
        <v>0</v>
      </c>
      <c r="R1606" s="46">
        <v>0</v>
      </c>
      <c r="S1606" s="45">
        <v>0</v>
      </c>
      <c r="T1606" s="46">
        <v>1.1833333333333584E-2</v>
      </c>
      <c r="U1606" s="45">
        <v>0.57233333333333403</v>
      </c>
      <c r="V1606" s="46">
        <v>3.5500000000000045E-2</v>
      </c>
      <c r="W1606" s="45">
        <v>0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461"/>
        <v>1.2453333333333347</v>
      </c>
      <c r="AE1606" s="58"/>
    </row>
    <row r="1607" spans="2:31" x14ac:dyDescent="0.3">
      <c r="B1607" s="4" t="s">
        <v>70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16.079999999999998</v>
      </c>
      <c r="N1607" s="46">
        <v>12.48333333333332</v>
      </c>
      <c r="O1607" s="45">
        <v>19.397833333333338</v>
      </c>
      <c r="P1607" s="46">
        <v>13.229499999999989</v>
      </c>
      <c r="Q1607" s="45">
        <v>12.760666666666667</v>
      </c>
      <c r="R1607" s="46">
        <v>14.622833333333345</v>
      </c>
      <c r="S1607" s="45">
        <v>26.595500000000001</v>
      </c>
      <c r="T1607" s="46">
        <v>36.969333333333331</v>
      </c>
      <c r="U1607" s="45">
        <v>44.944499999999998</v>
      </c>
      <c r="V1607" s="46">
        <v>2.7586666666666653</v>
      </c>
      <c r="W1607" s="45">
        <v>0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461"/>
        <v>199.84216666666666</v>
      </c>
      <c r="AE1607" s="58"/>
    </row>
    <row r="1608" spans="2:31" x14ac:dyDescent="0.3">
      <c r="B1608" s="4" t="s">
        <v>71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1.5834999999999992</v>
      </c>
      <c r="N1608" s="46">
        <v>11.820333333333329</v>
      </c>
      <c r="O1608" s="45">
        <v>18.987500000000008</v>
      </c>
      <c r="P1608" s="46">
        <v>15.988833333333325</v>
      </c>
      <c r="Q1608" s="45">
        <v>14.766333333333323</v>
      </c>
      <c r="R1608" s="46">
        <v>16.158166666666663</v>
      </c>
      <c r="S1608" s="45">
        <v>15.433666666666673</v>
      </c>
      <c r="T1608" s="46">
        <v>18.570999999999994</v>
      </c>
      <c r="U1608" s="45">
        <v>21.514833333333335</v>
      </c>
      <c r="V1608" s="46">
        <v>4.2415000000000029</v>
      </c>
      <c r="W1608" s="45">
        <v>0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461"/>
        <v>139.06566666666666</v>
      </c>
      <c r="AE1608" s="58"/>
    </row>
    <row r="1609" spans="2:31" x14ac:dyDescent="0.3">
      <c r="B1609" s="4" t="s">
        <v>72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</v>
      </c>
      <c r="N1609" s="46">
        <v>0</v>
      </c>
      <c r="O1609" s="45">
        <v>0</v>
      </c>
      <c r="P1609" s="46">
        <v>0</v>
      </c>
      <c r="Q1609" s="45">
        <v>0</v>
      </c>
      <c r="R1609" s="46">
        <v>0</v>
      </c>
      <c r="S1609" s="45">
        <v>0</v>
      </c>
      <c r="T1609" s="46">
        <v>0</v>
      </c>
      <c r="U1609" s="45">
        <v>0</v>
      </c>
      <c r="V1609" s="46">
        <v>0</v>
      </c>
      <c r="W1609" s="45">
        <v>0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461"/>
        <v>0</v>
      </c>
      <c r="AE1609" s="58"/>
    </row>
    <row r="1610" spans="2:31" x14ac:dyDescent="0.3">
      <c r="B1610" s="4" t="s">
        <v>73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11.377000000000002</v>
      </c>
      <c r="N1610" s="46">
        <v>15.528499999999999</v>
      </c>
      <c r="O1610" s="45">
        <v>2.0506666666666669</v>
      </c>
      <c r="P1610" s="46">
        <v>0</v>
      </c>
      <c r="Q1610" s="45">
        <v>0</v>
      </c>
      <c r="R1610" s="46">
        <v>0</v>
      </c>
      <c r="S1610" s="45">
        <v>0.53649999999999687</v>
      </c>
      <c r="T1610" s="46">
        <v>9.3866666666666685</v>
      </c>
      <c r="U1610" s="45">
        <v>26.489166666666637</v>
      </c>
      <c r="V1610" s="46">
        <v>18.799833333333332</v>
      </c>
      <c r="W1610" s="45">
        <v>0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461"/>
        <v>84.168333333333294</v>
      </c>
      <c r="AE1610" s="58"/>
    </row>
    <row r="1611" spans="2:31" x14ac:dyDescent="0.3">
      <c r="B1611" s="4" t="s">
        <v>74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1.5289999999999999</v>
      </c>
      <c r="N1611" s="46">
        <v>8.0898333333333365</v>
      </c>
      <c r="O1611" s="45">
        <v>3.8400000000000003</v>
      </c>
      <c r="P1611" s="46">
        <v>2.0911666666666675</v>
      </c>
      <c r="Q1611" s="45">
        <v>13.610166666666661</v>
      </c>
      <c r="R1611" s="46">
        <v>12.526499999999999</v>
      </c>
      <c r="S1611" s="45">
        <v>10.42933333333333</v>
      </c>
      <c r="T1611" s="46">
        <v>6.9216666666666677</v>
      </c>
      <c r="U1611" s="45">
        <v>7.4499999999999927E-2</v>
      </c>
      <c r="V1611" s="46">
        <v>0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461"/>
        <v>59.112166666666667</v>
      </c>
      <c r="AE1611" s="58"/>
    </row>
    <row r="1612" spans="2:31" x14ac:dyDescent="0.3">
      <c r="B1612" s="4" t="s">
        <v>75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19.226166666666675</v>
      </c>
      <c r="N1612" s="46">
        <v>44.485666666666638</v>
      </c>
      <c r="O1612" s="45">
        <v>21.312166666666677</v>
      </c>
      <c r="P1612" s="46">
        <v>18.429999999999964</v>
      </c>
      <c r="Q1612" s="45">
        <v>10.429999999999961</v>
      </c>
      <c r="R1612" s="46">
        <v>31.130000000000049</v>
      </c>
      <c r="S1612" s="45">
        <v>48.400833333333345</v>
      </c>
      <c r="T1612" s="46">
        <v>18.228999999999999</v>
      </c>
      <c r="U1612" s="45">
        <v>8.6075000000000088</v>
      </c>
      <c r="V1612" s="46">
        <v>0.70899999999999963</v>
      </c>
      <c r="W1612" s="45">
        <v>0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461"/>
        <v>220.96033333333332</v>
      </c>
      <c r="AE1612" s="58"/>
    </row>
    <row r="1613" spans="2:31" x14ac:dyDescent="0.3">
      <c r="B1613" s="4" t="s">
        <v>76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12.990333333333332</v>
      </c>
      <c r="N1613" s="46">
        <v>43.893833333333333</v>
      </c>
      <c r="O1613" s="45">
        <v>15.831666666666656</v>
      </c>
      <c r="P1613" s="46">
        <v>9.7635000000000005</v>
      </c>
      <c r="Q1613" s="45">
        <v>7.5211666666666526</v>
      </c>
      <c r="R1613" s="46">
        <v>6.8999999999999817</v>
      </c>
      <c r="S1613" s="45">
        <v>10.896500000000009</v>
      </c>
      <c r="T1613" s="46">
        <v>23.719833333333334</v>
      </c>
      <c r="U1613" s="45">
        <v>22.647999999999985</v>
      </c>
      <c r="V1613" s="46">
        <v>1.1311666666666669</v>
      </c>
      <c r="W1613" s="45">
        <v>0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461"/>
        <v>155.29599999999996</v>
      </c>
      <c r="AE1613" s="58"/>
    </row>
    <row r="1614" spans="2:31" x14ac:dyDescent="0.3">
      <c r="B1614" s="4" t="s">
        <v>77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9.7661666666666633</v>
      </c>
      <c r="N1614" s="46">
        <v>23.875999999999976</v>
      </c>
      <c r="O1614" s="45">
        <v>3.026666666666666</v>
      </c>
      <c r="P1614" s="46">
        <v>0</v>
      </c>
      <c r="Q1614" s="45">
        <v>0</v>
      </c>
      <c r="R1614" s="46">
        <v>0</v>
      </c>
      <c r="S1614" s="45">
        <v>0</v>
      </c>
      <c r="T1614" s="46">
        <v>1.8060000000000003</v>
      </c>
      <c r="U1614" s="45">
        <v>5.004166666666662</v>
      </c>
      <c r="V1614" s="46">
        <v>0.1016666666666667</v>
      </c>
      <c r="W1614" s="45">
        <v>0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461"/>
        <v>43.58066666666663</v>
      </c>
      <c r="AE1614" s="58"/>
    </row>
    <row r="1615" spans="2:31" x14ac:dyDescent="0.3">
      <c r="B1615" s="4" t="s">
        <v>78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0</v>
      </c>
      <c r="N1615" s="46">
        <v>0</v>
      </c>
      <c r="O1615" s="45">
        <v>0</v>
      </c>
      <c r="P1615" s="46">
        <v>0</v>
      </c>
      <c r="Q1615" s="45">
        <v>0</v>
      </c>
      <c r="R1615" s="46">
        <v>0.46049999999999996</v>
      </c>
      <c r="S1615" s="45">
        <v>4.5473333333333326</v>
      </c>
      <c r="T1615" s="46">
        <v>4.5548333333333328</v>
      </c>
      <c r="U1615" s="45">
        <v>2.0000000000000165E-3</v>
      </c>
      <c r="V1615" s="46">
        <v>0</v>
      </c>
      <c r="W1615" s="45">
        <v>0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461"/>
        <v>9.5646666666666658</v>
      </c>
      <c r="AE1615" s="58"/>
    </row>
    <row r="1616" spans="2:31" x14ac:dyDescent="0.3">
      <c r="B1616" s="4" t="s">
        <v>79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0</v>
      </c>
      <c r="N1616" s="46">
        <v>0</v>
      </c>
      <c r="O1616" s="45">
        <v>0</v>
      </c>
      <c r="P1616" s="46">
        <v>0</v>
      </c>
      <c r="Q1616" s="45">
        <v>0.23683333333333323</v>
      </c>
      <c r="R1616" s="46">
        <v>1.1720000000000019</v>
      </c>
      <c r="S1616" s="45">
        <v>18.775166666666664</v>
      </c>
      <c r="T1616" s="46">
        <v>11.580666666666666</v>
      </c>
      <c r="U1616" s="45">
        <v>0.13099999999999987</v>
      </c>
      <c r="V1616" s="46">
        <v>0.26200000000000007</v>
      </c>
      <c r="W1616" s="45">
        <v>0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461"/>
        <v>32.157666666666664</v>
      </c>
      <c r="AE1616" s="58"/>
    </row>
    <row r="1617" spans="2:31" x14ac:dyDescent="0.3">
      <c r="B1617" s="4" t="s">
        <v>80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</v>
      </c>
      <c r="N1617" s="46">
        <v>0</v>
      </c>
      <c r="O1617" s="45">
        <v>0</v>
      </c>
      <c r="P1617" s="46">
        <v>0</v>
      </c>
      <c r="Q1617" s="45">
        <v>0</v>
      </c>
      <c r="R1617" s="46">
        <v>0</v>
      </c>
      <c r="S1617" s="45">
        <v>12.776833333333334</v>
      </c>
      <c r="T1617" s="46">
        <v>2.3470000000000004</v>
      </c>
      <c r="U1617" s="45">
        <v>1.3993333333333322</v>
      </c>
      <c r="V1617" s="46">
        <v>0.40183333333333332</v>
      </c>
      <c r="W1617" s="45">
        <v>0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61"/>
        <v>16.924999999999997</v>
      </c>
      <c r="AE1617" s="58"/>
    </row>
    <row r="1618" spans="2:31" x14ac:dyDescent="0.3">
      <c r="B1618" s="4" t="s">
        <v>88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61"/>
        <v>0</v>
      </c>
      <c r="AE1618" s="58"/>
    </row>
    <row r="1619" spans="2:31" x14ac:dyDescent="0.3">
      <c r="B1619" s="4" t="s">
        <v>97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0</v>
      </c>
      <c r="N1619" s="46">
        <v>0</v>
      </c>
      <c r="O1619" s="45">
        <v>0</v>
      </c>
      <c r="P1619" s="46">
        <v>0</v>
      </c>
      <c r="Q1619" s="45">
        <v>0</v>
      </c>
      <c r="R1619" s="46">
        <v>0</v>
      </c>
      <c r="S1619" s="45">
        <v>0</v>
      </c>
      <c r="T1619" s="46">
        <v>0</v>
      </c>
      <c r="U1619" s="45">
        <v>0</v>
      </c>
      <c r="V1619" s="46">
        <v>0</v>
      </c>
      <c r="W1619" s="45">
        <v>0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61"/>
        <v>0</v>
      </c>
      <c r="AE1619" s="58"/>
    </row>
    <row r="1620" spans="2:31" x14ac:dyDescent="0.3">
      <c r="B1620" s="4" t="s">
        <v>94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61"/>
        <v>0</v>
      </c>
      <c r="AE1620" s="58"/>
    </row>
    <row r="1621" spans="2:31" x14ac:dyDescent="0.3">
      <c r="B1621" s="4" t="s">
        <v>95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0</v>
      </c>
      <c r="M1621" s="45">
        <v>0</v>
      </c>
      <c r="N1621" s="46">
        <v>6.8333333333332764E-3</v>
      </c>
      <c r="O1621" s="45">
        <v>18.302500000000013</v>
      </c>
      <c r="P1621" s="46">
        <v>20.691833333333342</v>
      </c>
      <c r="Q1621" s="45">
        <v>21.75</v>
      </c>
      <c r="R1621" s="46">
        <v>19.049999999999979</v>
      </c>
      <c r="S1621" s="45">
        <v>19.771166666666666</v>
      </c>
      <c r="T1621" s="46">
        <v>23.440499999999986</v>
      </c>
      <c r="U1621" s="45">
        <v>25.521666666666672</v>
      </c>
      <c r="V1621" s="46">
        <v>0</v>
      </c>
      <c r="W1621" s="45">
        <v>0</v>
      </c>
      <c r="X1621" s="46">
        <v>0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61"/>
        <v>148.53450000000001</v>
      </c>
      <c r="AE1621" s="58"/>
    </row>
    <row r="1622" spans="2:31" x14ac:dyDescent="0.3">
      <c r="B1622" s="4" t="s">
        <v>96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</v>
      </c>
      <c r="M1622" s="45">
        <v>25.350500000000004</v>
      </c>
      <c r="N1622" s="46">
        <v>62.857833333333346</v>
      </c>
      <c r="O1622" s="45">
        <v>38.658000000000015</v>
      </c>
      <c r="P1622" s="46">
        <v>22.950333333333333</v>
      </c>
      <c r="Q1622" s="45">
        <v>24.141166666666667</v>
      </c>
      <c r="R1622" s="46">
        <v>21.418833333333339</v>
      </c>
      <c r="S1622" s="45">
        <v>23.82833333333333</v>
      </c>
      <c r="T1622" s="46">
        <v>26.012333333333334</v>
      </c>
      <c r="U1622" s="45">
        <v>24.258833333333321</v>
      </c>
      <c r="V1622" s="46">
        <v>0</v>
      </c>
      <c r="W1622" s="45">
        <v>0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61"/>
        <v>269.4761666666667</v>
      </c>
      <c r="AE1622" s="58"/>
    </row>
    <row r="1623" spans="2:31" x14ac:dyDescent="0.3">
      <c r="B1623" s="4" t="s">
        <v>103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0</v>
      </c>
      <c r="M1623" s="45">
        <v>2.5368333333333322</v>
      </c>
      <c r="N1623" s="46">
        <v>36.573499999999989</v>
      </c>
      <c r="O1623" s="45">
        <v>35.753833333333333</v>
      </c>
      <c r="P1623" s="46">
        <v>33.439500000000017</v>
      </c>
      <c r="Q1623" s="45">
        <v>30.611833333333333</v>
      </c>
      <c r="R1623" s="46">
        <v>31.027333333333324</v>
      </c>
      <c r="S1623" s="45">
        <v>39.218333333333341</v>
      </c>
      <c r="T1623" s="46">
        <v>42.331166666666668</v>
      </c>
      <c r="U1623" s="45">
        <v>50.673166666666667</v>
      </c>
      <c r="V1623" s="46">
        <v>14.138000000000005</v>
      </c>
      <c r="W1623" s="45">
        <v>0</v>
      </c>
      <c r="X1623" s="46">
        <v>0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61"/>
        <v>316.30349999999999</v>
      </c>
      <c r="AE1623" s="58"/>
    </row>
    <row r="1624" spans="2:31" x14ac:dyDescent="0.3">
      <c r="B1624" s="4" t="s">
        <v>104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0</v>
      </c>
      <c r="M1624" s="45">
        <v>0</v>
      </c>
      <c r="N1624" s="46">
        <v>0</v>
      </c>
      <c r="O1624" s="45">
        <v>0</v>
      </c>
      <c r="P1624" s="46">
        <v>0</v>
      </c>
      <c r="Q1624" s="45">
        <v>0</v>
      </c>
      <c r="R1624" s="46">
        <v>0</v>
      </c>
      <c r="S1624" s="45">
        <v>0</v>
      </c>
      <c r="T1624" s="46">
        <v>0</v>
      </c>
      <c r="U1624" s="45">
        <v>0</v>
      </c>
      <c r="V1624" s="46">
        <v>0</v>
      </c>
      <c r="W1624" s="45">
        <v>0</v>
      </c>
      <c r="X1624" s="46">
        <v>0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61"/>
        <v>0</v>
      </c>
      <c r="AE1624" s="58"/>
    </row>
    <row r="1625" spans="2:31" x14ac:dyDescent="0.3">
      <c r="B1625" s="4" t="s">
        <v>105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</v>
      </c>
      <c r="M1625" s="45">
        <v>1.1329999999999989</v>
      </c>
      <c r="N1625" s="46">
        <v>78.470000000000013</v>
      </c>
      <c r="O1625" s="45">
        <v>73.707000000000036</v>
      </c>
      <c r="P1625" s="46">
        <v>70.451166666666694</v>
      </c>
      <c r="Q1625" s="45">
        <v>71.118499999999997</v>
      </c>
      <c r="R1625" s="46">
        <v>71.637166666666658</v>
      </c>
      <c r="S1625" s="45">
        <v>85.485333333333301</v>
      </c>
      <c r="T1625" s="46">
        <v>101.14816666666664</v>
      </c>
      <c r="U1625" s="45">
        <v>113.9255</v>
      </c>
      <c r="V1625" s="46">
        <v>8.8354999999999997</v>
      </c>
      <c r="W1625" s="45">
        <v>0</v>
      </c>
      <c r="X1625" s="46">
        <v>0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61"/>
        <v>675.91133333333335</v>
      </c>
      <c r="AE1625" s="58"/>
    </row>
    <row r="1626" spans="2:31" x14ac:dyDescent="0.3">
      <c r="B1626" s="4" t="s">
        <v>114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0</v>
      </c>
      <c r="M1626" s="45">
        <v>0</v>
      </c>
      <c r="N1626" s="46">
        <v>0</v>
      </c>
      <c r="O1626" s="45">
        <v>0</v>
      </c>
      <c r="P1626" s="46">
        <v>0</v>
      </c>
      <c r="Q1626" s="45">
        <v>0</v>
      </c>
      <c r="R1626" s="46">
        <v>0</v>
      </c>
      <c r="S1626" s="45">
        <v>0</v>
      </c>
      <c r="T1626" s="46">
        <v>0</v>
      </c>
      <c r="U1626" s="45">
        <v>0</v>
      </c>
      <c r="V1626" s="46">
        <v>0</v>
      </c>
      <c r="W1626" s="45">
        <v>0</v>
      </c>
      <c r="X1626" s="46">
        <v>0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61"/>
        <v>0</v>
      </c>
      <c r="AE1626" s="58"/>
    </row>
    <row r="1627" spans="2:31" x14ac:dyDescent="0.3">
      <c r="B1627" s="4" t="s">
        <v>116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</v>
      </c>
      <c r="M1627" s="45">
        <v>0</v>
      </c>
      <c r="N1627" s="46">
        <v>0</v>
      </c>
      <c r="O1627" s="45">
        <v>0</v>
      </c>
      <c r="P1627" s="46">
        <v>0</v>
      </c>
      <c r="Q1627" s="45">
        <v>0</v>
      </c>
      <c r="R1627" s="46">
        <v>0</v>
      </c>
      <c r="S1627" s="45">
        <v>20.741666666666664</v>
      </c>
      <c r="T1627" s="46">
        <v>3.4908333333333328</v>
      </c>
      <c r="U1627" s="45">
        <v>0.25199999999999961</v>
      </c>
      <c r="V1627" s="46">
        <v>5.833333333333357E-3</v>
      </c>
      <c r="W1627" s="45">
        <v>0</v>
      </c>
      <c r="X1627" s="46">
        <v>0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61"/>
        <v>24.490333333333325</v>
      </c>
      <c r="AE1627" s="58"/>
    </row>
    <row r="1628" spans="2:31" x14ac:dyDescent="0.3">
      <c r="B1628" s="4" t="s">
        <v>117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0</v>
      </c>
      <c r="M1628" s="45">
        <v>0</v>
      </c>
      <c r="N1628" s="46">
        <v>0</v>
      </c>
      <c r="O1628" s="45">
        <v>0</v>
      </c>
      <c r="P1628" s="46">
        <v>0</v>
      </c>
      <c r="Q1628" s="45">
        <v>0</v>
      </c>
      <c r="R1628" s="46">
        <v>0.10916666666666673</v>
      </c>
      <c r="S1628" s="45">
        <v>13.039333333333328</v>
      </c>
      <c r="T1628" s="46">
        <v>2.4810000000000016</v>
      </c>
      <c r="U1628" s="45">
        <v>0</v>
      </c>
      <c r="V1628" s="46">
        <v>0</v>
      </c>
      <c r="W1628" s="45">
        <v>0</v>
      </c>
      <c r="X1628" s="46">
        <v>0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61"/>
        <v>15.629499999999997</v>
      </c>
      <c r="AE1628" s="58"/>
    </row>
    <row r="1629" spans="2:31" x14ac:dyDescent="0.3">
      <c r="B1629" s="4" t="s">
        <v>118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</v>
      </c>
      <c r="M1629" s="45">
        <v>0.91466666666666596</v>
      </c>
      <c r="N1629" s="46">
        <v>0</v>
      </c>
      <c r="O1629" s="45">
        <v>7.642333333333335</v>
      </c>
      <c r="P1629" s="46">
        <v>9.4338333333333342</v>
      </c>
      <c r="Q1629" s="45">
        <v>9.5083333333333346</v>
      </c>
      <c r="R1629" s="46">
        <v>8.1150000000000002</v>
      </c>
      <c r="S1629" s="45">
        <v>10.560000000000004</v>
      </c>
      <c r="T1629" s="46">
        <v>12.389166666666663</v>
      </c>
      <c r="U1629" s="45">
        <v>14.743666666666668</v>
      </c>
      <c r="V1629" s="46">
        <v>6.9000000000000131E-2</v>
      </c>
      <c r="W1629" s="45">
        <v>0</v>
      </c>
      <c r="X1629" s="46">
        <v>0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61"/>
        <v>73.376000000000005</v>
      </c>
      <c r="AE1629" s="58"/>
    </row>
    <row r="1630" spans="2:31" x14ac:dyDescent="0.3">
      <c r="B1630" s="4" t="s">
        <v>122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18.736666666666679</v>
      </c>
      <c r="N1630" s="46">
        <v>46.120333333333328</v>
      </c>
      <c r="O1630" s="45">
        <v>55.188333333333347</v>
      </c>
      <c r="P1630" s="46">
        <v>60.0535</v>
      </c>
      <c r="Q1630" s="45">
        <v>59.725666666666683</v>
      </c>
      <c r="R1630" s="46">
        <v>58.458333333333321</v>
      </c>
      <c r="S1630" s="45">
        <v>29.924833333333343</v>
      </c>
      <c r="T1630" s="46">
        <v>14.864666666666661</v>
      </c>
      <c r="U1630" s="45">
        <v>6.6758333333333288</v>
      </c>
      <c r="V1630" s="46">
        <v>1.0730000000000002</v>
      </c>
      <c r="W1630" s="45">
        <v>0</v>
      </c>
      <c r="X1630" s="46">
        <v>0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61"/>
        <v>350.82116666666673</v>
      </c>
      <c r="AE1630" s="58"/>
    </row>
    <row r="1631" spans="2:31" x14ac:dyDescent="0.3">
      <c r="B1631" s="4" t="s">
        <v>123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12.230000000000004</v>
      </c>
      <c r="N1631" s="46">
        <v>13.840000000000003</v>
      </c>
      <c r="O1631" s="45">
        <v>0</v>
      </c>
      <c r="P1631" s="46">
        <v>0</v>
      </c>
      <c r="Q1631" s="45">
        <v>0</v>
      </c>
      <c r="R1631" s="46">
        <v>2.4699999999999989</v>
      </c>
      <c r="S1631" s="45">
        <v>13.129999999999995</v>
      </c>
      <c r="T1631" s="46">
        <v>27.610000000000014</v>
      </c>
      <c r="U1631" s="45">
        <v>32.039999999999992</v>
      </c>
      <c r="V1631" s="46">
        <v>18.47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61"/>
        <v>119.79</v>
      </c>
      <c r="AE1631" s="58"/>
    </row>
    <row r="1632" spans="2:31" x14ac:dyDescent="0.3">
      <c r="B1632" s="4" t="s">
        <v>127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0</v>
      </c>
      <c r="M1632" s="45">
        <v>0.46233333333333343</v>
      </c>
      <c r="N1632" s="46">
        <v>0.41466666666666702</v>
      </c>
      <c r="O1632" s="45">
        <v>0</v>
      </c>
      <c r="P1632" s="46">
        <v>0</v>
      </c>
      <c r="Q1632" s="45">
        <v>0.83666666666666678</v>
      </c>
      <c r="R1632" s="46">
        <v>5.2099999999999982</v>
      </c>
      <c r="S1632" s="45">
        <v>4.6596666666666664</v>
      </c>
      <c r="T1632" s="46">
        <v>4.7071666666666676</v>
      </c>
      <c r="U1632" s="45">
        <v>4.6081666666666674</v>
      </c>
      <c r="V1632" s="46">
        <v>0.68133333333333335</v>
      </c>
      <c r="W1632" s="45">
        <v>0</v>
      </c>
      <c r="X1632" s="46">
        <v>0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61"/>
        <v>21.580000000000005</v>
      </c>
      <c r="AE1632" s="58"/>
    </row>
    <row r="1633" spans="2:31" x14ac:dyDescent="0.3">
      <c r="B1633" s="4" t="s">
        <v>133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41.152333333333338</v>
      </c>
      <c r="N1633" s="46">
        <v>63.259999999999991</v>
      </c>
      <c r="O1633" s="45">
        <v>44.920000000000009</v>
      </c>
      <c r="P1633" s="46">
        <v>23.60483333333335</v>
      </c>
      <c r="Q1633" s="45">
        <v>48.770333333333369</v>
      </c>
      <c r="R1633" s="46">
        <v>47.411499999999997</v>
      </c>
      <c r="S1633" s="45">
        <v>46.894499999999987</v>
      </c>
      <c r="T1633" s="46">
        <v>62.87983333333333</v>
      </c>
      <c r="U1633" s="45">
        <v>80.879333333333321</v>
      </c>
      <c r="V1633" s="46">
        <v>54.488500000000009</v>
      </c>
      <c r="W1633" s="45">
        <v>0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61"/>
        <v>514.26116666666667</v>
      </c>
      <c r="AE1633" s="58"/>
    </row>
    <row r="1634" spans="2:31" x14ac:dyDescent="0.3">
      <c r="B1634" s="4" t="s">
        <v>312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</v>
      </c>
      <c r="M1634" s="45">
        <v>0</v>
      </c>
      <c r="N1634" s="46">
        <v>0</v>
      </c>
      <c r="O1634" s="45">
        <v>0</v>
      </c>
      <c r="P1634" s="46">
        <v>0</v>
      </c>
      <c r="Q1634" s="45">
        <v>0</v>
      </c>
      <c r="R1634" s="46">
        <v>5.133333333333339E-2</v>
      </c>
      <c r="S1634" s="45">
        <v>0.76633333333333364</v>
      </c>
      <c r="T1634" s="46">
        <v>1.9513333333333329</v>
      </c>
      <c r="U1634" s="45">
        <v>3.434333333333333</v>
      </c>
      <c r="V1634" s="46">
        <v>0.26266666666666666</v>
      </c>
      <c r="W1634" s="45">
        <v>0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>SUM(E1634:AB1634)</f>
        <v>6.4660000000000002</v>
      </c>
      <c r="AE1634" s="58"/>
    </row>
    <row r="1635" spans="2:31" x14ac:dyDescent="0.3">
      <c r="B1635" s="12" t="s">
        <v>2</v>
      </c>
      <c r="C1635" s="12"/>
      <c r="D1635" s="12"/>
      <c r="E1635" s="13">
        <f>SUM(E1570:E1634)</f>
        <v>0</v>
      </c>
      <c r="F1635" s="13">
        <f t="shared" ref="F1635" si="462">SUM(F1570:F1634)</f>
        <v>0</v>
      </c>
      <c r="G1635" s="13">
        <f t="shared" ref="G1635" si="463">SUM(G1570:G1634)</f>
        <v>0</v>
      </c>
      <c r="H1635" s="13">
        <f t="shared" ref="H1635" si="464">SUM(H1570:H1634)</f>
        <v>0</v>
      </c>
      <c r="I1635" s="13">
        <f t="shared" ref="I1635" si="465">SUM(I1570:I1634)</f>
        <v>0</v>
      </c>
      <c r="J1635" s="13">
        <f t="shared" ref="J1635" si="466">SUM(J1570:J1634)</f>
        <v>0</v>
      </c>
      <c r="K1635" s="13">
        <f t="shared" ref="K1635" si="467">SUM(K1570:K1634)</f>
        <v>0</v>
      </c>
      <c r="L1635" s="13">
        <f t="shared" ref="L1635" si="468">SUM(L1570:L1634)</f>
        <v>0</v>
      </c>
      <c r="M1635" s="13">
        <f t="shared" ref="M1635" si="469">SUM(M1570:M1634)</f>
        <v>443.13583333333349</v>
      </c>
      <c r="N1635" s="13">
        <f t="shared" ref="N1635" si="470">SUM(N1570:N1634)</f>
        <v>921.56150000000002</v>
      </c>
      <c r="O1635" s="13">
        <f t="shared" ref="O1635" si="471">SUM(O1570:O1634)</f>
        <v>875.38616666666667</v>
      </c>
      <c r="P1635" s="13">
        <f t="shared" ref="P1635" si="472">SUM(P1570:P1634)</f>
        <v>752.84750000000008</v>
      </c>
      <c r="Q1635" s="13">
        <f t="shared" ref="Q1635" si="473">SUM(Q1570:Q1634)</f>
        <v>801.88333333333344</v>
      </c>
      <c r="R1635" s="13">
        <f t="shared" ref="R1635" si="474">SUM(R1570:R1634)</f>
        <v>810.19900000000018</v>
      </c>
      <c r="S1635" s="13">
        <f t="shared" ref="S1635" si="475">SUM(S1570:S1634)</f>
        <v>988.15283333333377</v>
      </c>
      <c r="T1635" s="13">
        <f t="shared" ref="T1635" si="476">SUM(T1570:T1634)</f>
        <v>989.00049999999987</v>
      </c>
      <c r="U1635" s="13">
        <f t="shared" ref="U1635" si="477">SUM(U1570:U1634)</f>
        <v>1091.5359999999994</v>
      </c>
      <c r="V1635" s="13">
        <f>SUM(V1570:V1634)</f>
        <v>191.15683333333337</v>
      </c>
      <c r="W1635" s="13">
        <f t="shared" ref="W1635" si="478">SUM(W1570:W1634)</f>
        <v>0</v>
      </c>
      <c r="X1635" s="13">
        <f t="shared" ref="X1635" si="479">SUM(X1570:X1634)</f>
        <v>0</v>
      </c>
      <c r="Y1635" s="13">
        <f t="shared" ref="Y1635" si="480">SUM(Y1570:Y1634)</f>
        <v>0</v>
      </c>
      <c r="Z1635" s="13">
        <f t="shared" ref="Z1635" si="481">SUM(Z1570:Z1634)</f>
        <v>0</v>
      </c>
      <c r="AA1635" s="13">
        <f t="shared" ref="AA1635" si="482">SUM(AA1570:AA1634)</f>
        <v>0</v>
      </c>
      <c r="AB1635" s="13">
        <f t="shared" ref="AB1635" si="483">SUM(AB1570:AB1634)</f>
        <v>0</v>
      </c>
      <c r="AC1635" s="109">
        <f>SUM(AC1570:AE1634)</f>
        <v>7864.8594999999987</v>
      </c>
      <c r="AD1635" s="109"/>
      <c r="AE1635" s="109"/>
    </row>
    <row r="1636" spans="2:31" x14ac:dyDescent="0.3">
      <c r="B1636" s="14"/>
      <c r="C1636" s="15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</row>
    <row r="1637" spans="2:31" x14ac:dyDescent="0.3">
      <c r="B1637" s="14"/>
      <c r="C1637" s="15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</row>
    <row r="1638" spans="2:31" x14ac:dyDescent="0.3">
      <c r="B1638" s="8">
        <f>'Resumen-Mensual'!$AB$24</f>
        <v>45528</v>
      </c>
    </row>
    <row r="1639" spans="2:31" x14ac:dyDescent="0.3">
      <c r="B1639" s="8"/>
    </row>
    <row r="1640" spans="2:31" x14ac:dyDescent="0.3">
      <c r="B1640" s="9" t="s">
        <v>81</v>
      </c>
      <c r="C1640" s="10"/>
      <c r="D1640" s="10"/>
      <c r="E1640" s="11">
        <v>1</v>
      </c>
      <c r="F1640" s="11">
        <v>2</v>
      </c>
      <c r="G1640" s="11">
        <v>3</v>
      </c>
      <c r="H1640" s="11">
        <v>4</v>
      </c>
      <c r="I1640" s="11">
        <v>5</v>
      </c>
      <c r="J1640" s="11">
        <v>6</v>
      </c>
      <c r="K1640" s="11">
        <v>7</v>
      </c>
      <c r="L1640" s="11">
        <v>8</v>
      </c>
      <c r="M1640" s="11">
        <v>9</v>
      </c>
      <c r="N1640" s="11">
        <v>10</v>
      </c>
      <c r="O1640" s="11">
        <v>11</v>
      </c>
      <c r="P1640" s="11">
        <v>12</v>
      </c>
      <c r="Q1640" s="11">
        <v>13</v>
      </c>
      <c r="R1640" s="11">
        <v>14</v>
      </c>
      <c r="S1640" s="11">
        <v>15</v>
      </c>
      <c r="T1640" s="11">
        <v>16</v>
      </c>
      <c r="U1640" s="11">
        <v>17</v>
      </c>
      <c r="V1640" s="11">
        <v>18</v>
      </c>
      <c r="W1640" s="11">
        <v>19</v>
      </c>
      <c r="X1640" s="11">
        <v>20</v>
      </c>
      <c r="Y1640" s="11">
        <v>21</v>
      </c>
      <c r="Z1640" s="11">
        <v>22</v>
      </c>
      <c r="AA1640" s="11">
        <v>23</v>
      </c>
      <c r="AB1640" s="11">
        <v>24</v>
      </c>
      <c r="AC1640" s="96" t="s">
        <v>2</v>
      </c>
      <c r="AD1640" s="96"/>
      <c r="AE1640" s="96"/>
    </row>
    <row r="1641" spans="2:31" x14ac:dyDescent="0.3">
      <c r="B1641" s="14" t="s">
        <v>37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0</v>
      </c>
      <c r="N1641" s="46">
        <v>0</v>
      </c>
      <c r="O1641" s="45">
        <v>0</v>
      </c>
      <c r="P1641" s="46">
        <v>0</v>
      </c>
      <c r="Q1641" s="45">
        <v>0</v>
      </c>
      <c r="R1641" s="46">
        <v>0</v>
      </c>
      <c r="S1641" s="45">
        <v>0</v>
      </c>
      <c r="T1641" s="46">
        <v>0</v>
      </c>
      <c r="U1641" s="45">
        <v>0</v>
      </c>
      <c r="V1641" s="46">
        <v>0</v>
      </c>
      <c r="W1641" s="45">
        <v>0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60"/>
      <c r="AD1641" s="61">
        <f>SUM(E1641:AB1641)</f>
        <v>0</v>
      </c>
      <c r="AE1641" s="60"/>
    </row>
    <row r="1642" spans="2:31" x14ac:dyDescent="0.3">
      <c r="B1642" s="14" t="s">
        <v>38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</v>
      </c>
      <c r="M1642" s="45">
        <v>0.39500000000000018</v>
      </c>
      <c r="N1642" s="46">
        <v>3.6715000000000013</v>
      </c>
      <c r="O1642" s="45">
        <v>4.6824999999999992</v>
      </c>
      <c r="P1642" s="46">
        <v>4.4211666666666654</v>
      </c>
      <c r="Q1642" s="45">
        <v>4.2315000000000014</v>
      </c>
      <c r="R1642" s="46">
        <v>3.7206666666666677</v>
      </c>
      <c r="S1642" s="45">
        <v>3.9073333333333342</v>
      </c>
      <c r="T1642" s="46">
        <v>4.3778333333333324</v>
      </c>
      <c r="U1642" s="45">
        <v>3.446166666666667</v>
      </c>
      <c r="V1642" s="46">
        <v>0</v>
      </c>
      <c r="W1642" s="45">
        <v>0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>SUM(E1642:AB1642)</f>
        <v>32.853666666666669</v>
      </c>
      <c r="AE1642" s="58"/>
    </row>
    <row r="1643" spans="2:31" x14ac:dyDescent="0.3">
      <c r="B1643" s="14" t="s">
        <v>39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0.38333333333333336</v>
      </c>
      <c r="M1643" s="45">
        <v>8.6000000000000103</v>
      </c>
      <c r="N1643" s="46">
        <v>12.70000000000001</v>
      </c>
      <c r="O1643" s="45">
        <v>17.200000000000021</v>
      </c>
      <c r="P1643" s="46">
        <v>20.100000000000001</v>
      </c>
      <c r="Q1643" s="45">
        <v>20.900000000000002</v>
      </c>
      <c r="R1643" s="46">
        <v>11.67</v>
      </c>
      <c r="S1643" s="45">
        <v>11.78</v>
      </c>
      <c r="T1643" s="46">
        <v>16</v>
      </c>
      <c r="U1643" s="45">
        <v>10.700000000000005</v>
      </c>
      <c r="V1643" s="46">
        <v>1.643333333333334</v>
      </c>
      <c r="W1643" s="45">
        <v>0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ref="AD1643:AD1704" si="484">SUM(E1643:AB1643)</f>
        <v>131.67666666666673</v>
      </c>
      <c r="AE1643" s="58"/>
    </row>
    <row r="1644" spans="2:31" x14ac:dyDescent="0.3">
      <c r="B1644" s="14" t="s">
        <v>40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0</v>
      </c>
      <c r="M1644" s="45">
        <v>80.558666666666639</v>
      </c>
      <c r="N1644" s="46">
        <v>72.182999999999993</v>
      </c>
      <c r="O1644" s="45">
        <v>59.998666666666644</v>
      </c>
      <c r="P1644" s="46">
        <v>59.19783333333335</v>
      </c>
      <c r="Q1644" s="45">
        <v>55.207666666666661</v>
      </c>
      <c r="R1644" s="46">
        <v>52.175999999999981</v>
      </c>
      <c r="S1644" s="45">
        <v>52.330500000000001</v>
      </c>
      <c r="T1644" s="46">
        <v>54.056500000000007</v>
      </c>
      <c r="U1644" s="45">
        <v>49.367499999999993</v>
      </c>
      <c r="V1644" s="46">
        <v>1.8510000000000002</v>
      </c>
      <c r="W1644" s="45">
        <v>0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84"/>
        <v>536.92733333333331</v>
      </c>
      <c r="AE1644" s="58"/>
    </row>
    <row r="1645" spans="2:31" x14ac:dyDescent="0.3">
      <c r="B1645" s="14" t="s">
        <v>41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</v>
      </c>
      <c r="M1645" s="45">
        <v>0</v>
      </c>
      <c r="N1645" s="46">
        <v>0</v>
      </c>
      <c r="O1645" s="45">
        <v>0</v>
      </c>
      <c r="P1645" s="46">
        <v>0</v>
      </c>
      <c r="Q1645" s="45">
        <v>0</v>
      </c>
      <c r="R1645" s="46">
        <v>0</v>
      </c>
      <c r="S1645" s="45">
        <v>0</v>
      </c>
      <c r="T1645" s="46">
        <v>0</v>
      </c>
      <c r="U1645" s="45">
        <v>0</v>
      </c>
      <c r="V1645" s="46">
        <v>0</v>
      </c>
      <c r="W1645" s="45">
        <v>0</v>
      </c>
      <c r="X1645" s="46">
        <v>0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84"/>
        <v>0</v>
      </c>
      <c r="AE1645" s="58"/>
    </row>
    <row r="1646" spans="2:31" x14ac:dyDescent="0.3">
      <c r="B1646" s="14" t="s">
        <v>42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2.9134999999999995</v>
      </c>
      <c r="N1646" s="46">
        <v>0.62300000000000111</v>
      </c>
      <c r="O1646" s="45">
        <v>0.74533333333333263</v>
      </c>
      <c r="P1646" s="46">
        <v>2.7616666666666694</v>
      </c>
      <c r="Q1646" s="45">
        <v>7.4503333333333384</v>
      </c>
      <c r="R1646" s="46">
        <v>7.1106666666666722</v>
      </c>
      <c r="S1646" s="45">
        <v>20.739666666666672</v>
      </c>
      <c r="T1646" s="46">
        <v>27.187333333333338</v>
      </c>
      <c r="U1646" s="45">
        <v>34.088166666666659</v>
      </c>
      <c r="V1646" s="46">
        <v>0</v>
      </c>
      <c r="W1646" s="45">
        <v>0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84"/>
        <v>103.61966666666669</v>
      </c>
      <c r="AE1646" s="58"/>
    </row>
    <row r="1647" spans="2:31" x14ac:dyDescent="0.3">
      <c r="B1647" s="14" t="s">
        <v>43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0</v>
      </c>
      <c r="N1647" s="46">
        <v>0</v>
      </c>
      <c r="O1647" s="45">
        <v>0</v>
      </c>
      <c r="P1647" s="46">
        <v>0</v>
      </c>
      <c r="Q1647" s="45">
        <v>0</v>
      </c>
      <c r="R1647" s="46">
        <v>0</v>
      </c>
      <c r="S1647" s="45">
        <v>0</v>
      </c>
      <c r="T1647" s="46">
        <v>0</v>
      </c>
      <c r="U1647" s="45">
        <v>0</v>
      </c>
      <c r="V1647" s="46">
        <v>0</v>
      </c>
      <c r="W1647" s="45">
        <v>0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484"/>
        <v>0</v>
      </c>
      <c r="AE1647" s="58"/>
    </row>
    <row r="1648" spans="2:31" x14ac:dyDescent="0.3">
      <c r="B1648" s="14" t="s">
        <v>44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46.219166666666666</v>
      </c>
      <c r="N1648" s="46">
        <v>57.608833333333315</v>
      </c>
      <c r="O1648" s="45">
        <v>64.224833333333351</v>
      </c>
      <c r="P1648" s="46">
        <v>65.231833333333299</v>
      </c>
      <c r="Q1648" s="45">
        <v>64.411333333333346</v>
      </c>
      <c r="R1648" s="46">
        <v>63.001500000000007</v>
      </c>
      <c r="S1648" s="45">
        <v>62.920833333333285</v>
      </c>
      <c r="T1648" s="46">
        <v>60.014333333333347</v>
      </c>
      <c r="U1648" s="45">
        <v>49.05299999999999</v>
      </c>
      <c r="V1648" s="46">
        <v>7.2756666666666678</v>
      </c>
      <c r="W1648" s="45">
        <v>0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484"/>
        <v>539.9613333333333</v>
      </c>
      <c r="AE1648" s="58"/>
    </row>
    <row r="1649" spans="2:31" x14ac:dyDescent="0.3">
      <c r="B1649" s="14" t="s">
        <v>45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</v>
      </c>
      <c r="M1649" s="45">
        <v>1.1175000000000004</v>
      </c>
      <c r="N1649" s="46">
        <v>6.026166666666664</v>
      </c>
      <c r="O1649" s="45">
        <v>0.56100000000000028</v>
      </c>
      <c r="P1649" s="46">
        <v>9.7326666666666615</v>
      </c>
      <c r="Q1649" s="45">
        <v>8.4521666666666579</v>
      </c>
      <c r="R1649" s="46">
        <v>7.1463333333333274</v>
      </c>
      <c r="S1649" s="45">
        <v>0</v>
      </c>
      <c r="T1649" s="46">
        <v>10.359000000000004</v>
      </c>
      <c r="U1649" s="45">
        <v>2.5475000000000003</v>
      </c>
      <c r="V1649" s="46">
        <v>0.42900000000000005</v>
      </c>
      <c r="W1649" s="45">
        <v>0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484"/>
        <v>46.371333333333318</v>
      </c>
      <c r="AE1649" s="58"/>
    </row>
    <row r="1650" spans="2:31" x14ac:dyDescent="0.3">
      <c r="B1650" s="14" t="s">
        <v>46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1.5156666666666665</v>
      </c>
      <c r="M1650" s="45">
        <v>47.57616666666663</v>
      </c>
      <c r="N1650" s="46">
        <v>63.246166666666575</v>
      </c>
      <c r="O1650" s="45">
        <v>26.319833333333278</v>
      </c>
      <c r="P1650" s="46">
        <v>18.211500000000008</v>
      </c>
      <c r="Q1650" s="45">
        <v>22.15716666666664</v>
      </c>
      <c r="R1650" s="46">
        <v>25.560000000000016</v>
      </c>
      <c r="S1650" s="45">
        <v>34.593666666666635</v>
      </c>
      <c r="T1650" s="46">
        <v>37.30949999999995</v>
      </c>
      <c r="U1650" s="45">
        <v>31.935999999999982</v>
      </c>
      <c r="V1650" s="46">
        <v>0.99683333333333257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484"/>
        <v>309.42249999999967</v>
      </c>
      <c r="AE1650" s="58"/>
    </row>
    <row r="1651" spans="2:31" x14ac:dyDescent="0.3">
      <c r="B1651" s="14" t="s">
        <v>47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1.288</v>
      </c>
      <c r="M1651" s="45">
        <v>0</v>
      </c>
      <c r="N1651" s="46">
        <v>7.8300000000000018</v>
      </c>
      <c r="O1651" s="45">
        <v>8.3300000000000018</v>
      </c>
      <c r="P1651" s="46">
        <v>9.5100000000000016</v>
      </c>
      <c r="Q1651" s="45">
        <v>9.8299999999999983</v>
      </c>
      <c r="R1651" s="46">
        <v>10.48</v>
      </c>
      <c r="S1651" s="45">
        <v>12.19</v>
      </c>
      <c r="T1651" s="46">
        <v>14.040000000000001</v>
      </c>
      <c r="U1651" s="45">
        <v>12.86</v>
      </c>
      <c r="V1651" s="46">
        <v>5.3263333333333334</v>
      </c>
      <c r="W1651" s="45">
        <v>0</v>
      </c>
      <c r="X1651" s="46">
        <v>0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484"/>
        <v>91.684333333333342</v>
      </c>
      <c r="AE1651" s="58"/>
    </row>
    <row r="1652" spans="2:31" x14ac:dyDescent="0.3">
      <c r="B1652" s="14" t="s">
        <v>48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0</v>
      </c>
      <c r="M1652" s="45">
        <v>0</v>
      </c>
      <c r="N1652" s="46">
        <v>0</v>
      </c>
      <c r="O1652" s="45">
        <v>0</v>
      </c>
      <c r="P1652" s="46">
        <v>0</v>
      </c>
      <c r="Q1652" s="45">
        <v>0</v>
      </c>
      <c r="R1652" s="46">
        <v>0</v>
      </c>
      <c r="S1652" s="45">
        <v>0</v>
      </c>
      <c r="T1652" s="46">
        <v>0</v>
      </c>
      <c r="U1652" s="45">
        <v>0</v>
      </c>
      <c r="V1652" s="46">
        <v>0</v>
      </c>
      <c r="W1652" s="45">
        <v>0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484"/>
        <v>0</v>
      </c>
      <c r="AE1652" s="58"/>
    </row>
    <row r="1653" spans="2:31" x14ac:dyDescent="0.3">
      <c r="B1653" s="14" t="s">
        <v>49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0</v>
      </c>
      <c r="N1653" s="46">
        <v>0</v>
      </c>
      <c r="O1653" s="45">
        <v>0</v>
      </c>
      <c r="P1653" s="46">
        <v>0</v>
      </c>
      <c r="Q1653" s="45">
        <v>0</v>
      </c>
      <c r="R1653" s="46">
        <v>0</v>
      </c>
      <c r="S1653" s="45">
        <v>0</v>
      </c>
      <c r="T1653" s="46">
        <v>0</v>
      </c>
      <c r="U1653" s="45">
        <v>0</v>
      </c>
      <c r="V1653" s="46">
        <v>0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484"/>
        <v>0</v>
      </c>
      <c r="AE1653" s="58"/>
    </row>
    <row r="1654" spans="2:31" x14ac:dyDescent="0.3">
      <c r="B1654" s="14" t="s">
        <v>50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0</v>
      </c>
      <c r="N1654" s="46">
        <v>0</v>
      </c>
      <c r="O1654" s="45">
        <v>0</v>
      </c>
      <c r="P1654" s="46">
        <v>0</v>
      </c>
      <c r="Q1654" s="45">
        <v>0</v>
      </c>
      <c r="R1654" s="46">
        <v>0</v>
      </c>
      <c r="S1654" s="45">
        <v>0</v>
      </c>
      <c r="T1654" s="46">
        <v>0</v>
      </c>
      <c r="U1654" s="45">
        <v>0</v>
      </c>
      <c r="V1654" s="46">
        <v>0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484"/>
        <v>0</v>
      </c>
      <c r="AE1654" s="58"/>
    </row>
    <row r="1655" spans="2:31" x14ac:dyDescent="0.3">
      <c r="B1655" s="14" t="s">
        <v>110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0</v>
      </c>
      <c r="M1655" s="45">
        <v>12.608999999999988</v>
      </c>
      <c r="N1655" s="46">
        <v>9.6781666666666641</v>
      </c>
      <c r="O1655" s="45">
        <v>10.775666666666659</v>
      </c>
      <c r="P1655" s="46">
        <v>9.6421666666666663</v>
      </c>
      <c r="Q1655" s="45">
        <v>10.530000000000001</v>
      </c>
      <c r="R1655" s="46">
        <v>9.3053333333333317</v>
      </c>
      <c r="S1655" s="45">
        <v>13.727166666666665</v>
      </c>
      <c r="T1655" s="46">
        <v>16.077499999999993</v>
      </c>
      <c r="U1655" s="45">
        <v>18.387833333333347</v>
      </c>
      <c r="V1655" s="46">
        <v>0</v>
      </c>
      <c r="W1655" s="45">
        <v>0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484"/>
        <v>110.73283333333332</v>
      </c>
      <c r="AE1655" s="58"/>
    </row>
    <row r="1656" spans="2:31" x14ac:dyDescent="0.3">
      <c r="B1656" s="14" t="s">
        <v>51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</v>
      </c>
      <c r="M1656" s="45">
        <v>5.8415000000000044</v>
      </c>
      <c r="N1656" s="46">
        <v>56.352333333333341</v>
      </c>
      <c r="O1656" s="45">
        <v>29.077333333333343</v>
      </c>
      <c r="P1656" s="46">
        <v>7.6379999999999884</v>
      </c>
      <c r="Q1656" s="45">
        <v>20.667499999999986</v>
      </c>
      <c r="R1656" s="46">
        <v>31.866333333333319</v>
      </c>
      <c r="S1656" s="45">
        <v>35.131166666666672</v>
      </c>
      <c r="T1656" s="46">
        <v>67.149000000000015</v>
      </c>
      <c r="U1656" s="45">
        <v>71.899333333333345</v>
      </c>
      <c r="V1656" s="46">
        <v>0</v>
      </c>
      <c r="W1656" s="45">
        <v>0</v>
      </c>
      <c r="X1656" s="46">
        <v>0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484"/>
        <v>325.6225</v>
      </c>
      <c r="AE1656" s="58"/>
    </row>
    <row r="1657" spans="2:31" x14ac:dyDescent="0.3">
      <c r="B1657" s="14" t="s">
        <v>52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</v>
      </c>
      <c r="M1657" s="45">
        <v>4.0466666666666651</v>
      </c>
      <c r="N1657" s="46">
        <v>0.31149999999999983</v>
      </c>
      <c r="O1657" s="45">
        <v>0.16116666666666635</v>
      </c>
      <c r="P1657" s="46">
        <v>0</v>
      </c>
      <c r="Q1657" s="45">
        <v>1.4869999999999981</v>
      </c>
      <c r="R1657" s="46">
        <v>1.8265</v>
      </c>
      <c r="S1657" s="45">
        <v>1.6019999999999983</v>
      </c>
      <c r="T1657" s="46">
        <v>2.3321666666666681</v>
      </c>
      <c r="U1657" s="45">
        <v>4.4176666666666637</v>
      </c>
      <c r="V1657" s="46">
        <v>0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484"/>
        <v>16.184666666666658</v>
      </c>
      <c r="AE1657" s="58"/>
    </row>
    <row r="1658" spans="2:31" x14ac:dyDescent="0.3">
      <c r="B1658" s="14" t="s">
        <v>53</v>
      </c>
      <c r="C1658" s="4"/>
      <c r="D1658" s="4"/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</v>
      </c>
      <c r="M1658" s="45">
        <v>20.611666666666665</v>
      </c>
      <c r="N1658" s="46">
        <v>38.194166666666668</v>
      </c>
      <c r="O1658" s="45">
        <v>12.776999999999992</v>
      </c>
      <c r="P1658" s="46">
        <v>14.262166666666667</v>
      </c>
      <c r="Q1658" s="45">
        <v>23.532833333333336</v>
      </c>
      <c r="R1658" s="46">
        <v>22.429166666666667</v>
      </c>
      <c r="S1658" s="45">
        <v>37.629833333333323</v>
      </c>
      <c r="T1658" s="46">
        <v>45.531666666666666</v>
      </c>
      <c r="U1658" s="45">
        <v>40.189499999999995</v>
      </c>
      <c r="V1658" s="46">
        <v>8.5833333333333192E-2</v>
      </c>
      <c r="W1658" s="45">
        <v>0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484"/>
        <v>255.24383333333336</v>
      </c>
      <c r="AE1658" s="58"/>
    </row>
    <row r="1659" spans="2:31" x14ac:dyDescent="0.3">
      <c r="B1659" s="14" t="s">
        <v>54</v>
      </c>
      <c r="C1659" s="4"/>
      <c r="D1659" s="4"/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</v>
      </c>
      <c r="M1659" s="45">
        <v>10.880833333333333</v>
      </c>
      <c r="N1659" s="46">
        <v>9.6666666666666377E-3</v>
      </c>
      <c r="O1659" s="45">
        <v>0</v>
      </c>
      <c r="P1659" s="46">
        <v>3.2058333333333335</v>
      </c>
      <c r="Q1659" s="45">
        <v>11.580833333333329</v>
      </c>
      <c r="R1659" s="46">
        <v>11.3385</v>
      </c>
      <c r="S1659" s="45">
        <v>11.527333333333335</v>
      </c>
      <c r="T1659" s="46">
        <v>8.1071666666666662</v>
      </c>
      <c r="U1659" s="45">
        <v>8.4136666666666677</v>
      </c>
      <c r="V1659" s="46">
        <v>0</v>
      </c>
      <c r="W1659" s="45">
        <v>0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484"/>
        <v>65.063833333333321</v>
      </c>
      <c r="AE1659" s="58"/>
    </row>
    <row r="1660" spans="2:31" x14ac:dyDescent="0.3">
      <c r="B1660" s="4" t="s">
        <v>55</v>
      </c>
      <c r="C1660" s="4"/>
      <c r="D1660" s="4"/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6.7275000000000027</v>
      </c>
      <c r="M1660" s="45">
        <v>60.969999999999921</v>
      </c>
      <c r="N1660" s="46">
        <v>0</v>
      </c>
      <c r="O1660" s="45">
        <v>1.5300000000000011</v>
      </c>
      <c r="P1660" s="46">
        <v>4.7800000000000011</v>
      </c>
      <c r="Q1660" s="45">
        <v>5.4900000000000091</v>
      </c>
      <c r="R1660" s="46">
        <v>6.1500000000000057</v>
      </c>
      <c r="S1660" s="45">
        <v>16.540000000000006</v>
      </c>
      <c r="T1660" s="46">
        <v>24.490000000000002</v>
      </c>
      <c r="U1660" s="45">
        <v>79.689999999999984</v>
      </c>
      <c r="V1660" s="46">
        <v>18.318333333333328</v>
      </c>
      <c r="W1660" s="45">
        <v>0</v>
      </c>
      <c r="X1660" s="46">
        <v>0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484"/>
        <v>224.68583333333328</v>
      </c>
      <c r="AE1660" s="58"/>
    </row>
    <row r="1661" spans="2:31" x14ac:dyDescent="0.3">
      <c r="B1661" s="4" t="s">
        <v>56</v>
      </c>
      <c r="C1661" s="4"/>
      <c r="D1661" s="4"/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0</v>
      </c>
      <c r="M1661" s="45">
        <v>5.4948333333333359</v>
      </c>
      <c r="N1661" s="46">
        <v>19.694999999999997</v>
      </c>
      <c r="O1661" s="45">
        <v>19.978666666666662</v>
      </c>
      <c r="P1661" s="46">
        <v>20.284499999999998</v>
      </c>
      <c r="Q1661" s="45">
        <v>19.190500000000004</v>
      </c>
      <c r="R1661" s="46">
        <v>18.323499999999992</v>
      </c>
      <c r="S1661" s="45">
        <v>23.005166666666661</v>
      </c>
      <c r="T1661" s="46">
        <v>25.15916666666666</v>
      </c>
      <c r="U1661" s="45">
        <v>23.458333333333332</v>
      </c>
      <c r="V1661" s="46">
        <v>0.76299999999999868</v>
      </c>
      <c r="W1661" s="45">
        <v>0</v>
      </c>
      <c r="X1661" s="46">
        <v>0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484"/>
        <v>175.35266666666666</v>
      </c>
      <c r="AE1661" s="58"/>
    </row>
    <row r="1662" spans="2:31" x14ac:dyDescent="0.3">
      <c r="B1662" s="4" t="s">
        <v>111</v>
      </c>
      <c r="C1662" s="4"/>
      <c r="D1662" s="4"/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0.30633333333333318</v>
      </c>
      <c r="M1662" s="45">
        <v>48.324500000000008</v>
      </c>
      <c r="N1662" s="46">
        <v>12.769666666666666</v>
      </c>
      <c r="O1662" s="45">
        <v>0</v>
      </c>
      <c r="P1662" s="46">
        <v>0</v>
      </c>
      <c r="Q1662" s="45">
        <v>0</v>
      </c>
      <c r="R1662" s="46">
        <v>0</v>
      </c>
      <c r="S1662" s="45">
        <v>0.9278333333333334</v>
      </c>
      <c r="T1662" s="46">
        <v>3.2373333333333387</v>
      </c>
      <c r="U1662" s="45">
        <v>7.5304999999999991</v>
      </c>
      <c r="V1662" s="46">
        <v>0</v>
      </c>
      <c r="W1662" s="45">
        <v>0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484"/>
        <v>73.096166666666676</v>
      </c>
      <c r="AE1662" s="58"/>
    </row>
    <row r="1663" spans="2:31" x14ac:dyDescent="0.3">
      <c r="B1663" s="4" t="s">
        <v>57</v>
      </c>
      <c r="C1663" s="4"/>
      <c r="D1663" s="4"/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0</v>
      </c>
      <c r="M1663" s="45">
        <v>0</v>
      </c>
      <c r="N1663" s="46">
        <v>0</v>
      </c>
      <c r="O1663" s="45">
        <v>0</v>
      </c>
      <c r="P1663" s="46">
        <v>0</v>
      </c>
      <c r="Q1663" s="45">
        <v>0</v>
      </c>
      <c r="R1663" s="46">
        <v>0</v>
      </c>
      <c r="S1663" s="45">
        <v>0</v>
      </c>
      <c r="T1663" s="46">
        <v>0</v>
      </c>
      <c r="U1663" s="45">
        <v>0</v>
      </c>
      <c r="V1663" s="46">
        <v>0</v>
      </c>
      <c r="W1663" s="45">
        <v>0</v>
      </c>
      <c r="X1663" s="46">
        <v>0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484"/>
        <v>0</v>
      </c>
      <c r="AE1663" s="58"/>
    </row>
    <row r="1664" spans="2:31" x14ac:dyDescent="0.3">
      <c r="B1664" s="4" t="s">
        <v>58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0</v>
      </c>
      <c r="M1664" s="45">
        <v>9.3490000000000002</v>
      </c>
      <c r="N1664" s="46">
        <v>8.23</v>
      </c>
      <c r="O1664" s="45">
        <v>21.138833333333341</v>
      </c>
      <c r="P1664" s="46">
        <v>34.260166666666677</v>
      </c>
      <c r="Q1664" s="45">
        <v>40.946666666666687</v>
      </c>
      <c r="R1664" s="46">
        <v>40.363833333333375</v>
      </c>
      <c r="S1664" s="45">
        <v>10.674166666666659</v>
      </c>
      <c r="T1664" s="46">
        <v>13.121999999999995</v>
      </c>
      <c r="U1664" s="45">
        <v>11.984166666666672</v>
      </c>
      <c r="V1664" s="46">
        <v>0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484"/>
        <v>190.0688333333334</v>
      </c>
      <c r="AE1664" s="58"/>
    </row>
    <row r="1665" spans="2:31" x14ac:dyDescent="0.3">
      <c r="B1665" s="4" t="s">
        <v>112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1.2915000000000001</v>
      </c>
      <c r="M1665" s="45">
        <v>28.801500000000011</v>
      </c>
      <c r="N1665" s="46">
        <v>51.262666666666647</v>
      </c>
      <c r="O1665" s="45">
        <v>51.653500000000008</v>
      </c>
      <c r="P1665" s="46">
        <v>49.087833333333343</v>
      </c>
      <c r="Q1665" s="45">
        <v>44.333000000000013</v>
      </c>
      <c r="R1665" s="46">
        <v>45.483333333333327</v>
      </c>
      <c r="S1665" s="45">
        <v>56.018499999999996</v>
      </c>
      <c r="T1665" s="46">
        <v>63.268333333333338</v>
      </c>
      <c r="U1665" s="45">
        <v>59.524000000000001</v>
      </c>
      <c r="V1665" s="46">
        <v>3.2791666666666668</v>
      </c>
      <c r="W1665" s="45">
        <v>0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484"/>
        <v>454.00333333333333</v>
      </c>
      <c r="AE1665" s="58"/>
    </row>
    <row r="1666" spans="2:31" x14ac:dyDescent="0.3">
      <c r="B1666" s="4" t="s">
        <v>59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0</v>
      </c>
      <c r="M1666" s="45">
        <v>1.6006666666666669</v>
      </c>
      <c r="N1666" s="46">
        <v>0.56233333333333391</v>
      </c>
      <c r="O1666" s="45">
        <v>2.2453333333333365</v>
      </c>
      <c r="P1666" s="46">
        <v>0.77683333333333182</v>
      </c>
      <c r="Q1666" s="45">
        <v>3.2876666666666656</v>
      </c>
      <c r="R1666" s="46">
        <v>5.0813333333333315</v>
      </c>
      <c r="S1666" s="45">
        <v>11.134333333333336</v>
      </c>
      <c r="T1666" s="46">
        <v>13.929999999999998</v>
      </c>
      <c r="U1666" s="45">
        <v>12.492166666666661</v>
      </c>
      <c r="V1666" s="46">
        <v>0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484"/>
        <v>51.11066666666666</v>
      </c>
      <c r="AE1666" s="58"/>
    </row>
    <row r="1667" spans="2:31" x14ac:dyDescent="0.3">
      <c r="B1667" s="4" t="s">
        <v>60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1.4089999999999996</v>
      </c>
      <c r="M1667" s="45">
        <v>3.0751666666666662</v>
      </c>
      <c r="N1667" s="46">
        <v>0</v>
      </c>
      <c r="O1667" s="45">
        <v>0</v>
      </c>
      <c r="P1667" s="46">
        <v>0</v>
      </c>
      <c r="Q1667" s="45">
        <v>0</v>
      </c>
      <c r="R1667" s="46">
        <v>3.3999999999999989E-2</v>
      </c>
      <c r="S1667" s="45">
        <v>5.7206666666666655</v>
      </c>
      <c r="T1667" s="46">
        <v>7.7729999999999997</v>
      </c>
      <c r="U1667" s="45">
        <v>9.7974999999999977</v>
      </c>
      <c r="V1667" s="46">
        <v>0</v>
      </c>
      <c r="W1667" s="45">
        <v>0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84"/>
        <v>27.809333333333328</v>
      </c>
      <c r="AE1667" s="58"/>
    </row>
    <row r="1668" spans="2:31" x14ac:dyDescent="0.3">
      <c r="B1668" s="4" t="s">
        <v>61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7.4703333333333353</v>
      </c>
      <c r="N1668" s="46">
        <v>1.2693333333333332</v>
      </c>
      <c r="O1668" s="45">
        <v>11.001999999999994</v>
      </c>
      <c r="P1668" s="46">
        <v>13.315500000000005</v>
      </c>
      <c r="Q1668" s="45">
        <v>16.409333333333318</v>
      </c>
      <c r="R1668" s="46">
        <v>19.012333333333341</v>
      </c>
      <c r="S1668" s="45">
        <v>26.022833333333292</v>
      </c>
      <c r="T1668" s="46">
        <v>32.718000000000011</v>
      </c>
      <c r="U1668" s="45">
        <v>30.593333333333341</v>
      </c>
      <c r="V1668" s="46">
        <v>7.4499999999999858E-2</v>
      </c>
      <c r="W1668" s="45">
        <v>0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84"/>
        <v>157.88749999999996</v>
      </c>
      <c r="AE1668" s="58"/>
    </row>
    <row r="1669" spans="2:31" x14ac:dyDescent="0.3">
      <c r="B1669" s="4" t="s">
        <v>62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4.7928333333333315</v>
      </c>
      <c r="N1669" s="46">
        <v>5.9114999999999913</v>
      </c>
      <c r="O1669" s="45">
        <v>1.0411666666666666</v>
      </c>
      <c r="P1669" s="46">
        <v>4.9705000000000004</v>
      </c>
      <c r="Q1669" s="45">
        <v>7.1691666666666753</v>
      </c>
      <c r="R1669" s="46">
        <v>0.5056666666666666</v>
      </c>
      <c r="S1669" s="45">
        <v>0</v>
      </c>
      <c r="T1669" s="46">
        <v>10.574999999999999</v>
      </c>
      <c r="U1669" s="45">
        <v>3.1784999999999992</v>
      </c>
      <c r="V1669" s="46">
        <v>0</v>
      </c>
      <c r="W1669" s="45">
        <v>0</v>
      </c>
      <c r="X1669" s="46">
        <v>0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84"/>
        <v>38.144333333333336</v>
      </c>
      <c r="AE1669" s="58"/>
    </row>
    <row r="1670" spans="2:31" x14ac:dyDescent="0.3">
      <c r="B1670" s="4" t="s">
        <v>63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0</v>
      </c>
      <c r="M1670" s="45">
        <v>32.810666666666677</v>
      </c>
      <c r="N1670" s="46">
        <v>24.458333333333336</v>
      </c>
      <c r="O1670" s="45">
        <v>14.295833333333325</v>
      </c>
      <c r="P1670" s="46">
        <v>3.8760000000000052</v>
      </c>
      <c r="Q1670" s="45">
        <v>2.6665000000000014</v>
      </c>
      <c r="R1670" s="46">
        <v>0.26166666666666555</v>
      </c>
      <c r="S1670" s="45">
        <v>28.745499999999954</v>
      </c>
      <c r="T1670" s="46">
        <v>22.359000000000016</v>
      </c>
      <c r="U1670" s="45">
        <v>4.3883333333333328</v>
      </c>
      <c r="V1670" s="46">
        <v>0</v>
      </c>
      <c r="W1670" s="45">
        <v>0</v>
      </c>
      <c r="X1670" s="46">
        <v>0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84"/>
        <v>133.86183333333329</v>
      </c>
      <c r="AE1670" s="58"/>
    </row>
    <row r="1671" spans="2:31" x14ac:dyDescent="0.3">
      <c r="B1671" s="4" t="s">
        <v>64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</v>
      </c>
      <c r="M1671" s="45">
        <v>6.2676666666666661</v>
      </c>
      <c r="N1671" s="46">
        <v>1.2580000000000007</v>
      </c>
      <c r="O1671" s="45">
        <v>1.0098333333333329</v>
      </c>
      <c r="P1671" s="46">
        <v>1.248333333333332</v>
      </c>
      <c r="Q1671" s="45">
        <v>5.0621666666666645</v>
      </c>
      <c r="R1671" s="46">
        <v>5.0551666666666639</v>
      </c>
      <c r="S1671" s="45">
        <v>13.861666666666668</v>
      </c>
      <c r="T1671" s="46">
        <v>17.053833333333341</v>
      </c>
      <c r="U1671" s="45">
        <v>18.227333333333334</v>
      </c>
      <c r="V1671" s="46">
        <v>0.20666666666666667</v>
      </c>
      <c r="W1671" s="45">
        <v>0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84"/>
        <v>69.25066666666666</v>
      </c>
      <c r="AE1671" s="58"/>
    </row>
    <row r="1672" spans="2:31" x14ac:dyDescent="0.3">
      <c r="B1672" s="4" t="s">
        <v>113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5.6223333333333319</v>
      </c>
      <c r="N1672" s="46">
        <v>1.7691666666666677</v>
      </c>
      <c r="O1672" s="45">
        <v>4.1640000000000006</v>
      </c>
      <c r="P1672" s="46">
        <v>5.371000000000004</v>
      </c>
      <c r="Q1672" s="45">
        <v>5.8700000000000019</v>
      </c>
      <c r="R1672" s="46">
        <v>7.2053333333333409</v>
      </c>
      <c r="S1672" s="45">
        <v>8.9108333333333345</v>
      </c>
      <c r="T1672" s="46">
        <v>15.103500000000006</v>
      </c>
      <c r="U1672" s="45">
        <v>19.366499999999984</v>
      </c>
      <c r="V1672" s="46">
        <v>0</v>
      </c>
      <c r="W1672" s="45">
        <v>0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84"/>
        <v>73.382666666666665</v>
      </c>
      <c r="AE1672" s="58"/>
    </row>
    <row r="1673" spans="2:31" x14ac:dyDescent="0.3">
      <c r="B1673" s="4" t="s">
        <v>65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1.4029999999999991</v>
      </c>
      <c r="M1673" s="45">
        <v>14.220000000000018</v>
      </c>
      <c r="N1673" s="46">
        <v>2.6799999999999997</v>
      </c>
      <c r="O1673" s="45">
        <v>2.2800000000000011</v>
      </c>
      <c r="P1673" s="46">
        <v>1.490000000000002</v>
      </c>
      <c r="Q1673" s="45">
        <v>3.3300000000000018</v>
      </c>
      <c r="R1673" s="46">
        <v>4.09</v>
      </c>
      <c r="S1673" s="45">
        <v>8.4600000000000009</v>
      </c>
      <c r="T1673" s="46">
        <v>9.5300000000000011</v>
      </c>
      <c r="U1673" s="45">
        <v>15.259999999999993</v>
      </c>
      <c r="V1673" s="46">
        <v>2.7483333333333331</v>
      </c>
      <c r="W1673" s="45">
        <v>0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84"/>
        <v>65.491333333333344</v>
      </c>
      <c r="AE1673" s="58"/>
    </row>
    <row r="1674" spans="2:31" x14ac:dyDescent="0.3">
      <c r="B1674" s="4" t="s">
        <v>66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0</v>
      </c>
      <c r="P1674" s="46">
        <v>0</v>
      </c>
      <c r="Q1674" s="45">
        <v>0</v>
      </c>
      <c r="R1674" s="46">
        <v>0</v>
      </c>
      <c r="S1674" s="45">
        <v>0</v>
      </c>
      <c r="T1674" s="46">
        <v>0</v>
      </c>
      <c r="U1674" s="45">
        <v>0</v>
      </c>
      <c r="V1674" s="46">
        <v>0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84"/>
        <v>0</v>
      </c>
      <c r="AE1674" s="58"/>
    </row>
    <row r="1675" spans="2:31" x14ac:dyDescent="0.3">
      <c r="B1675" s="4" t="s">
        <v>67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0.59149999999999991</v>
      </c>
      <c r="N1675" s="46">
        <v>4.233333333333341E-2</v>
      </c>
      <c r="O1675" s="45">
        <v>0</v>
      </c>
      <c r="P1675" s="46">
        <v>0</v>
      </c>
      <c r="Q1675" s="45">
        <v>8.3333333333333922E-3</v>
      </c>
      <c r="R1675" s="46">
        <v>0.56716666666666626</v>
      </c>
      <c r="S1675" s="45">
        <v>2.6176666666666661</v>
      </c>
      <c r="T1675" s="46">
        <v>1.4196666666666669</v>
      </c>
      <c r="U1675" s="45">
        <v>0.24533333333333349</v>
      </c>
      <c r="V1675" s="46">
        <v>0</v>
      </c>
      <c r="W1675" s="45">
        <v>0</v>
      </c>
      <c r="X1675" s="46">
        <v>0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84"/>
        <v>5.492</v>
      </c>
      <c r="AE1675" s="58"/>
    </row>
    <row r="1676" spans="2:31" x14ac:dyDescent="0.3">
      <c r="B1676" s="4" t="s">
        <v>68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71.822333333333319</v>
      </c>
      <c r="N1676" s="46">
        <v>84.335166666666694</v>
      </c>
      <c r="O1676" s="45">
        <v>87.383999999999986</v>
      </c>
      <c r="P1676" s="46">
        <v>70.104166666666671</v>
      </c>
      <c r="Q1676" s="45">
        <v>88.388666666666651</v>
      </c>
      <c r="R1676" s="46">
        <v>105.52516666666671</v>
      </c>
      <c r="S1676" s="45">
        <v>146.97716666666665</v>
      </c>
      <c r="T1676" s="46">
        <v>167.43816666666669</v>
      </c>
      <c r="U1676" s="45">
        <v>172.25483333333332</v>
      </c>
      <c r="V1676" s="46">
        <v>19.896999999999988</v>
      </c>
      <c r="W1676" s="45">
        <v>0</v>
      </c>
      <c r="X1676" s="46">
        <v>0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84"/>
        <v>1014.1266666666667</v>
      </c>
      <c r="AE1676" s="58"/>
    </row>
    <row r="1677" spans="2:31" x14ac:dyDescent="0.3">
      <c r="B1677" s="4" t="s">
        <v>69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0.8151666666666666</v>
      </c>
      <c r="M1677" s="45">
        <v>2.2580000000000005</v>
      </c>
      <c r="N1677" s="46">
        <v>0</v>
      </c>
      <c r="O1677" s="45">
        <v>0</v>
      </c>
      <c r="P1677" s="46">
        <v>0</v>
      </c>
      <c r="Q1677" s="45">
        <v>0</v>
      </c>
      <c r="R1677" s="46">
        <v>0</v>
      </c>
      <c r="S1677" s="45">
        <v>0</v>
      </c>
      <c r="T1677" s="46">
        <v>0.23849999999999957</v>
      </c>
      <c r="U1677" s="45">
        <v>1.0216666666666665</v>
      </c>
      <c r="V1677" s="46">
        <v>0</v>
      </c>
      <c r="W1677" s="45">
        <v>0</v>
      </c>
      <c r="X1677" s="46">
        <v>0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84"/>
        <v>4.3333333333333339</v>
      </c>
      <c r="AE1677" s="58"/>
    </row>
    <row r="1678" spans="2:31" x14ac:dyDescent="0.3">
      <c r="B1678" s="4" t="s">
        <v>70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1.6531666666666667</v>
      </c>
      <c r="M1678" s="45">
        <v>39.067500000000017</v>
      </c>
      <c r="N1678" s="46">
        <v>17.144000000000005</v>
      </c>
      <c r="O1678" s="45">
        <v>19.531666666666656</v>
      </c>
      <c r="P1678" s="46">
        <v>13.371999999999998</v>
      </c>
      <c r="Q1678" s="45">
        <v>15.802500000000011</v>
      </c>
      <c r="R1678" s="46">
        <v>21.200166666666686</v>
      </c>
      <c r="S1678" s="45">
        <v>42.011166666666661</v>
      </c>
      <c r="T1678" s="46">
        <v>51.336333333333336</v>
      </c>
      <c r="U1678" s="45">
        <v>55.02083333333335</v>
      </c>
      <c r="V1678" s="46">
        <v>2.3116666666666674</v>
      </c>
      <c r="W1678" s="45">
        <v>0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484"/>
        <v>278.45100000000008</v>
      </c>
      <c r="AE1678" s="58"/>
    </row>
    <row r="1679" spans="2:31" x14ac:dyDescent="0.3">
      <c r="B1679" s="4" t="s">
        <v>71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2.402333333333333</v>
      </c>
      <c r="M1679" s="45">
        <v>41.202333333333335</v>
      </c>
      <c r="N1679" s="46">
        <v>60.339500000000008</v>
      </c>
      <c r="O1679" s="45">
        <v>61.658333333333324</v>
      </c>
      <c r="P1679" s="46">
        <v>58.164500000000011</v>
      </c>
      <c r="Q1679" s="45">
        <v>57.11316666666665</v>
      </c>
      <c r="R1679" s="46">
        <v>57.2395</v>
      </c>
      <c r="S1679" s="45">
        <v>54.512833333333283</v>
      </c>
      <c r="T1679" s="46">
        <v>53.118333333333332</v>
      </c>
      <c r="U1679" s="45">
        <v>44.684000000000012</v>
      </c>
      <c r="V1679" s="46">
        <v>10.184666666666665</v>
      </c>
      <c r="W1679" s="45">
        <v>0</v>
      </c>
      <c r="X1679" s="46">
        <v>0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484"/>
        <v>500.61949999999996</v>
      </c>
      <c r="AE1679" s="58"/>
    </row>
    <row r="1680" spans="2:31" x14ac:dyDescent="0.3">
      <c r="B1680" s="4" t="s">
        <v>72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0</v>
      </c>
      <c r="M1680" s="45">
        <v>0</v>
      </c>
      <c r="N1680" s="46">
        <v>0</v>
      </c>
      <c r="O1680" s="45">
        <v>0</v>
      </c>
      <c r="P1680" s="46">
        <v>0</v>
      </c>
      <c r="Q1680" s="45">
        <v>0</v>
      </c>
      <c r="R1680" s="46">
        <v>0</v>
      </c>
      <c r="S1680" s="45">
        <v>0</v>
      </c>
      <c r="T1680" s="46">
        <v>0</v>
      </c>
      <c r="U1680" s="45">
        <v>0</v>
      </c>
      <c r="V1680" s="46">
        <v>0</v>
      </c>
      <c r="W1680" s="45">
        <v>0</v>
      </c>
      <c r="X1680" s="46">
        <v>0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484"/>
        <v>0</v>
      </c>
      <c r="AE1680" s="58"/>
    </row>
    <row r="1681" spans="2:31" x14ac:dyDescent="0.3">
      <c r="B1681" s="4" t="s">
        <v>73</v>
      </c>
      <c r="C1681" s="4"/>
      <c r="D1681" s="4"/>
      <c r="E1681" s="45">
        <v>0</v>
      </c>
      <c r="F1681" s="46">
        <v>0</v>
      </c>
      <c r="G1681" s="45">
        <v>0</v>
      </c>
      <c r="H1681" s="46">
        <v>0</v>
      </c>
      <c r="I1681" s="45">
        <v>0</v>
      </c>
      <c r="J1681" s="46">
        <v>0</v>
      </c>
      <c r="K1681" s="45">
        <v>0</v>
      </c>
      <c r="L1681" s="46">
        <v>3.6668333333333343</v>
      </c>
      <c r="M1681" s="45">
        <v>21.667166666666684</v>
      </c>
      <c r="N1681" s="46">
        <v>0</v>
      </c>
      <c r="O1681" s="45">
        <v>0</v>
      </c>
      <c r="P1681" s="46">
        <v>0</v>
      </c>
      <c r="Q1681" s="45">
        <v>0</v>
      </c>
      <c r="R1681" s="46">
        <v>0.12300000000000325</v>
      </c>
      <c r="S1681" s="45">
        <v>17.131833333333326</v>
      </c>
      <c r="T1681" s="46">
        <v>25.995000000000005</v>
      </c>
      <c r="U1681" s="45">
        <v>36.428499999999993</v>
      </c>
      <c r="V1681" s="46">
        <v>14.176500000000003</v>
      </c>
      <c r="W1681" s="45">
        <v>0</v>
      </c>
      <c r="X1681" s="46">
        <v>0</v>
      </c>
      <c r="Y1681" s="45">
        <v>0</v>
      </c>
      <c r="Z1681" s="46">
        <v>0</v>
      </c>
      <c r="AA1681" s="45">
        <v>0</v>
      </c>
      <c r="AB1681" s="46">
        <v>0</v>
      </c>
      <c r="AC1681" s="58"/>
      <c r="AD1681" s="59">
        <f t="shared" si="484"/>
        <v>119.18883333333335</v>
      </c>
      <c r="AE1681" s="58"/>
    </row>
    <row r="1682" spans="2:31" x14ac:dyDescent="0.3">
      <c r="B1682" s="4" t="s">
        <v>74</v>
      </c>
      <c r="C1682" s="4"/>
      <c r="D1682" s="4"/>
      <c r="E1682" s="45">
        <v>0</v>
      </c>
      <c r="F1682" s="46">
        <v>0</v>
      </c>
      <c r="G1682" s="45">
        <v>0</v>
      </c>
      <c r="H1682" s="46">
        <v>0</v>
      </c>
      <c r="I1682" s="45">
        <v>0</v>
      </c>
      <c r="J1682" s="46">
        <v>0</v>
      </c>
      <c r="K1682" s="45">
        <v>0</v>
      </c>
      <c r="L1682" s="46">
        <v>0.24333333333333343</v>
      </c>
      <c r="M1682" s="45">
        <v>0.59133333333333316</v>
      </c>
      <c r="N1682" s="46">
        <v>5.9401666666666681</v>
      </c>
      <c r="O1682" s="45">
        <v>8.1098333333333361</v>
      </c>
      <c r="P1682" s="46">
        <v>9.3251666666666626</v>
      </c>
      <c r="Q1682" s="45">
        <v>10.309000000000003</v>
      </c>
      <c r="R1682" s="46">
        <v>10.867833333333332</v>
      </c>
      <c r="S1682" s="45">
        <v>9.447000000000001</v>
      </c>
      <c r="T1682" s="46">
        <v>4.3441666666666707</v>
      </c>
      <c r="U1682" s="45">
        <v>0.9631666666666665</v>
      </c>
      <c r="V1682" s="46">
        <v>0</v>
      </c>
      <c r="W1682" s="45">
        <v>0</v>
      </c>
      <c r="X1682" s="46">
        <v>0</v>
      </c>
      <c r="Y1682" s="45">
        <v>0</v>
      </c>
      <c r="Z1682" s="46">
        <v>0</v>
      </c>
      <c r="AA1682" s="45">
        <v>0</v>
      </c>
      <c r="AB1682" s="46">
        <v>0</v>
      </c>
      <c r="AC1682" s="58"/>
      <c r="AD1682" s="59">
        <f t="shared" si="484"/>
        <v>60.141000000000012</v>
      </c>
      <c r="AE1682" s="58"/>
    </row>
    <row r="1683" spans="2:31" x14ac:dyDescent="0.3">
      <c r="B1683" s="4" t="s">
        <v>75</v>
      </c>
      <c r="C1683" s="4"/>
      <c r="D1683" s="4"/>
      <c r="E1683" s="45">
        <v>0</v>
      </c>
      <c r="F1683" s="46">
        <v>0</v>
      </c>
      <c r="G1683" s="45">
        <v>0</v>
      </c>
      <c r="H1683" s="46">
        <v>0</v>
      </c>
      <c r="I1683" s="45">
        <v>0</v>
      </c>
      <c r="J1683" s="46">
        <v>0</v>
      </c>
      <c r="K1683" s="45">
        <v>0</v>
      </c>
      <c r="L1683" s="46">
        <v>0</v>
      </c>
      <c r="M1683" s="45">
        <v>10.233333333333333</v>
      </c>
      <c r="N1683" s="46">
        <v>36.856999999999992</v>
      </c>
      <c r="O1683" s="45">
        <v>6.9911666666666612</v>
      </c>
      <c r="P1683" s="46">
        <v>2.0499999999999831E-2</v>
      </c>
      <c r="Q1683" s="45">
        <v>0.9111666666666669</v>
      </c>
      <c r="R1683" s="46">
        <v>36.707333333333324</v>
      </c>
      <c r="S1683" s="45">
        <v>0.40566666666666718</v>
      </c>
      <c r="T1683" s="46">
        <v>0</v>
      </c>
      <c r="U1683" s="45">
        <v>4.9220000000000006</v>
      </c>
      <c r="V1683" s="46">
        <v>0</v>
      </c>
      <c r="W1683" s="45">
        <v>0</v>
      </c>
      <c r="X1683" s="46">
        <v>0</v>
      </c>
      <c r="Y1683" s="45">
        <v>0</v>
      </c>
      <c r="Z1683" s="46">
        <v>0</v>
      </c>
      <c r="AA1683" s="45">
        <v>0</v>
      </c>
      <c r="AB1683" s="46">
        <v>0</v>
      </c>
      <c r="AC1683" s="58"/>
      <c r="AD1683" s="59">
        <f t="shared" si="484"/>
        <v>97.048166666666646</v>
      </c>
      <c r="AE1683" s="58"/>
    </row>
    <row r="1684" spans="2:31" x14ac:dyDescent="0.3">
      <c r="B1684" s="4" t="s">
        <v>76</v>
      </c>
      <c r="C1684" s="4"/>
      <c r="D1684" s="4"/>
      <c r="E1684" s="45">
        <v>0</v>
      </c>
      <c r="F1684" s="46">
        <v>0</v>
      </c>
      <c r="G1684" s="45">
        <v>0</v>
      </c>
      <c r="H1684" s="46">
        <v>0</v>
      </c>
      <c r="I1684" s="45">
        <v>0</v>
      </c>
      <c r="J1684" s="46">
        <v>0</v>
      </c>
      <c r="K1684" s="45">
        <v>0</v>
      </c>
      <c r="L1684" s="46">
        <v>0</v>
      </c>
      <c r="M1684" s="45">
        <v>13.082500000000008</v>
      </c>
      <c r="N1684" s="46">
        <v>1.1876666666666675</v>
      </c>
      <c r="O1684" s="45">
        <v>10.905666666666669</v>
      </c>
      <c r="P1684" s="46">
        <v>10.684666666666677</v>
      </c>
      <c r="Q1684" s="45">
        <v>11.007500000000004</v>
      </c>
      <c r="R1684" s="46">
        <v>13.181499999999989</v>
      </c>
      <c r="S1684" s="45">
        <v>24.46983333333333</v>
      </c>
      <c r="T1684" s="46">
        <v>33.05883333333334</v>
      </c>
      <c r="U1684" s="45">
        <v>30.405166666666659</v>
      </c>
      <c r="V1684" s="46">
        <v>1.2190000000000003</v>
      </c>
      <c r="W1684" s="45">
        <v>0</v>
      </c>
      <c r="X1684" s="46">
        <v>0</v>
      </c>
      <c r="Y1684" s="45">
        <v>0</v>
      </c>
      <c r="Z1684" s="46">
        <v>0</v>
      </c>
      <c r="AA1684" s="45">
        <v>0</v>
      </c>
      <c r="AB1684" s="46">
        <v>0</v>
      </c>
      <c r="AC1684" s="58"/>
      <c r="AD1684" s="59">
        <f t="shared" si="484"/>
        <v>149.20233333333334</v>
      </c>
      <c r="AE1684" s="58"/>
    </row>
    <row r="1685" spans="2:31" x14ac:dyDescent="0.3">
      <c r="B1685" s="4" t="s">
        <v>77</v>
      </c>
      <c r="C1685" s="4"/>
      <c r="D1685" s="4"/>
      <c r="E1685" s="45">
        <v>0</v>
      </c>
      <c r="F1685" s="46">
        <v>0</v>
      </c>
      <c r="G1685" s="45">
        <v>0</v>
      </c>
      <c r="H1685" s="46">
        <v>0</v>
      </c>
      <c r="I1685" s="45">
        <v>0</v>
      </c>
      <c r="J1685" s="46">
        <v>0</v>
      </c>
      <c r="K1685" s="45">
        <v>0</v>
      </c>
      <c r="L1685" s="46">
        <v>0.28233333333333327</v>
      </c>
      <c r="M1685" s="45">
        <v>3.0603333333333325</v>
      </c>
      <c r="N1685" s="46">
        <v>0</v>
      </c>
      <c r="O1685" s="45">
        <v>0</v>
      </c>
      <c r="P1685" s="46">
        <v>0</v>
      </c>
      <c r="Q1685" s="45">
        <v>0</v>
      </c>
      <c r="R1685" s="46">
        <v>3.3333333333350387E-4</v>
      </c>
      <c r="S1685" s="45">
        <v>6.6590000000000016</v>
      </c>
      <c r="T1685" s="46">
        <v>9.654166666666665</v>
      </c>
      <c r="U1685" s="45">
        <v>10.508333333333331</v>
      </c>
      <c r="V1685" s="46">
        <v>0</v>
      </c>
      <c r="W1685" s="45">
        <v>0</v>
      </c>
      <c r="X1685" s="46">
        <v>0</v>
      </c>
      <c r="Y1685" s="45">
        <v>0</v>
      </c>
      <c r="Z1685" s="46">
        <v>0</v>
      </c>
      <c r="AA1685" s="45">
        <v>0</v>
      </c>
      <c r="AB1685" s="46">
        <v>0</v>
      </c>
      <c r="AC1685" s="58"/>
      <c r="AD1685" s="59">
        <f t="shared" si="484"/>
        <v>30.164499999999997</v>
      </c>
      <c r="AE1685" s="58"/>
    </row>
    <row r="1686" spans="2:31" x14ac:dyDescent="0.3">
      <c r="B1686" s="4" t="s">
        <v>78</v>
      </c>
      <c r="C1686" s="4"/>
      <c r="D1686" s="4"/>
      <c r="E1686" s="45">
        <v>0</v>
      </c>
      <c r="F1686" s="46">
        <v>0</v>
      </c>
      <c r="G1686" s="45">
        <v>0</v>
      </c>
      <c r="H1686" s="46">
        <v>0</v>
      </c>
      <c r="I1686" s="45">
        <v>0</v>
      </c>
      <c r="J1686" s="46">
        <v>0</v>
      </c>
      <c r="K1686" s="45">
        <v>0</v>
      </c>
      <c r="L1686" s="46">
        <v>0.33733333333333348</v>
      </c>
      <c r="M1686" s="45">
        <v>0.45783333333333348</v>
      </c>
      <c r="N1686" s="46">
        <v>1.2523333333333333</v>
      </c>
      <c r="O1686" s="45">
        <v>1.3866666666666665</v>
      </c>
      <c r="P1686" s="46">
        <v>0.62833333333333341</v>
      </c>
      <c r="Q1686" s="45">
        <v>2.9378333333333329</v>
      </c>
      <c r="R1686" s="46">
        <v>2.7698333333333331</v>
      </c>
      <c r="S1686" s="45">
        <v>3.7004999999999977</v>
      </c>
      <c r="T1686" s="46">
        <v>2.1226666666666674</v>
      </c>
      <c r="U1686" s="45">
        <v>0</v>
      </c>
      <c r="V1686" s="46">
        <v>0</v>
      </c>
      <c r="W1686" s="45">
        <v>0</v>
      </c>
      <c r="X1686" s="46">
        <v>0</v>
      </c>
      <c r="Y1686" s="45">
        <v>0</v>
      </c>
      <c r="Z1686" s="46">
        <v>0</v>
      </c>
      <c r="AA1686" s="45">
        <v>0</v>
      </c>
      <c r="AB1686" s="46">
        <v>0</v>
      </c>
      <c r="AC1686" s="58"/>
      <c r="AD1686" s="59">
        <f t="shared" si="484"/>
        <v>15.593333333333332</v>
      </c>
      <c r="AE1686" s="58"/>
    </row>
    <row r="1687" spans="2:31" x14ac:dyDescent="0.3">
      <c r="B1687" s="4" t="s">
        <v>79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0.14083333333333334</v>
      </c>
      <c r="M1687" s="45">
        <v>1.4883333333333335</v>
      </c>
      <c r="N1687" s="46">
        <v>0.54683333333333306</v>
      </c>
      <c r="O1687" s="45">
        <v>0.25950000000000001</v>
      </c>
      <c r="P1687" s="46">
        <v>0</v>
      </c>
      <c r="Q1687" s="45">
        <v>0</v>
      </c>
      <c r="R1687" s="46">
        <v>0</v>
      </c>
      <c r="S1687" s="45">
        <v>0</v>
      </c>
      <c r="T1687" s="46">
        <v>6.8545000000000007</v>
      </c>
      <c r="U1687" s="45">
        <v>5.9808333333333321</v>
      </c>
      <c r="V1687" s="46">
        <v>1.6288333333333327</v>
      </c>
      <c r="W1687" s="45">
        <v>0</v>
      </c>
      <c r="X1687" s="46">
        <v>0</v>
      </c>
      <c r="Y1687" s="45">
        <v>0</v>
      </c>
      <c r="Z1687" s="46">
        <v>0</v>
      </c>
      <c r="AA1687" s="45">
        <v>0</v>
      </c>
      <c r="AB1687" s="46">
        <v>0</v>
      </c>
      <c r="AC1687" s="58"/>
      <c r="AD1687" s="59">
        <f t="shared" si="484"/>
        <v>16.899666666666665</v>
      </c>
      <c r="AE1687" s="58"/>
    </row>
    <row r="1688" spans="2:31" x14ac:dyDescent="0.3">
      <c r="B1688" s="4" t="s">
        <v>80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0.69900000000000018</v>
      </c>
      <c r="M1688" s="45">
        <v>2.9800000000000009</v>
      </c>
      <c r="N1688" s="46">
        <v>5.4666666666666683E-2</v>
      </c>
      <c r="O1688" s="45">
        <v>0</v>
      </c>
      <c r="P1688" s="46">
        <v>0</v>
      </c>
      <c r="Q1688" s="45">
        <v>0</v>
      </c>
      <c r="R1688" s="46">
        <v>0</v>
      </c>
      <c r="S1688" s="45">
        <v>5.9259999999999984</v>
      </c>
      <c r="T1688" s="46">
        <v>12.367833333333326</v>
      </c>
      <c r="U1688" s="45">
        <v>11.95233333333333</v>
      </c>
      <c r="V1688" s="46">
        <v>0</v>
      </c>
      <c r="W1688" s="45">
        <v>0</v>
      </c>
      <c r="X1688" s="46">
        <v>0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 t="shared" si="484"/>
        <v>33.979833333333325</v>
      </c>
      <c r="AE1688" s="58"/>
    </row>
    <row r="1689" spans="2:31" x14ac:dyDescent="0.3">
      <c r="B1689" s="4" t="s">
        <v>88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</v>
      </c>
      <c r="M1689" s="45">
        <v>0</v>
      </c>
      <c r="N1689" s="46">
        <v>0</v>
      </c>
      <c r="O1689" s="45">
        <v>0</v>
      </c>
      <c r="P1689" s="46">
        <v>0</v>
      </c>
      <c r="Q1689" s="45">
        <v>0</v>
      </c>
      <c r="R1689" s="46">
        <v>0</v>
      </c>
      <c r="S1689" s="45">
        <v>0</v>
      </c>
      <c r="T1689" s="46">
        <v>0</v>
      </c>
      <c r="U1689" s="45">
        <v>0</v>
      </c>
      <c r="V1689" s="46">
        <v>0</v>
      </c>
      <c r="W1689" s="45">
        <v>0</v>
      </c>
      <c r="X1689" s="46">
        <v>0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si="484"/>
        <v>0</v>
      </c>
      <c r="AE1689" s="58"/>
    </row>
    <row r="1690" spans="2:31" x14ac:dyDescent="0.3">
      <c r="B1690" s="4" t="s">
        <v>97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0</v>
      </c>
      <c r="M1690" s="45">
        <v>0</v>
      </c>
      <c r="N1690" s="46">
        <v>0</v>
      </c>
      <c r="O1690" s="45">
        <v>0</v>
      </c>
      <c r="P1690" s="46">
        <v>0</v>
      </c>
      <c r="Q1690" s="45">
        <v>0</v>
      </c>
      <c r="R1690" s="46">
        <v>0</v>
      </c>
      <c r="S1690" s="45">
        <v>0</v>
      </c>
      <c r="T1690" s="46">
        <v>0</v>
      </c>
      <c r="U1690" s="45">
        <v>0</v>
      </c>
      <c r="V1690" s="46">
        <v>0</v>
      </c>
      <c r="W1690" s="45">
        <v>0</v>
      </c>
      <c r="X1690" s="46">
        <v>0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84"/>
        <v>0</v>
      </c>
      <c r="AE1690" s="58"/>
    </row>
    <row r="1691" spans="2:31" x14ac:dyDescent="0.3">
      <c r="B1691" s="4" t="s">
        <v>94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0</v>
      </c>
      <c r="N1691" s="46">
        <v>0</v>
      </c>
      <c r="O1691" s="45">
        <v>0</v>
      </c>
      <c r="P1691" s="46">
        <v>0</v>
      </c>
      <c r="Q1691" s="45">
        <v>0</v>
      </c>
      <c r="R1691" s="46">
        <v>0</v>
      </c>
      <c r="S1691" s="45">
        <v>0</v>
      </c>
      <c r="T1691" s="46">
        <v>0</v>
      </c>
      <c r="U1691" s="45">
        <v>0</v>
      </c>
      <c r="V1691" s="46">
        <v>0</v>
      </c>
      <c r="W1691" s="45">
        <v>0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84"/>
        <v>0</v>
      </c>
      <c r="AE1691" s="58"/>
    </row>
    <row r="1692" spans="2:31" x14ac:dyDescent="0.3">
      <c r="B1692" s="4" t="s">
        <v>95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</v>
      </c>
      <c r="M1692" s="45">
        <v>22.272666666666673</v>
      </c>
      <c r="N1692" s="46">
        <v>3.0398333333333398</v>
      </c>
      <c r="O1692" s="45">
        <v>24.682999999999996</v>
      </c>
      <c r="P1692" s="46">
        <v>22.753500000000006</v>
      </c>
      <c r="Q1692" s="45">
        <v>27.461333333333332</v>
      </c>
      <c r="R1692" s="46">
        <v>26.914666666666662</v>
      </c>
      <c r="S1692" s="45">
        <v>35.385333333333328</v>
      </c>
      <c r="T1692" s="46">
        <v>36.983833333333337</v>
      </c>
      <c r="U1692" s="45">
        <v>36.463499999999989</v>
      </c>
      <c r="V1692" s="46">
        <v>0</v>
      </c>
      <c r="W1692" s="45">
        <v>0</v>
      </c>
      <c r="X1692" s="46">
        <v>0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84"/>
        <v>235.95766666666665</v>
      </c>
      <c r="AE1692" s="58"/>
    </row>
    <row r="1693" spans="2:31" x14ac:dyDescent="0.3">
      <c r="B1693" s="4" t="s">
        <v>96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35.036333333333303</v>
      </c>
      <c r="N1693" s="46">
        <v>18.898833333333336</v>
      </c>
      <c r="O1693" s="45">
        <v>22.73833333333333</v>
      </c>
      <c r="P1693" s="46">
        <v>22.623833333333334</v>
      </c>
      <c r="Q1693" s="45">
        <v>27.740166666666685</v>
      </c>
      <c r="R1693" s="46">
        <v>26.128333333333316</v>
      </c>
      <c r="S1693" s="45">
        <v>34.924999999999983</v>
      </c>
      <c r="T1693" s="46">
        <v>36.115000000000009</v>
      </c>
      <c r="U1693" s="45">
        <v>31.297666666666643</v>
      </c>
      <c r="V1693" s="46">
        <v>0</v>
      </c>
      <c r="W1693" s="45">
        <v>0</v>
      </c>
      <c r="X1693" s="46">
        <v>0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84"/>
        <v>255.50349999999992</v>
      </c>
      <c r="AE1693" s="58"/>
    </row>
    <row r="1694" spans="2:31" x14ac:dyDescent="0.3">
      <c r="B1694" s="4" t="s">
        <v>103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3.3903333333333339</v>
      </c>
      <c r="M1694" s="45">
        <v>70.378833333333375</v>
      </c>
      <c r="N1694" s="46">
        <v>89.89483333333331</v>
      </c>
      <c r="O1694" s="45">
        <v>80.246833333333385</v>
      </c>
      <c r="P1694" s="46">
        <v>76.688666666666649</v>
      </c>
      <c r="Q1694" s="45">
        <v>73.513333333333321</v>
      </c>
      <c r="R1694" s="46">
        <v>68.256</v>
      </c>
      <c r="S1694" s="45">
        <v>69.201166666666666</v>
      </c>
      <c r="T1694" s="46">
        <v>69.670833333333334</v>
      </c>
      <c r="U1694" s="45">
        <v>57.010999999999996</v>
      </c>
      <c r="V1694" s="46">
        <v>7.3860000000000037</v>
      </c>
      <c r="W1694" s="45">
        <v>0</v>
      </c>
      <c r="X1694" s="46">
        <v>0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84"/>
        <v>665.63783333333322</v>
      </c>
      <c r="AE1694" s="58"/>
    </row>
    <row r="1695" spans="2:31" x14ac:dyDescent="0.3">
      <c r="B1695" s="4" t="s">
        <v>104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</v>
      </c>
      <c r="M1695" s="45">
        <v>0</v>
      </c>
      <c r="N1695" s="46">
        <v>0</v>
      </c>
      <c r="O1695" s="45">
        <v>0</v>
      </c>
      <c r="P1695" s="46">
        <v>0</v>
      </c>
      <c r="Q1695" s="45">
        <v>0</v>
      </c>
      <c r="R1695" s="46">
        <v>0</v>
      </c>
      <c r="S1695" s="45">
        <v>0</v>
      </c>
      <c r="T1695" s="46">
        <v>0</v>
      </c>
      <c r="U1695" s="45">
        <v>0</v>
      </c>
      <c r="V1695" s="46">
        <v>0</v>
      </c>
      <c r="W1695" s="45">
        <v>0</v>
      </c>
      <c r="X1695" s="46">
        <v>0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84"/>
        <v>0</v>
      </c>
      <c r="AE1695" s="58"/>
    </row>
    <row r="1696" spans="2:31" x14ac:dyDescent="0.3">
      <c r="B1696" s="4" t="s">
        <v>105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2.0323333333333342</v>
      </c>
      <c r="M1696" s="45">
        <v>65.077500000000001</v>
      </c>
      <c r="N1696" s="46">
        <v>70.289166666666702</v>
      </c>
      <c r="O1696" s="45">
        <v>77.426333333333332</v>
      </c>
      <c r="P1696" s="46">
        <v>63.169333333333284</v>
      </c>
      <c r="Q1696" s="45">
        <v>80.783666666666662</v>
      </c>
      <c r="R1696" s="46">
        <v>91.849666666666607</v>
      </c>
      <c r="S1696" s="45">
        <v>120.76033333333334</v>
      </c>
      <c r="T1696" s="46">
        <v>137.44000000000003</v>
      </c>
      <c r="U1696" s="45">
        <v>140.64033333333333</v>
      </c>
      <c r="V1696" s="46">
        <v>17.527666666666669</v>
      </c>
      <c r="W1696" s="45">
        <v>0</v>
      </c>
      <c r="X1696" s="46">
        <v>0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84"/>
        <v>866.99633333333327</v>
      </c>
      <c r="AE1696" s="58"/>
    </row>
    <row r="1697" spans="2:31" x14ac:dyDescent="0.3">
      <c r="B1697" s="4" t="s">
        <v>114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0</v>
      </c>
      <c r="N1697" s="46">
        <v>0</v>
      </c>
      <c r="O1697" s="45">
        <v>0</v>
      </c>
      <c r="P1697" s="46">
        <v>0</v>
      </c>
      <c r="Q1697" s="45">
        <v>0</v>
      </c>
      <c r="R1697" s="46">
        <v>0</v>
      </c>
      <c r="S1697" s="45">
        <v>0</v>
      </c>
      <c r="T1697" s="46">
        <v>0</v>
      </c>
      <c r="U1697" s="45">
        <v>0</v>
      </c>
      <c r="V1697" s="46">
        <v>0</v>
      </c>
      <c r="W1697" s="45">
        <v>0</v>
      </c>
      <c r="X1697" s="46">
        <v>0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84"/>
        <v>0</v>
      </c>
      <c r="AE1697" s="58"/>
    </row>
    <row r="1698" spans="2:31" x14ac:dyDescent="0.3">
      <c r="B1698" s="4" t="s">
        <v>116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1.4621666666666675</v>
      </c>
      <c r="M1698" s="45">
        <v>7.227833333333332</v>
      </c>
      <c r="N1698" s="46">
        <v>0</v>
      </c>
      <c r="O1698" s="45">
        <v>0</v>
      </c>
      <c r="P1698" s="46">
        <v>0</v>
      </c>
      <c r="Q1698" s="45">
        <v>0</v>
      </c>
      <c r="R1698" s="46">
        <v>0</v>
      </c>
      <c r="S1698" s="45">
        <v>10.022333333333339</v>
      </c>
      <c r="T1698" s="46">
        <v>11.840499999999999</v>
      </c>
      <c r="U1698" s="45">
        <v>4.1783333333333328</v>
      </c>
      <c r="V1698" s="46">
        <v>4.2611666666666661</v>
      </c>
      <c r="W1698" s="45">
        <v>0</v>
      </c>
      <c r="X1698" s="46">
        <v>0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84"/>
        <v>38.992333333333342</v>
      </c>
      <c r="AE1698" s="58"/>
    </row>
    <row r="1699" spans="2:31" x14ac:dyDescent="0.3">
      <c r="B1699" s="4" t="s">
        <v>117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0.78983333333333328</v>
      </c>
      <c r="M1699" s="45">
        <v>7.7478333333333316</v>
      </c>
      <c r="N1699" s="46">
        <v>11.472666666666678</v>
      </c>
      <c r="O1699" s="45">
        <v>4.7136666666666729</v>
      </c>
      <c r="P1699" s="46">
        <v>11.593500000000008</v>
      </c>
      <c r="Q1699" s="45">
        <v>14.223166666666668</v>
      </c>
      <c r="R1699" s="46">
        <v>12.006499999999996</v>
      </c>
      <c r="S1699" s="45">
        <v>12.380000000000004</v>
      </c>
      <c r="T1699" s="46">
        <v>2.5963333333333298</v>
      </c>
      <c r="U1699" s="45">
        <v>1.690333333333333</v>
      </c>
      <c r="V1699" s="46">
        <v>1.9383333333333339</v>
      </c>
      <c r="W1699" s="45">
        <v>0</v>
      </c>
      <c r="X1699" s="46">
        <v>0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84"/>
        <v>81.152166666666687</v>
      </c>
      <c r="AE1699" s="58"/>
    </row>
    <row r="1700" spans="2:31" x14ac:dyDescent="0.3">
      <c r="B1700" s="4" t="s">
        <v>118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0</v>
      </c>
      <c r="M1700" s="45">
        <v>12.067166666666667</v>
      </c>
      <c r="N1700" s="46">
        <v>4.9241666666666681</v>
      </c>
      <c r="O1700" s="45">
        <v>9.0809999999999977</v>
      </c>
      <c r="P1700" s="46">
        <v>9.0426666666666655</v>
      </c>
      <c r="Q1700" s="45">
        <v>10.54533333333333</v>
      </c>
      <c r="R1700" s="46">
        <v>10.879499999999991</v>
      </c>
      <c r="S1700" s="45">
        <v>17.357499999999995</v>
      </c>
      <c r="T1700" s="46">
        <v>20.907000000000007</v>
      </c>
      <c r="U1700" s="45">
        <v>23.995666666666676</v>
      </c>
      <c r="V1700" s="46">
        <v>0.96566666666666567</v>
      </c>
      <c r="W1700" s="45">
        <v>0</v>
      </c>
      <c r="X1700" s="46">
        <v>0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84"/>
        <v>119.76566666666666</v>
      </c>
      <c r="AE1700" s="58"/>
    </row>
    <row r="1701" spans="2:31" x14ac:dyDescent="0.3">
      <c r="B1701" s="4" t="s">
        <v>122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0</v>
      </c>
      <c r="M1701" s="45">
        <v>2.3029999999999995</v>
      </c>
      <c r="N1701" s="46">
        <v>0</v>
      </c>
      <c r="O1701" s="45">
        <v>2.5653333333333364</v>
      </c>
      <c r="P1701" s="46">
        <v>11.548333333333328</v>
      </c>
      <c r="Q1701" s="45">
        <v>17.726833333333332</v>
      </c>
      <c r="R1701" s="46">
        <v>20.700833333333321</v>
      </c>
      <c r="S1701" s="45">
        <v>28.301333333333325</v>
      </c>
      <c r="T1701" s="46">
        <v>23.65766666666666</v>
      </c>
      <c r="U1701" s="45">
        <v>11.504166666666666</v>
      </c>
      <c r="V1701" s="46">
        <v>0</v>
      </c>
      <c r="W1701" s="45">
        <v>0</v>
      </c>
      <c r="X1701" s="46">
        <v>0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84"/>
        <v>118.30749999999996</v>
      </c>
      <c r="AE1701" s="58"/>
    </row>
    <row r="1702" spans="2:31" x14ac:dyDescent="0.3">
      <c r="B1702" s="4" t="s">
        <v>123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2.9208333333333334</v>
      </c>
      <c r="M1702" s="45">
        <v>22.86</v>
      </c>
      <c r="N1702" s="46">
        <v>0</v>
      </c>
      <c r="O1702" s="45">
        <v>0</v>
      </c>
      <c r="P1702" s="46">
        <v>0</v>
      </c>
      <c r="Q1702" s="45">
        <v>0.41999999999998749</v>
      </c>
      <c r="R1702" s="46">
        <v>14.150000000000006</v>
      </c>
      <c r="S1702" s="45">
        <v>37.72</v>
      </c>
      <c r="T1702" s="46">
        <v>48.769999999999996</v>
      </c>
      <c r="U1702" s="45">
        <v>48.690000000000012</v>
      </c>
      <c r="V1702" s="46">
        <v>21.640000000000008</v>
      </c>
      <c r="W1702" s="45">
        <v>0</v>
      </c>
      <c r="X1702" s="46">
        <v>0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84"/>
        <v>197.17083333333335</v>
      </c>
      <c r="AE1702" s="58"/>
    </row>
    <row r="1703" spans="2:31" x14ac:dyDescent="0.3">
      <c r="B1703" s="4" t="s">
        <v>127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</v>
      </c>
      <c r="M1703" s="45">
        <v>1.0644999999999998</v>
      </c>
      <c r="N1703" s="46">
        <v>2.0746666666666651</v>
      </c>
      <c r="O1703" s="45">
        <v>3.5451666666666659</v>
      </c>
      <c r="P1703" s="46">
        <v>3.0405000000000011</v>
      </c>
      <c r="Q1703" s="45">
        <v>3.8074999999999983</v>
      </c>
      <c r="R1703" s="46">
        <v>4.9724999999999984</v>
      </c>
      <c r="S1703" s="45">
        <v>5.6859999999999991</v>
      </c>
      <c r="T1703" s="46">
        <v>5.9636666666666676</v>
      </c>
      <c r="U1703" s="45">
        <v>5.3654999999999999</v>
      </c>
      <c r="V1703" s="46">
        <v>0.60216666666666663</v>
      </c>
      <c r="W1703" s="45">
        <v>0</v>
      </c>
      <c r="X1703" s="46">
        <v>0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84"/>
        <v>36.122166666666665</v>
      </c>
      <c r="AE1703" s="58"/>
    </row>
    <row r="1704" spans="2:31" x14ac:dyDescent="0.3">
      <c r="B1704" s="4" t="s">
        <v>133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0</v>
      </c>
      <c r="M1704" s="45">
        <v>73.510000000000005</v>
      </c>
      <c r="N1704" s="46">
        <v>34.157333333333334</v>
      </c>
      <c r="O1704" s="45">
        <v>0.92466666666666653</v>
      </c>
      <c r="P1704" s="46">
        <v>4.4926666666666701</v>
      </c>
      <c r="Q1704" s="45">
        <v>31.836833333333296</v>
      </c>
      <c r="R1704" s="46">
        <v>47.040500000000016</v>
      </c>
      <c r="S1704" s="45">
        <v>88.678166666666712</v>
      </c>
      <c r="T1704" s="46">
        <v>119.84533333333334</v>
      </c>
      <c r="U1704" s="45">
        <v>116.33466666666666</v>
      </c>
      <c r="V1704" s="46">
        <v>33.522000000000006</v>
      </c>
      <c r="W1704" s="45">
        <v>0</v>
      </c>
      <c r="X1704" s="46">
        <v>0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84"/>
        <v>550.34216666666669</v>
      </c>
      <c r="AE1704" s="58"/>
    </row>
    <row r="1705" spans="2:31" x14ac:dyDescent="0.3">
      <c r="B1705" s="4" t="s">
        <v>312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</v>
      </c>
      <c r="M1705" s="45">
        <v>0</v>
      </c>
      <c r="N1705" s="46">
        <v>0</v>
      </c>
      <c r="O1705" s="45">
        <v>5.237166666666667</v>
      </c>
      <c r="P1705" s="46">
        <v>8.9955000000000087</v>
      </c>
      <c r="Q1705" s="45">
        <v>10.709333333333339</v>
      </c>
      <c r="R1705" s="46">
        <v>10.924333333333323</v>
      </c>
      <c r="S1705" s="45">
        <v>10.626833333333332</v>
      </c>
      <c r="T1705" s="46">
        <v>10.424666666666662</v>
      </c>
      <c r="U1705" s="45">
        <v>2.9336666666666669</v>
      </c>
      <c r="V1705" s="46">
        <v>0</v>
      </c>
      <c r="W1705" s="45">
        <v>0</v>
      </c>
      <c r="X1705" s="46">
        <v>0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>SUM(E1705:AB1705)</f>
        <v>59.851499999999994</v>
      </c>
      <c r="AE1705" s="58"/>
    </row>
    <row r="1706" spans="2:31" x14ac:dyDescent="0.3">
      <c r="B1706" s="12" t="s">
        <v>2</v>
      </c>
      <c r="C1706" s="12"/>
      <c r="D1706" s="12"/>
      <c r="E1706" s="13">
        <f>SUM(E1641:E1705)</f>
        <v>0</v>
      </c>
      <c r="F1706" s="13">
        <f t="shared" ref="F1706" si="485">SUM(F1641:F1705)</f>
        <v>0</v>
      </c>
      <c r="G1706" s="13">
        <f t="shared" ref="G1706" si="486">SUM(G1641:G1705)</f>
        <v>0</v>
      </c>
      <c r="H1706" s="13">
        <f t="shared" ref="H1706" si="487">SUM(H1641:H1705)</f>
        <v>0</v>
      </c>
      <c r="I1706" s="13">
        <f t="shared" ref="I1706" si="488">SUM(I1641:I1705)</f>
        <v>0</v>
      </c>
      <c r="J1706" s="13">
        <f t="shared" ref="J1706" si="489">SUM(J1641:J1705)</f>
        <v>0</v>
      </c>
      <c r="K1706" s="13">
        <f t="shared" ref="K1706" si="490">SUM(K1641:K1705)</f>
        <v>0</v>
      </c>
      <c r="L1706" s="13">
        <f t="shared" ref="L1706" si="491">SUM(L1641:L1705)</f>
        <v>35.160166666666669</v>
      </c>
      <c r="M1706" s="13">
        <f t="shared" ref="M1706" si="492">SUM(M1641:M1705)</f>
        <v>998.21733333333339</v>
      </c>
      <c r="N1706" s="13">
        <f t="shared" ref="N1706" si="493">SUM(N1641:N1705)</f>
        <v>900.75166666666655</v>
      </c>
      <c r="O1706" s="13">
        <f t="shared" ref="O1706" si="494">SUM(O1641:O1705)</f>
        <v>792.58083333333332</v>
      </c>
      <c r="P1706" s="13">
        <f t="shared" ref="P1706" si="495">SUM(P1641:P1705)</f>
        <v>759.62333333333333</v>
      </c>
      <c r="Q1706" s="13">
        <f t="shared" ref="Q1706" si="496">SUM(Q1641:Q1705)</f>
        <v>899.43899999999996</v>
      </c>
      <c r="R1706" s="13">
        <f t="shared" ref="R1706" si="497">SUM(R1641:R1705)</f>
        <v>991.2018333333333</v>
      </c>
      <c r="S1706" s="13">
        <f t="shared" ref="S1706" si="498">SUM(S1641:S1705)</f>
        <v>1293.0036666666667</v>
      </c>
      <c r="T1706" s="13">
        <f t="shared" ref="T1706" si="499">SUM(T1641:T1705)</f>
        <v>1513.024166666667</v>
      </c>
      <c r="U1706" s="13">
        <f t="shared" ref="U1706" si="500">SUM(U1641:U1705)</f>
        <v>1487.2888333333328</v>
      </c>
      <c r="V1706" s="13">
        <f t="shared" ref="V1706" si="501">SUM(V1641:V1705)</f>
        <v>180.25866666666667</v>
      </c>
      <c r="W1706" s="13">
        <f t="shared" ref="W1706" si="502">SUM(W1641:W1705)</f>
        <v>0</v>
      </c>
      <c r="X1706" s="13">
        <f t="shared" ref="X1706" si="503">SUM(X1641:X1705)</f>
        <v>0</v>
      </c>
      <c r="Y1706" s="13">
        <f t="shared" ref="Y1706" si="504">SUM(Y1641:Y1705)</f>
        <v>0</v>
      </c>
      <c r="Z1706" s="13">
        <f t="shared" ref="Z1706" si="505">SUM(Z1641:Z1705)</f>
        <v>0</v>
      </c>
      <c r="AA1706" s="13">
        <f t="shared" ref="AA1706" si="506">SUM(AA1641:AA1705)</f>
        <v>0</v>
      </c>
      <c r="AB1706" s="13">
        <f t="shared" ref="AB1706" si="507">SUM(AB1641:AB1705)</f>
        <v>0</v>
      </c>
      <c r="AC1706" s="109">
        <f>SUM(AC1641:AE1705)</f>
        <v>9850.5494999999992</v>
      </c>
      <c r="AD1706" s="109"/>
      <c r="AE1706" s="109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'Resumen-Mensual'!$AC$24</f>
        <v>45529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14" t="s">
        <v>37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0</v>
      </c>
      <c r="N1712" s="46">
        <v>0</v>
      </c>
      <c r="O1712" s="45">
        <v>0</v>
      </c>
      <c r="P1712" s="46">
        <v>0</v>
      </c>
      <c r="Q1712" s="45">
        <v>0</v>
      </c>
      <c r="R1712" s="46">
        <v>0</v>
      </c>
      <c r="S1712" s="45">
        <v>0</v>
      </c>
      <c r="T1712" s="46">
        <v>0</v>
      </c>
      <c r="U1712" s="45">
        <v>0</v>
      </c>
      <c r="V1712" s="46">
        <v>0</v>
      </c>
      <c r="W1712" s="45">
        <v>0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60"/>
      <c r="AD1712" s="61">
        <f>SUM(E1712:AB1712)</f>
        <v>0</v>
      </c>
      <c r="AE1712" s="60"/>
    </row>
    <row r="1713" spans="2:31" x14ac:dyDescent="0.3">
      <c r="B1713" s="14" t="s">
        <v>38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0.87816666666666643</v>
      </c>
      <c r="N1713" s="46">
        <v>5.5245000000000015</v>
      </c>
      <c r="O1713" s="45">
        <v>6.5218333333333334</v>
      </c>
      <c r="P1713" s="46">
        <v>6.3234999999999983</v>
      </c>
      <c r="Q1713" s="45">
        <v>5.8289999999999971</v>
      </c>
      <c r="R1713" s="46">
        <v>5.226</v>
      </c>
      <c r="S1713" s="45">
        <v>4.7883333333333331</v>
      </c>
      <c r="T1713" s="46">
        <v>4.4144999999999994</v>
      </c>
      <c r="U1713" s="45">
        <v>2.945833333333332</v>
      </c>
      <c r="V1713" s="46">
        <v>0</v>
      </c>
      <c r="W1713" s="45">
        <v>0</v>
      </c>
      <c r="X1713" s="46">
        <v>0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>SUM(E1713:AB1713)</f>
        <v>42.451666666666661</v>
      </c>
      <c r="AE1713" s="58"/>
    </row>
    <row r="1714" spans="2:31" x14ac:dyDescent="0.3">
      <c r="B1714" s="14" t="s">
        <v>39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0.35999999999999993</v>
      </c>
      <c r="M1714" s="45">
        <v>8.1000000000000085</v>
      </c>
      <c r="N1714" s="46">
        <v>12.20000000000001</v>
      </c>
      <c r="O1714" s="45">
        <v>16.899999999999984</v>
      </c>
      <c r="P1714" s="46">
        <v>9.43</v>
      </c>
      <c r="Q1714" s="45">
        <v>9.59</v>
      </c>
      <c r="R1714" s="46">
        <v>9.66</v>
      </c>
      <c r="S1714" s="45">
        <v>9.0399999999999991</v>
      </c>
      <c r="T1714" s="46">
        <v>5.25</v>
      </c>
      <c r="U1714" s="45">
        <v>10.799999999999995</v>
      </c>
      <c r="V1714" s="46">
        <v>1.925</v>
      </c>
      <c r="W1714" s="45">
        <v>0</v>
      </c>
      <c r="X1714" s="46">
        <v>0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ref="AD1714:AD1775" si="508">SUM(E1714:AB1714)</f>
        <v>93.254999999999995</v>
      </c>
      <c r="AE1714" s="58"/>
    </row>
    <row r="1715" spans="2:31" x14ac:dyDescent="0.3">
      <c r="B1715" s="14" t="s">
        <v>40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0.16833333333333358</v>
      </c>
      <c r="M1715" s="45">
        <v>69.178166666666655</v>
      </c>
      <c r="N1715" s="46">
        <v>65.294333333333327</v>
      </c>
      <c r="O1715" s="45">
        <v>50.442333333333366</v>
      </c>
      <c r="P1715" s="46">
        <v>54.612166666666702</v>
      </c>
      <c r="Q1715" s="45">
        <v>54.889999999999908</v>
      </c>
      <c r="R1715" s="46">
        <v>53.321499999999993</v>
      </c>
      <c r="S1715" s="45">
        <v>53.992166666666655</v>
      </c>
      <c r="T1715" s="46">
        <v>52.79366666666666</v>
      </c>
      <c r="U1715" s="45">
        <v>47.316500000000005</v>
      </c>
      <c r="V1715" s="46">
        <v>3.1454999999999993</v>
      </c>
      <c r="W1715" s="45">
        <v>0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508"/>
        <v>505.15466666666663</v>
      </c>
      <c r="AE1715" s="58"/>
    </row>
    <row r="1716" spans="2:31" x14ac:dyDescent="0.3">
      <c r="B1716" s="14" t="s">
        <v>41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</v>
      </c>
      <c r="M1716" s="45">
        <v>0</v>
      </c>
      <c r="N1716" s="46">
        <v>0</v>
      </c>
      <c r="O1716" s="45">
        <v>0</v>
      </c>
      <c r="P1716" s="46">
        <v>0</v>
      </c>
      <c r="Q1716" s="45">
        <v>0</v>
      </c>
      <c r="R1716" s="46">
        <v>0</v>
      </c>
      <c r="S1716" s="45">
        <v>0</v>
      </c>
      <c r="T1716" s="46">
        <v>0</v>
      </c>
      <c r="U1716" s="45">
        <v>0</v>
      </c>
      <c r="V1716" s="46">
        <v>0</v>
      </c>
      <c r="W1716" s="45">
        <v>0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508"/>
        <v>0</v>
      </c>
      <c r="AE1716" s="58"/>
    </row>
    <row r="1717" spans="2:31" x14ac:dyDescent="0.3">
      <c r="B1717" s="14" t="s">
        <v>42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2.8058333333333332</v>
      </c>
      <c r="N1717" s="46">
        <v>15.540666666666661</v>
      </c>
      <c r="O1717" s="45">
        <v>2.4550000000000027</v>
      </c>
      <c r="P1717" s="46">
        <v>8.5706666666666713</v>
      </c>
      <c r="Q1717" s="45">
        <v>6.1329999999999991</v>
      </c>
      <c r="R1717" s="46">
        <v>6.555333333333329</v>
      </c>
      <c r="S1717" s="45">
        <v>11.256333333333338</v>
      </c>
      <c r="T1717" s="46">
        <v>13.120833333333326</v>
      </c>
      <c r="U1717" s="45">
        <v>23.628333333333334</v>
      </c>
      <c r="V1717" s="46">
        <v>0</v>
      </c>
      <c r="W1717" s="45">
        <v>0</v>
      </c>
      <c r="X1717" s="46">
        <v>0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508"/>
        <v>90.065999999999988</v>
      </c>
      <c r="AE1717" s="58"/>
    </row>
    <row r="1718" spans="2:31" x14ac:dyDescent="0.3">
      <c r="B1718" s="14" t="s">
        <v>43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0</v>
      </c>
      <c r="M1718" s="45">
        <v>0</v>
      </c>
      <c r="N1718" s="46">
        <v>0</v>
      </c>
      <c r="O1718" s="45">
        <v>0</v>
      </c>
      <c r="P1718" s="46">
        <v>0</v>
      </c>
      <c r="Q1718" s="45">
        <v>0</v>
      </c>
      <c r="R1718" s="46">
        <v>0</v>
      </c>
      <c r="S1718" s="45">
        <v>0</v>
      </c>
      <c r="T1718" s="46">
        <v>0</v>
      </c>
      <c r="U1718" s="45">
        <v>0</v>
      </c>
      <c r="V1718" s="46">
        <v>0</v>
      </c>
      <c r="W1718" s="45">
        <v>0</v>
      </c>
      <c r="X1718" s="46">
        <v>0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508"/>
        <v>0</v>
      </c>
      <c r="AE1718" s="58"/>
    </row>
    <row r="1719" spans="2:31" x14ac:dyDescent="0.3">
      <c r="B1719" s="14" t="s">
        <v>44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0</v>
      </c>
      <c r="M1719" s="45">
        <v>34.607166666666629</v>
      </c>
      <c r="N1719" s="46">
        <v>46.222999999999992</v>
      </c>
      <c r="O1719" s="45">
        <v>54.225333333333303</v>
      </c>
      <c r="P1719" s="46">
        <v>55.343833333333343</v>
      </c>
      <c r="Q1719" s="45">
        <v>55.561333333333337</v>
      </c>
      <c r="R1719" s="46">
        <v>54.576333333333309</v>
      </c>
      <c r="S1719" s="45">
        <v>54.851833333333325</v>
      </c>
      <c r="T1719" s="46">
        <v>51.602333333333362</v>
      </c>
      <c r="U1719" s="45">
        <v>41.405000000000008</v>
      </c>
      <c r="V1719" s="46">
        <v>5.5056666666666665</v>
      </c>
      <c r="W1719" s="45">
        <v>0</v>
      </c>
      <c r="X1719" s="46">
        <v>0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508"/>
        <v>453.90183333333334</v>
      </c>
      <c r="AE1719" s="58"/>
    </row>
    <row r="1720" spans="2:31" x14ac:dyDescent="0.3">
      <c r="B1720" s="14" t="s">
        <v>45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0</v>
      </c>
      <c r="M1720" s="45">
        <v>5.5039999999999942</v>
      </c>
      <c r="N1720" s="46">
        <v>9.5606666666666591</v>
      </c>
      <c r="O1720" s="45">
        <v>6.5773333333333293</v>
      </c>
      <c r="P1720" s="46">
        <v>14.073666666666663</v>
      </c>
      <c r="Q1720" s="45">
        <v>11.049999999999995</v>
      </c>
      <c r="R1720" s="46">
        <v>10.076500000000003</v>
      </c>
      <c r="S1720" s="45">
        <v>11.220000000000017</v>
      </c>
      <c r="T1720" s="46">
        <v>9.6794999999999956</v>
      </c>
      <c r="U1720" s="45">
        <v>1.4556666666666667</v>
      </c>
      <c r="V1720" s="46">
        <v>0.72383333333333355</v>
      </c>
      <c r="W1720" s="45">
        <v>0</v>
      </c>
      <c r="X1720" s="46">
        <v>0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508"/>
        <v>79.92116666666665</v>
      </c>
      <c r="AE1720" s="58"/>
    </row>
    <row r="1721" spans="2:31" x14ac:dyDescent="0.3">
      <c r="B1721" s="14" t="s">
        <v>46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1.375833333333333</v>
      </c>
      <c r="M1721" s="45">
        <v>32.487833333333363</v>
      </c>
      <c r="N1721" s="46">
        <v>22.928833333333316</v>
      </c>
      <c r="O1721" s="45">
        <v>28.765333333333349</v>
      </c>
      <c r="P1721" s="46">
        <v>28.34383333333335</v>
      </c>
      <c r="Q1721" s="45">
        <v>28.660000000000029</v>
      </c>
      <c r="R1721" s="46">
        <v>31.489500000000007</v>
      </c>
      <c r="S1721" s="45">
        <v>33.990833333333363</v>
      </c>
      <c r="T1721" s="46">
        <v>35.427499999999981</v>
      </c>
      <c r="U1721" s="45">
        <v>28.158999999999978</v>
      </c>
      <c r="V1721" s="46">
        <v>1.4103333333333326</v>
      </c>
      <c r="W1721" s="45">
        <v>0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508"/>
        <v>273.0388333333334</v>
      </c>
      <c r="AE1721" s="58"/>
    </row>
    <row r="1722" spans="2:31" x14ac:dyDescent="0.3">
      <c r="B1722" s="14" t="s">
        <v>47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1.4160000000000004</v>
      </c>
      <c r="M1722" s="45">
        <v>3.74</v>
      </c>
      <c r="N1722" s="46">
        <v>13.759999999999998</v>
      </c>
      <c r="O1722" s="45">
        <v>11.43</v>
      </c>
      <c r="P1722" s="46">
        <v>12.52</v>
      </c>
      <c r="Q1722" s="45">
        <v>11.940000000000001</v>
      </c>
      <c r="R1722" s="46">
        <v>12.629999999999999</v>
      </c>
      <c r="S1722" s="45">
        <v>14.26</v>
      </c>
      <c r="T1722" s="46">
        <v>14.05</v>
      </c>
      <c r="U1722" s="45">
        <v>13.469999999999999</v>
      </c>
      <c r="V1722" s="46">
        <v>6.2865000000000029</v>
      </c>
      <c r="W1722" s="45">
        <v>0</v>
      </c>
      <c r="X1722" s="46">
        <v>0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 t="shared" si="508"/>
        <v>115.5025</v>
      </c>
      <c r="AE1722" s="58"/>
    </row>
    <row r="1723" spans="2:31" x14ac:dyDescent="0.3">
      <c r="B1723" s="14" t="s">
        <v>48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0</v>
      </c>
      <c r="N1723" s="46">
        <v>0</v>
      </c>
      <c r="O1723" s="45">
        <v>0</v>
      </c>
      <c r="P1723" s="46">
        <v>0</v>
      </c>
      <c r="Q1723" s="45">
        <v>0</v>
      </c>
      <c r="R1723" s="46">
        <v>0</v>
      </c>
      <c r="S1723" s="45">
        <v>0</v>
      </c>
      <c r="T1723" s="46">
        <v>0</v>
      </c>
      <c r="U1723" s="45">
        <v>0</v>
      </c>
      <c r="V1723" s="46">
        <v>0</v>
      </c>
      <c r="W1723" s="45">
        <v>0</v>
      </c>
      <c r="X1723" s="46">
        <v>0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 t="shared" si="508"/>
        <v>0</v>
      </c>
      <c r="AE1723" s="58"/>
    </row>
    <row r="1724" spans="2:31" x14ac:dyDescent="0.3">
      <c r="B1724" s="14" t="s">
        <v>49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0</v>
      </c>
      <c r="M1724" s="45">
        <v>0</v>
      </c>
      <c r="N1724" s="46">
        <v>0</v>
      </c>
      <c r="O1724" s="45">
        <v>0</v>
      </c>
      <c r="P1724" s="46">
        <v>0</v>
      </c>
      <c r="Q1724" s="45">
        <v>0</v>
      </c>
      <c r="R1724" s="46">
        <v>0</v>
      </c>
      <c r="S1724" s="45">
        <v>0</v>
      </c>
      <c r="T1724" s="46">
        <v>0</v>
      </c>
      <c r="U1724" s="45">
        <v>0</v>
      </c>
      <c r="V1724" s="46">
        <v>0</v>
      </c>
      <c r="W1724" s="45">
        <v>0</v>
      </c>
      <c r="X1724" s="46">
        <v>0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si="508"/>
        <v>0</v>
      </c>
      <c r="AE1724" s="58"/>
    </row>
    <row r="1725" spans="2:31" x14ac:dyDescent="0.3">
      <c r="B1725" s="14" t="s">
        <v>50</v>
      </c>
      <c r="C1725" s="4"/>
      <c r="D1725" s="4"/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0</v>
      </c>
      <c r="M1725" s="45">
        <v>0</v>
      </c>
      <c r="N1725" s="46">
        <v>0</v>
      </c>
      <c r="O1725" s="45">
        <v>0</v>
      </c>
      <c r="P1725" s="46">
        <v>0</v>
      </c>
      <c r="Q1725" s="45">
        <v>0</v>
      </c>
      <c r="R1725" s="46">
        <v>0</v>
      </c>
      <c r="S1725" s="45">
        <v>0</v>
      </c>
      <c r="T1725" s="46">
        <v>0</v>
      </c>
      <c r="U1725" s="45">
        <v>0</v>
      </c>
      <c r="V1725" s="46">
        <v>0</v>
      </c>
      <c r="W1725" s="45">
        <v>0</v>
      </c>
      <c r="X1725" s="46">
        <v>0</v>
      </c>
      <c r="Y1725" s="45">
        <v>0</v>
      </c>
      <c r="Z1725" s="46">
        <v>0</v>
      </c>
      <c r="AA1725" s="45">
        <v>0</v>
      </c>
      <c r="AB1725" s="46">
        <v>0</v>
      </c>
      <c r="AC1725" s="58"/>
      <c r="AD1725" s="59">
        <f t="shared" si="508"/>
        <v>0</v>
      </c>
      <c r="AE1725" s="58"/>
    </row>
    <row r="1726" spans="2:31" x14ac:dyDescent="0.3">
      <c r="B1726" s="14" t="s">
        <v>110</v>
      </c>
      <c r="C1726" s="4"/>
      <c r="D1726" s="4"/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15.438833333333344</v>
      </c>
      <c r="N1726" s="46">
        <v>19.624166666666678</v>
      </c>
      <c r="O1726" s="45">
        <v>15.281666666666665</v>
      </c>
      <c r="P1726" s="46">
        <v>14.421666666666665</v>
      </c>
      <c r="Q1726" s="45">
        <v>13.363000000000007</v>
      </c>
      <c r="R1726" s="46">
        <v>13.092833333333335</v>
      </c>
      <c r="S1726" s="45">
        <v>15.10816666666666</v>
      </c>
      <c r="T1726" s="46">
        <v>14.337833333333343</v>
      </c>
      <c r="U1726" s="45">
        <v>16.676333333333336</v>
      </c>
      <c r="V1726" s="46">
        <v>8.7666666666666573E-2</v>
      </c>
      <c r="W1726" s="45">
        <v>0</v>
      </c>
      <c r="X1726" s="46">
        <v>0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508"/>
        <v>137.43216666666672</v>
      </c>
      <c r="AE1726" s="58"/>
    </row>
    <row r="1727" spans="2:31" x14ac:dyDescent="0.3">
      <c r="B1727" s="14" t="s">
        <v>51</v>
      </c>
      <c r="C1727" s="4"/>
      <c r="D1727" s="4"/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0</v>
      </c>
      <c r="M1727" s="45">
        <v>29.335666666666672</v>
      </c>
      <c r="N1727" s="46">
        <v>67.513833333333309</v>
      </c>
      <c r="O1727" s="45">
        <v>37.558999999999997</v>
      </c>
      <c r="P1727" s="46">
        <v>37.338166666666666</v>
      </c>
      <c r="Q1727" s="45">
        <v>37.173333333333339</v>
      </c>
      <c r="R1727" s="46">
        <v>46.746666666666641</v>
      </c>
      <c r="S1727" s="45">
        <v>57.510500000000015</v>
      </c>
      <c r="T1727" s="46">
        <v>65.335833333333355</v>
      </c>
      <c r="U1727" s="45">
        <v>69.360833333333346</v>
      </c>
      <c r="V1727" s="46">
        <v>0.45883333333333309</v>
      </c>
      <c r="W1727" s="45">
        <v>0</v>
      </c>
      <c r="X1727" s="46">
        <v>0</v>
      </c>
      <c r="Y1727" s="45">
        <v>0</v>
      </c>
      <c r="Z1727" s="46">
        <v>0</v>
      </c>
      <c r="AA1727" s="45">
        <v>0</v>
      </c>
      <c r="AB1727" s="46">
        <v>0</v>
      </c>
      <c r="AC1727" s="58"/>
      <c r="AD1727" s="59">
        <f t="shared" si="508"/>
        <v>448.33266666666674</v>
      </c>
      <c r="AE1727" s="58"/>
    </row>
    <row r="1728" spans="2:31" x14ac:dyDescent="0.3">
      <c r="B1728" s="14" t="s">
        <v>52</v>
      </c>
      <c r="C1728" s="4"/>
      <c r="D1728" s="4"/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0</v>
      </c>
      <c r="M1728" s="45">
        <v>8.5818333333333303</v>
      </c>
      <c r="N1728" s="46">
        <v>8.6516666666666673</v>
      </c>
      <c r="O1728" s="45">
        <v>1.7633333333333345</v>
      </c>
      <c r="P1728" s="46">
        <v>4.6943333333333328</v>
      </c>
      <c r="Q1728" s="45">
        <v>4.7325000000000026</v>
      </c>
      <c r="R1728" s="46">
        <v>5.2625000000000037</v>
      </c>
      <c r="S1728" s="45">
        <v>2.3380000000000019</v>
      </c>
      <c r="T1728" s="46">
        <v>1.7688333333333328</v>
      </c>
      <c r="U1728" s="45">
        <v>3.7866666666666666</v>
      </c>
      <c r="V1728" s="46">
        <v>0</v>
      </c>
      <c r="W1728" s="45">
        <v>0</v>
      </c>
      <c r="X1728" s="46">
        <v>0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 t="shared" si="508"/>
        <v>41.579666666666675</v>
      </c>
      <c r="AE1728" s="58"/>
    </row>
    <row r="1729" spans="2:31" x14ac:dyDescent="0.3">
      <c r="B1729" s="14" t="s">
        <v>53</v>
      </c>
      <c r="C1729" s="4"/>
      <c r="D1729" s="4"/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0</v>
      </c>
      <c r="M1729" s="45">
        <v>25.105333333333338</v>
      </c>
      <c r="N1729" s="46">
        <v>40.319500000000012</v>
      </c>
      <c r="O1729" s="45">
        <v>26.703666666666667</v>
      </c>
      <c r="P1729" s="46">
        <v>29.083000000000009</v>
      </c>
      <c r="Q1729" s="45">
        <v>29.51649999999999</v>
      </c>
      <c r="R1729" s="46">
        <v>32.742833333333344</v>
      </c>
      <c r="S1729" s="45">
        <v>41.02</v>
      </c>
      <c r="T1729" s="46">
        <v>45.565500000000007</v>
      </c>
      <c r="U1729" s="45">
        <v>39.397500000000008</v>
      </c>
      <c r="V1729" s="46">
        <v>0.30749999999999994</v>
      </c>
      <c r="W1729" s="45">
        <v>0</v>
      </c>
      <c r="X1729" s="46">
        <v>0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 t="shared" si="508"/>
        <v>309.76133333333337</v>
      </c>
      <c r="AE1729" s="58"/>
    </row>
    <row r="1730" spans="2:31" x14ac:dyDescent="0.3">
      <c r="B1730" s="14" t="s">
        <v>54</v>
      </c>
      <c r="C1730" s="4"/>
      <c r="D1730" s="4"/>
      <c r="E1730" s="45">
        <v>0</v>
      </c>
      <c r="F1730" s="46">
        <v>0</v>
      </c>
      <c r="G1730" s="45">
        <v>0</v>
      </c>
      <c r="H1730" s="46">
        <v>0</v>
      </c>
      <c r="I1730" s="45">
        <v>0</v>
      </c>
      <c r="J1730" s="46">
        <v>0</v>
      </c>
      <c r="K1730" s="45">
        <v>0</v>
      </c>
      <c r="L1730" s="46">
        <v>0</v>
      </c>
      <c r="M1730" s="45">
        <v>21.605833333333333</v>
      </c>
      <c r="N1730" s="46">
        <v>20.91533333333334</v>
      </c>
      <c r="O1730" s="45">
        <v>15.904333333333341</v>
      </c>
      <c r="P1730" s="46">
        <v>22.0915</v>
      </c>
      <c r="Q1730" s="45">
        <v>21.87916666666667</v>
      </c>
      <c r="R1730" s="46">
        <v>20.620833333333323</v>
      </c>
      <c r="S1730" s="45">
        <v>14.72000000000002</v>
      </c>
      <c r="T1730" s="46">
        <v>15.270500000000014</v>
      </c>
      <c r="U1730" s="45">
        <v>11.36000000000001</v>
      </c>
      <c r="V1730" s="46">
        <v>0</v>
      </c>
      <c r="W1730" s="45">
        <v>0</v>
      </c>
      <c r="X1730" s="46">
        <v>0</v>
      </c>
      <c r="Y1730" s="45">
        <v>0</v>
      </c>
      <c r="Z1730" s="46">
        <v>0</v>
      </c>
      <c r="AA1730" s="45">
        <v>0</v>
      </c>
      <c r="AB1730" s="46">
        <v>0</v>
      </c>
      <c r="AC1730" s="58"/>
      <c r="AD1730" s="59">
        <f t="shared" si="508"/>
        <v>164.36750000000006</v>
      </c>
      <c r="AE1730" s="58"/>
    </row>
    <row r="1731" spans="2:31" x14ac:dyDescent="0.3">
      <c r="B1731" s="4" t="s">
        <v>55</v>
      </c>
      <c r="C1731" s="4"/>
      <c r="D1731" s="4"/>
      <c r="E1731" s="45">
        <v>0</v>
      </c>
      <c r="F1731" s="46">
        <v>0</v>
      </c>
      <c r="G1731" s="45">
        <v>0</v>
      </c>
      <c r="H1731" s="46">
        <v>0</v>
      </c>
      <c r="I1731" s="45">
        <v>0</v>
      </c>
      <c r="J1731" s="46">
        <v>0</v>
      </c>
      <c r="K1731" s="45">
        <v>0</v>
      </c>
      <c r="L1731" s="46">
        <v>6.1839999999999993</v>
      </c>
      <c r="M1731" s="45">
        <v>51.860000000000014</v>
      </c>
      <c r="N1731" s="46">
        <v>7.9500000000000028</v>
      </c>
      <c r="O1731" s="45">
        <v>0</v>
      </c>
      <c r="P1731" s="46">
        <v>5.3700000000000045</v>
      </c>
      <c r="Q1731" s="45">
        <v>2.7000000000000028</v>
      </c>
      <c r="R1731" s="46">
        <v>5.9699999999999989</v>
      </c>
      <c r="S1731" s="45">
        <v>12.459999999999994</v>
      </c>
      <c r="T1731" s="46">
        <v>12.670000000000002</v>
      </c>
      <c r="U1731" s="45">
        <v>72.400000000000034</v>
      </c>
      <c r="V1731" s="46">
        <v>18.930999999999997</v>
      </c>
      <c r="W1731" s="45">
        <v>0</v>
      </c>
      <c r="X1731" s="46">
        <v>0</v>
      </c>
      <c r="Y1731" s="45">
        <v>0</v>
      </c>
      <c r="Z1731" s="46">
        <v>0</v>
      </c>
      <c r="AA1731" s="45">
        <v>0</v>
      </c>
      <c r="AB1731" s="46">
        <v>0</v>
      </c>
      <c r="AC1731" s="58"/>
      <c r="AD1731" s="59">
        <f t="shared" si="508"/>
        <v>196.49500000000006</v>
      </c>
      <c r="AE1731" s="58"/>
    </row>
    <row r="1732" spans="2:31" x14ac:dyDescent="0.3">
      <c r="B1732" s="4" t="s">
        <v>56</v>
      </c>
      <c r="C1732" s="4"/>
      <c r="D1732" s="4"/>
      <c r="E1732" s="45">
        <v>0</v>
      </c>
      <c r="F1732" s="46">
        <v>0</v>
      </c>
      <c r="G1732" s="45">
        <v>0</v>
      </c>
      <c r="H1732" s="46">
        <v>0</v>
      </c>
      <c r="I1732" s="45">
        <v>0</v>
      </c>
      <c r="J1732" s="46">
        <v>0</v>
      </c>
      <c r="K1732" s="45">
        <v>0</v>
      </c>
      <c r="L1732" s="46">
        <v>0.15700000000000003</v>
      </c>
      <c r="M1732" s="45">
        <v>8.9030000000000005</v>
      </c>
      <c r="N1732" s="46">
        <v>23.817500000000013</v>
      </c>
      <c r="O1732" s="45">
        <v>19.807999999999993</v>
      </c>
      <c r="P1732" s="46">
        <v>20.213333333333331</v>
      </c>
      <c r="Q1732" s="45">
        <v>19.071999999999992</v>
      </c>
      <c r="R1732" s="46">
        <v>20.329000000000001</v>
      </c>
      <c r="S1732" s="45">
        <v>22.925833333333333</v>
      </c>
      <c r="T1732" s="46">
        <v>22.141833333333317</v>
      </c>
      <c r="U1732" s="45">
        <v>21.461999999999989</v>
      </c>
      <c r="V1732" s="46">
        <v>1.0838333333333336</v>
      </c>
      <c r="W1732" s="45">
        <v>0</v>
      </c>
      <c r="X1732" s="46">
        <v>0</v>
      </c>
      <c r="Y1732" s="45">
        <v>0</v>
      </c>
      <c r="Z1732" s="46">
        <v>0</v>
      </c>
      <c r="AA1732" s="45">
        <v>0</v>
      </c>
      <c r="AB1732" s="46">
        <v>0</v>
      </c>
      <c r="AC1732" s="58"/>
      <c r="AD1732" s="59">
        <f t="shared" si="508"/>
        <v>179.9133333333333</v>
      </c>
      <c r="AE1732" s="58"/>
    </row>
    <row r="1733" spans="2:31" x14ac:dyDescent="0.3">
      <c r="B1733" s="4" t="s">
        <v>111</v>
      </c>
      <c r="C1733" s="4"/>
      <c r="D1733" s="4"/>
      <c r="E1733" s="45">
        <v>0</v>
      </c>
      <c r="F1733" s="46">
        <v>0</v>
      </c>
      <c r="G1733" s="45">
        <v>0</v>
      </c>
      <c r="H1733" s="46">
        <v>0</v>
      </c>
      <c r="I1733" s="45">
        <v>0</v>
      </c>
      <c r="J1733" s="46">
        <v>0</v>
      </c>
      <c r="K1733" s="45">
        <v>0</v>
      </c>
      <c r="L1733" s="46">
        <v>0.72350000000000014</v>
      </c>
      <c r="M1733" s="45">
        <v>51.02450000000001</v>
      </c>
      <c r="N1733" s="46">
        <v>78.700166666666661</v>
      </c>
      <c r="O1733" s="45">
        <v>83.542333333333346</v>
      </c>
      <c r="P1733" s="46">
        <v>18.070499999999996</v>
      </c>
      <c r="Q1733" s="45">
        <v>0</v>
      </c>
      <c r="R1733" s="46">
        <v>0.84016666666666895</v>
      </c>
      <c r="S1733" s="45">
        <v>6.2918333333333267</v>
      </c>
      <c r="T1733" s="46">
        <v>12.087833333333329</v>
      </c>
      <c r="U1733" s="45">
        <v>10.937166666666661</v>
      </c>
      <c r="V1733" s="46">
        <v>0.18149999999999988</v>
      </c>
      <c r="W1733" s="45">
        <v>0</v>
      </c>
      <c r="X1733" s="46">
        <v>0</v>
      </c>
      <c r="Y1733" s="45">
        <v>0</v>
      </c>
      <c r="Z1733" s="46">
        <v>0</v>
      </c>
      <c r="AA1733" s="45">
        <v>0</v>
      </c>
      <c r="AB1733" s="46">
        <v>0</v>
      </c>
      <c r="AC1733" s="58"/>
      <c r="AD1733" s="59">
        <f t="shared" si="508"/>
        <v>262.39950000000005</v>
      </c>
      <c r="AE1733" s="58"/>
    </row>
    <row r="1734" spans="2:31" x14ac:dyDescent="0.3">
      <c r="B1734" s="4" t="s">
        <v>57</v>
      </c>
      <c r="C1734" s="4"/>
      <c r="D1734" s="4"/>
      <c r="E1734" s="45">
        <v>0</v>
      </c>
      <c r="F1734" s="46">
        <v>0</v>
      </c>
      <c r="G1734" s="45">
        <v>0</v>
      </c>
      <c r="H1734" s="46">
        <v>0</v>
      </c>
      <c r="I1734" s="45">
        <v>0</v>
      </c>
      <c r="J1734" s="46">
        <v>0</v>
      </c>
      <c r="K1734" s="45">
        <v>0</v>
      </c>
      <c r="L1734" s="46">
        <v>0</v>
      </c>
      <c r="M1734" s="45">
        <v>0</v>
      </c>
      <c r="N1734" s="46">
        <v>0</v>
      </c>
      <c r="O1734" s="45">
        <v>0</v>
      </c>
      <c r="P1734" s="46">
        <v>0</v>
      </c>
      <c r="Q1734" s="45">
        <v>0</v>
      </c>
      <c r="R1734" s="46">
        <v>0</v>
      </c>
      <c r="S1734" s="45">
        <v>0</v>
      </c>
      <c r="T1734" s="46">
        <v>0</v>
      </c>
      <c r="U1734" s="45">
        <v>0</v>
      </c>
      <c r="V1734" s="46">
        <v>0</v>
      </c>
      <c r="W1734" s="45">
        <v>0</v>
      </c>
      <c r="X1734" s="46">
        <v>0</v>
      </c>
      <c r="Y1734" s="45">
        <v>0</v>
      </c>
      <c r="Z1734" s="46">
        <v>0</v>
      </c>
      <c r="AA1734" s="45">
        <v>0</v>
      </c>
      <c r="AB1734" s="46">
        <v>0</v>
      </c>
      <c r="AC1734" s="58"/>
      <c r="AD1734" s="59">
        <f t="shared" si="508"/>
        <v>0</v>
      </c>
      <c r="AE1734" s="58"/>
    </row>
    <row r="1735" spans="2:31" x14ac:dyDescent="0.3">
      <c r="B1735" s="4" t="s">
        <v>58</v>
      </c>
      <c r="C1735" s="4"/>
      <c r="D1735" s="4"/>
      <c r="E1735" s="45">
        <v>0</v>
      </c>
      <c r="F1735" s="46">
        <v>0</v>
      </c>
      <c r="G1735" s="45">
        <v>0</v>
      </c>
      <c r="H1735" s="46">
        <v>0</v>
      </c>
      <c r="I1735" s="45">
        <v>0</v>
      </c>
      <c r="J1735" s="46">
        <v>0</v>
      </c>
      <c r="K1735" s="45">
        <v>0</v>
      </c>
      <c r="L1735" s="46">
        <v>1.4999999999999976E-3</v>
      </c>
      <c r="M1735" s="45">
        <v>8.4786666666666655</v>
      </c>
      <c r="N1735" s="46">
        <v>6.6316666666666704</v>
      </c>
      <c r="O1735" s="45">
        <v>14.594166666666672</v>
      </c>
      <c r="P1735" s="46">
        <v>34.796499999999973</v>
      </c>
      <c r="Q1735" s="45">
        <v>49.070000000000036</v>
      </c>
      <c r="R1735" s="46">
        <v>50.357166666666707</v>
      </c>
      <c r="S1735" s="45">
        <v>42.044333333333341</v>
      </c>
      <c r="T1735" s="46">
        <v>23.17733333333333</v>
      </c>
      <c r="U1735" s="45">
        <v>22.818500000000011</v>
      </c>
      <c r="V1735" s="46">
        <v>4.7333333333333331E-2</v>
      </c>
      <c r="W1735" s="45">
        <v>0</v>
      </c>
      <c r="X1735" s="46">
        <v>0</v>
      </c>
      <c r="Y1735" s="45">
        <v>0</v>
      </c>
      <c r="Z1735" s="46">
        <v>0</v>
      </c>
      <c r="AA1735" s="45">
        <v>0</v>
      </c>
      <c r="AB1735" s="46">
        <v>0</v>
      </c>
      <c r="AC1735" s="58"/>
      <c r="AD1735" s="59">
        <f t="shared" si="508"/>
        <v>252.01716666666672</v>
      </c>
      <c r="AE1735" s="58"/>
    </row>
    <row r="1736" spans="2:31" x14ac:dyDescent="0.3">
      <c r="B1736" s="4" t="s">
        <v>112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0</v>
      </c>
      <c r="M1736" s="45">
        <v>36.250166666666665</v>
      </c>
      <c r="N1736" s="46">
        <v>64.129499999999979</v>
      </c>
      <c r="O1736" s="45">
        <v>60.324000000000019</v>
      </c>
      <c r="P1736" s="46">
        <v>52.39916666666668</v>
      </c>
      <c r="Q1736" s="45">
        <v>44.455333333333328</v>
      </c>
      <c r="R1736" s="46">
        <v>48.318833333333338</v>
      </c>
      <c r="S1736" s="45">
        <v>57.91666666666665</v>
      </c>
      <c r="T1736" s="46">
        <v>60.624666666666677</v>
      </c>
      <c r="U1736" s="45">
        <v>56.598499999999994</v>
      </c>
      <c r="V1736" s="46">
        <v>4.6911666666666658</v>
      </c>
      <c r="W1736" s="45">
        <v>0</v>
      </c>
      <c r="X1736" s="46">
        <v>0</v>
      </c>
      <c r="Y1736" s="45">
        <v>0</v>
      </c>
      <c r="Z1736" s="46">
        <v>0</v>
      </c>
      <c r="AA1736" s="45">
        <v>0</v>
      </c>
      <c r="AB1736" s="46">
        <v>0</v>
      </c>
      <c r="AC1736" s="58"/>
      <c r="AD1736" s="59">
        <f t="shared" si="508"/>
        <v>485.70799999999997</v>
      </c>
      <c r="AE1736" s="58"/>
    </row>
    <row r="1737" spans="2:31" x14ac:dyDescent="0.3">
      <c r="B1737" s="4" t="s">
        <v>59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2.6666666666666692E-3</v>
      </c>
      <c r="M1737" s="45">
        <v>1.7751666666666659</v>
      </c>
      <c r="N1737" s="46">
        <v>10.177500000000006</v>
      </c>
      <c r="O1737" s="45">
        <v>8.1770000000000032</v>
      </c>
      <c r="P1737" s="46">
        <v>7.4711666666666696</v>
      </c>
      <c r="Q1737" s="45">
        <v>5.6281666666666688</v>
      </c>
      <c r="R1737" s="46">
        <v>7.0434999999999963</v>
      </c>
      <c r="S1737" s="45">
        <v>10.409500000000001</v>
      </c>
      <c r="T1737" s="46">
        <v>11.666333333333334</v>
      </c>
      <c r="U1737" s="45">
        <v>11.025833333333335</v>
      </c>
      <c r="V1737" s="46">
        <v>9.9999999999997877E-4</v>
      </c>
      <c r="W1737" s="45">
        <v>0</v>
      </c>
      <c r="X1737" s="46">
        <v>0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 t="shared" si="508"/>
        <v>73.377833333333356</v>
      </c>
      <c r="AE1737" s="58"/>
    </row>
    <row r="1738" spans="2:31" x14ac:dyDescent="0.3">
      <c r="B1738" s="4" t="s">
        <v>60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0.37750000000000011</v>
      </c>
      <c r="M1738" s="45">
        <v>3.3925000000000001</v>
      </c>
      <c r="N1738" s="46">
        <v>0.52333333333333398</v>
      </c>
      <c r="O1738" s="45">
        <v>3.5500000000000045E-2</v>
      </c>
      <c r="P1738" s="46">
        <v>1.6666666666666904E-3</v>
      </c>
      <c r="Q1738" s="45">
        <v>0</v>
      </c>
      <c r="R1738" s="46">
        <v>1.0983333333333347</v>
      </c>
      <c r="S1738" s="45">
        <v>3.1834999999999982</v>
      </c>
      <c r="T1738" s="46">
        <v>2.303000000000003</v>
      </c>
      <c r="U1738" s="45">
        <v>5.6269999999999998</v>
      </c>
      <c r="V1738" s="46">
        <v>0</v>
      </c>
      <c r="W1738" s="45">
        <v>0</v>
      </c>
      <c r="X1738" s="46">
        <v>0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si="508"/>
        <v>16.542333333333335</v>
      </c>
      <c r="AE1738" s="58"/>
    </row>
    <row r="1739" spans="2:31" x14ac:dyDescent="0.3">
      <c r="B1739" s="4" t="s">
        <v>61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0</v>
      </c>
      <c r="M1739" s="45">
        <v>9.7779999999999987</v>
      </c>
      <c r="N1739" s="46">
        <v>21.329333333333334</v>
      </c>
      <c r="O1739" s="45">
        <v>19.414166666666645</v>
      </c>
      <c r="P1739" s="46">
        <v>23.728833333333334</v>
      </c>
      <c r="Q1739" s="45">
        <v>20.523833333333343</v>
      </c>
      <c r="R1739" s="46">
        <v>23.253166666666662</v>
      </c>
      <c r="S1739" s="45">
        <v>26.265666666666668</v>
      </c>
      <c r="T1739" s="46">
        <v>28.506499999999999</v>
      </c>
      <c r="U1739" s="45">
        <v>27.257499999999997</v>
      </c>
      <c r="V1739" s="46">
        <v>0.47816666666666702</v>
      </c>
      <c r="W1739" s="45">
        <v>0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508"/>
        <v>200.53516666666664</v>
      </c>
      <c r="AE1739" s="58"/>
    </row>
    <row r="1740" spans="2:31" x14ac:dyDescent="0.3">
      <c r="B1740" s="4" t="s">
        <v>62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0</v>
      </c>
      <c r="M1740" s="45">
        <v>9.2664999999999953</v>
      </c>
      <c r="N1740" s="46">
        <v>15.332333333333338</v>
      </c>
      <c r="O1740" s="45">
        <v>8.5363333333333262</v>
      </c>
      <c r="P1740" s="46">
        <v>11.579333333333334</v>
      </c>
      <c r="Q1740" s="45">
        <v>8.6806666666666707</v>
      </c>
      <c r="R1740" s="46">
        <v>4.3801666666666632</v>
      </c>
      <c r="S1740" s="45">
        <v>4.8356666666666666</v>
      </c>
      <c r="T1740" s="46">
        <v>9.7198333333333284</v>
      </c>
      <c r="U1740" s="45">
        <v>1.2120000000000002</v>
      </c>
      <c r="V1740" s="46">
        <v>0.45250000000000029</v>
      </c>
      <c r="W1740" s="45">
        <v>0</v>
      </c>
      <c r="X1740" s="46">
        <v>0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508"/>
        <v>73.995333333333321</v>
      </c>
      <c r="AE1740" s="58"/>
    </row>
    <row r="1741" spans="2:31" x14ac:dyDescent="0.3">
      <c r="B1741" s="4" t="s">
        <v>63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0</v>
      </c>
      <c r="M1741" s="45">
        <v>39.023166666666675</v>
      </c>
      <c r="N1741" s="46">
        <v>52.705333333333265</v>
      </c>
      <c r="O1741" s="45">
        <v>1.7575000000000001</v>
      </c>
      <c r="P1741" s="46">
        <v>0</v>
      </c>
      <c r="Q1741" s="45">
        <v>0</v>
      </c>
      <c r="R1741" s="46">
        <v>6.3358333333333352</v>
      </c>
      <c r="S1741" s="45">
        <v>28.165499999999973</v>
      </c>
      <c r="T1741" s="46">
        <v>10.024166666666668</v>
      </c>
      <c r="U1741" s="45">
        <v>7.4999999999998106E-3</v>
      </c>
      <c r="V1741" s="46">
        <v>0.63833333333333442</v>
      </c>
      <c r="W1741" s="45">
        <v>0</v>
      </c>
      <c r="X1741" s="46">
        <v>0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508"/>
        <v>138.65733333333324</v>
      </c>
      <c r="AE1741" s="58"/>
    </row>
    <row r="1742" spans="2:31" x14ac:dyDescent="0.3">
      <c r="B1742" s="4" t="s">
        <v>64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0</v>
      </c>
      <c r="M1742" s="45">
        <v>10.852500000000003</v>
      </c>
      <c r="N1742" s="46">
        <v>12.267666666666651</v>
      </c>
      <c r="O1742" s="45">
        <v>5.1551666666666645</v>
      </c>
      <c r="P1742" s="46">
        <v>8.1155000000000079</v>
      </c>
      <c r="Q1742" s="45">
        <v>7.7659999999999965</v>
      </c>
      <c r="R1742" s="46">
        <v>8.3381666666666732</v>
      </c>
      <c r="S1742" s="45">
        <v>14.022333333333336</v>
      </c>
      <c r="T1742" s="46">
        <v>15.197500000000002</v>
      </c>
      <c r="U1742" s="45">
        <v>18.240500000000011</v>
      </c>
      <c r="V1742" s="46">
        <v>0.88649999999999995</v>
      </c>
      <c r="W1742" s="45">
        <v>0</v>
      </c>
      <c r="X1742" s="46">
        <v>0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508"/>
        <v>100.84183333333335</v>
      </c>
      <c r="AE1742" s="58"/>
    </row>
    <row r="1743" spans="2:31" x14ac:dyDescent="0.3">
      <c r="B1743" s="4" t="s">
        <v>113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0</v>
      </c>
      <c r="M1743" s="45">
        <v>3.8341666666666669</v>
      </c>
      <c r="N1743" s="46">
        <v>16.605000000000004</v>
      </c>
      <c r="O1743" s="45">
        <v>10.98666666666667</v>
      </c>
      <c r="P1743" s="46">
        <v>6.1141666666666623</v>
      </c>
      <c r="Q1743" s="45">
        <v>9.2771666666666661</v>
      </c>
      <c r="R1743" s="46">
        <v>10.197999999999997</v>
      </c>
      <c r="S1743" s="45">
        <v>7.2914999999999983</v>
      </c>
      <c r="T1743" s="46">
        <v>11.03266666666666</v>
      </c>
      <c r="U1743" s="45">
        <v>14.872166666666676</v>
      </c>
      <c r="V1743" s="46">
        <v>0</v>
      </c>
      <c r="W1743" s="45">
        <v>0</v>
      </c>
      <c r="X1743" s="46">
        <v>0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508"/>
        <v>90.211500000000001</v>
      </c>
      <c r="AE1743" s="58"/>
    </row>
    <row r="1744" spans="2:31" x14ac:dyDescent="0.3">
      <c r="B1744" s="4" t="s">
        <v>65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1.4080000000000001</v>
      </c>
      <c r="M1744" s="45">
        <v>9.8908333333333296</v>
      </c>
      <c r="N1744" s="46">
        <v>16.866666666666688</v>
      </c>
      <c r="O1744" s="45">
        <v>4.8299999999999983</v>
      </c>
      <c r="P1744" s="46">
        <v>5.68</v>
      </c>
      <c r="Q1744" s="45">
        <v>4.6699999999999982</v>
      </c>
      <c r="R1744" s="46">
        <v>5.4899999999999984</v>
      </c>
      <c r="S1744" s="45">
        <v>7.82</v>
      </c>
      <c r="T1744" s="46">
        <v>8.41</v>
      </c>
      <c r="U1744" s="45">
        <v>15.841666666666663</v>
      </c>
      <c r="V1744" s="46">
        <v>4.6214999999999993</v>
      </c>
      <c r="W1744" s="45">
        <v>0</v>
      </c>
      <c r="X1744" s="46">
        <v>0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508"/>
        <v>85.52866666666668</v>
      </c>
      <c r="AE1744" s="58"/>
    </row>
    <row r="1745" spans="2:31" x14ac:dyDescent="0.3">
      <c r="B1745" s="4" t="s">
        <v>66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0</v>
      </c>
      <c r="M1745" s="45">
        <v>0</v>
      </c>
      <c r="N1745" s="46">
        <v>0</v>
      </c>
      <c r="O1745" s="45">
        <v>0</v>
      </c>
      <c r="P1745" s="46">
        <v>0</v>
      </c>
      <c r="Q1745" s="45">
        <v>0</v>
      </c>
      <c r="R1745" s="46">
        <v>0</v>
      </c>
      <c r="S1745" s="45">
        <v>0</v>
      </c>
      <c r="T1745" s="46">
        <v>0</v>
      </c>
      <c r="U1745" s="45">
        <v>0</v>
      </c>
      <c r="V1745" s="46">
        <v>0</v>
      </c>
      <c r="W1745" s="45">
        <v>0</v>
      </c>
      <c r="X1745" s="46">
        <v>0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508"/>
        <v>0</v>
      </c>
      <c r="AE1745" s="58"/>
    </row>
    <row r="1746" spans="2:31" x14ac:dyDescent="0.3">
      <c r="B1746" s="4" t="s">
        <v>67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2.2500000000000003E-2</v>
      </c>
      <c r="M1746" s="45">
        <v>0.37000000000000005</v>
      </c>
      <c r="N1746" s="46">
        <v>0</v>
      </c>
      <c r="O1746" s="45">
        <v>0</v>
      </c>
      <c r="P1746" s="46">
        <v>0.66550000000000031</v>
      </c>
      <c r="Q1746" s="45">
        <v>0.2640000000000004</v>
      </c>
      <c r="R1746" s="46">
        <v>0.94549999999999956</v>
      </c>
      <c r="S1746" s="45">
        <v>1.6679999999999984</v>
      </c>
      <c r="T1746" s="46">
        <v>0.26583333333333303</v>
      </c>
      <c r="U1746" s="45">
        <v>1.1666666666666685E-2</v>
      </c>
      <c r="V1746" s="46">
        <v>0</v>
      </c>
      <c r="W1746" s="45">
        <v>0</v>
      </c>
      <c r="X1746" s="46">
        <v>0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508"/>
        <v>4.2129999999999983</v>
      </c>
      <c r="AE1746" s="58"/>
    </row>
    <row r="1747" spans="2:31" x14ac:dyDescent="0.3">
      <c r="B1747" s="4" t="s">
        <v>68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0</v>
      </c>
      <c r="M1747" s="45">
        <v>103.19833333333334</v>
      </c>
      <c r="N1747" s="46">
        <v>153.58366666666672</v>
      </c>
      <c r="O1747" s="45">
        <v>107.24816666666662</v>
      </c>
      <c r="P1747" s="46">
        <v>106.32966666666667</v>
      </c>
      <c r="Q1747" s="45">
        <v>85.562833333333387</v>
      </c>
      <c r="R1747" s="46">
        <v>101.70016666666666</v>
      </c>
      <c r="S1747" s="45">
        <v>131.70199999999997</v>
      </c>
      <c r="T1747" s="46">
        <v>149.1878333333334</v>
      </c>
      <c r="U1747" s="45">
        <v>157.45233333333331</v>
      </c>
      <c r="V1747" s="46">
        <v>21.67283333333334</v>
      </c>
      <c r="W1747" s="45">
        <v>0</v>
      </c>
      <c r="X1747" s="46">
        <v>0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508"/>
        <v>1117.6378333333334</v>
      </c>
      <c r="AE1747" s="58"/>
    </row>
    <row r="1748" spans="2:31" x14ac:dyDescent="0.3">
      <c r="B1748" s="4" t="s">
        <v>69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0.24783333333333329</v>
      </c>
      <c r="M1748" s="45">
        <v>0.87750000000000006</v>
      </c>
      <c r="N1748" s="46">
        <v>0.48483333333333306</v>
      </c>
      <c r="O1748" s="45">
        <v>0</v>
      </c>
      <c r="P1748" s="46">
        <v>0</v>
      </c>
      <c r="Q1748" s="45">
        <v>0</v>
      </c>
      <c r="R1748" s="46">
        <v>0.61499999999999999</v>
      </c>
      <c r="S1748" s="45">
        <v>1.5348333333333319</v>
      </c>
      <c r="T1748" s="46">
        <v>1.1035000000000006</v>
      </c>
      <c r="U1748" s="45">
        <v>1.7581666666666658</v>
      </c>
      <c r="V1748" s="46">
        <v>0</v>
      </c>
      <c r="W1748" s="45">
        <v>0</v>
      </c>
      <c r="X1748" s="46">
        <v>0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508"/>
        <v>6.6216666666666653</v>
      </c>
      <c r="AE1748" s="58"/>
    </row>
    <row r="1749" spans="2:31" x14ac:dyDescent="0.3">
      <c r="B1749" s="4" t="s">
        <v>70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2.0280000000000005</v>
      </c>
      <c r="M1749" s="45">
        <v>47.486500000000071</v>
      </c>
      <c r="N1749" s="46">
        <v>46.970833333333317</v>
      </c>
      <c r="O1749" s="45">
        <v>28.560666666666645</v>
      </c>
      <c r="P1749" s="46">
        <v>26.044000000000008</v>
      </c>
      <c r="Q1749" s="45">
        <v>21.108499999999996</v>
      </c>
      <c r="R1749" s="46">
        <v>17.884499999999992</v>
      </c>
      <c r="S1749" s="45">
        <v>38.589333333333343</v>
      </c>
      <c r="T1749" s="46">
        <v>48.229666666666688</v>
      </c>
      <c r="U1749" s="45">
        <v>50.018333333333366</v>
      </c>
      <c r="V1749" s="46">
        <v>4.456500000000001</v>
      </c>
      <c r="W1749" s="45">
        <v>0</v>
      </c>
      <c r="X1749" s="46">
        <v>0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508"/>
        <v>331.37683333333342</v>
      </c>
      <c r="AE1749" s="58"/>
    </row>
    <row r="1750" spans="2:31" x14ac:dyDescent="0.3">
      <c r="B1750" s="4" t="s">
        <v>71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2.8866666666666676</v>
      </c>
      <c r="M1750" s="45">
        <v>37.42</v>
      </c>
      <c r="N1750" s="46">
        <v>59.967666666666666</v>
      </c>
      <c r="O1750" s="45">
        <v>40.003833333333318</v>
      </c>
      <c r="P1750" s="46">
        <v>18.369499999999995</v>
      </c>
      <c r="Q1750" s="45">
        <v>19.006666666666678</v>
      </c>
      <c r="R1750" s="46">
        <v>21.807666666666673</v>
      </c>
      <c r="S1750" s="45">
        <v>23.244166666666661</v>
      </c>
      <c r="T1750" s="46">
        <v>24.408333333333349</v>
      </c>
      <c r="U1750" s="45">
        <v>21.501333333333331</v>
      </c>
      <c r="V1750" s="46">
        <v>1.6599999999999981</v>
      </c>
      <c r="W1750" s="45">
        <v>0</v>
      </c>
      <c r="X1750" s="46">
        <v>0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508"/>
        <v>270.27583333333342</v>
      </c>
      <c r="AE1750" s="58"/>
    </row>
    <row r="1751" spans="2:31" x14ac:dyDescent="0.3">
      <c r="B1751" s="4" t="s">
        <v>72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0</v>
      </c>
      <c r="M1751" s="45">
        <v>0</v>
      </c>
      <c r="N1751" s="46">
        <v>0</v>
      </c>
      <c r="O1751" s="45">
        <v>0</v>
      </c>
      <c r="P1751" s="46">
        <v>0</v>
      </c>
      <c r="Q1751" s="45">
        <v>0</v>
      </c>
      <c r="R1751" s="46">
        <v>0</v>
      </c>
      <c r="S1751" s="45">
        <v>0</v>
      </c>
      <c r="T1751" s="46">
        <v>0</v>
      </c>
      <c r="U1751" s="45">
        <v>0</v>
      </c>
      <c r="V1751" s="46">
        <v>0</v>
      </c>
      <c r="W1751" s="45">
        <v>0</v>
      </c>
      <c r="X1751" s="46">
        <v>0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 t="shared" si="508"/>
        <v>0</v>
      </c>
      <c r="AE1751" s="58"/>
    </row>
    <row r="1752" spans="2:31" x14ac:dyDescent="0.3">
      <c r="B1752" s="4" t="s">
        <v>73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1.607</v>
      </c>
      <c r="M1752" s="45">
        <v>22.223499999999987</v>
      </c>
      <c r="N1752" s="46">
        <v>14.734666666666662</v>
      </c>
      <c r="O1752" s="45">
        <v>0.55349999999999966</v>
      </c>
      <c r="P1752" s="46">
        <v>2.9049999999999967</v>
      </c>
      <c r="Q1752" s="45">
        <v>0</v>
      </c>
      <c r="R1752" s="46">
        <v>5.1703333333333337</v>
      </c>
      <c r="S1752" s="45">
        <v>14.795833333333338</v>
      </c>
      <c r="T1752" s="46">
        <v>17.793000000000006</v>
      </c>
      <c r="U1752" s="45">
        <v>32.194499999999998</v>
      </c>
      <c r="V1752" s="46">
        <v>17.296166666666668</v>
      </c>
      <c r="W1752" s="45">
        <v>0</v>
      </c>
      <c r="X1752" s="46">
        <v>0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 t="shared" si="508"/>
        <v>129.27349999999998</v>
      </c>
      <c r="AE1752" s="58"/>
    </row>
    <row r="1753" spans="2:31" x14ac:dyDescent="0.3">
      <c r="B1753" s="4" t="s">
        <v>74</v>
      </c>
      <c r="C1753" s="4"/>
      <c r="D1753" s="4"/>
      <c r="E1753" s="45">
        <v>0</v>
      </c>
      <c r="F1753" s="46">
        <v>0</v>
      </c>
      <c r="G1753" s="45">
        <v>0</v>
      </c>
      <c r="H1753" s="46">
        <v>0</v>
      </c>
      <c r="I1753" s="45">
        <v>0</v>
      </c>
      <c r="J1753" s="46">
        <v>0</v>
      </c>
      <c r="K1753" s="45">
        <v>0</v>
      </c>
      <c r="L1753" s="46">
        <v>0</v>
      </c>
      <c r="M1753" s="45">
        <v>1.3283333333333327</v>
      </c>
      <c r="N1753" s="46">
        <v>5.6203333333333338</v>
      </c>
      <c r="O1753" s="45">
        <v>7.8118333333333343</v>
      </c>
      <c r="P1753" s="46">
        <v>8.8906666666666645</v>
      </c>
      <c r="Q1753" s="45">
        <v>10.053999999999998</v>
      </c>
      <c r="R1753" s="46">
        <v>10.769666666666673</v>
      </c>
      <c r="S1753" s="45">
        <v>8.4320000000000022</v>
      </c>
      <c r="T1753" s="46">
        <v>3.3153333333333324</v>
      </c>
      <c r="U1753" s="45">
        <v>0.55083333333333306</v>
      </c>
      <c r="V1753" s="46">
        <v>0</v>
      </c>
      <c r="W1753" s="45">
        <v>0</v>
      </c>
      <c r="X1753" s="46">
        <v>0</v>
      </c>
      <c r="Y1753" s="45">
        <v>0</v>
      </c>
      <c r="Z1753" s="46">
        <v>0</v>
      </c>
      <c r="AA1753" s="45">
        <v>0</v>
      </c>
      <c r="AB1753" s="46">
        <v>0</v>
      </c>
      <c r="AC1753" s="58"/>
      <c r="AD1753" s="59">
        <f t="shared" si="508"/>
        <v>56.773000000000003</v>
      </c>
      <c r="AE1753" s="58"/>
    </row>
    <row r="1754" spans="2:31" x14ac:dyDescent="0.3">
      <c r="B1754" s="4" t="s">
        <v>75</v>
      </c>
      <c r="C1754" s="4"/>
      <c r="D1754" s="4"/>
      <c r="E1754" s="45">
        <v>0</v>
      </c>
      <c r="F1754" s="46">
        <v>0</v>
      </c>
      <c r="G1754" s="45">
        <v>0</v>
      </c>
      <c r="H1754" s="46">
        <v>0</v>
      </c>
      <c r="I1754" s="45">
        <v>0</v>
      </c>
      <c r="J1754" s="46">
        <v>0</v>
      </c>
      <c r="K1754" s="45">
        <v>0</v>
      </c>
      <c r="L1754" s="46">
        <v>0</v>
      </c>
      <c r="M1754" s="45">
        <v>15.341833333333321</v>
      </c>
      <c r="N1754" s="46">
        <v>34.14699999999997</v>
      </c>
      <c r="O1754" s="45">
        <v>14.385000000000007</v>
      </c>
      <c r="P1754" s="46">
        <v>17.068999999999996</v>
      </c>
      <c r="Q1754" s="45">
        <v>14.220000000000018</v>
      </c>
      <c r="R1754" s="46">
        <v>16.664333333333332</v>
      </c>
      <c r="S1754" s="45">
        <v>19.352333333333327</v>
      </c>
      <c r="T1754" s="46">
        <v>22.043500000000012</v>
      </c>
      <c r="U1754" s="45">
        <v>3.577833333333333</v>
      </c>
      <c r="V1754" s="46">
        <v>2.1666666666666678E-2</v>
      </c>
      <c r="W1754" s="45">
        <v>0</v>
      </c>
      <c r="X1754" s="46">
        <v>0</v>
      </c>
      <c r="Y1754" s="45">
        <v>0</v>
      </c>
      <c r="Z1754" s="46">
        <v>0</v>
      </c>
      <c r="AA1754" s="45">
        <v>0</v>
      </c>
      <c r="AB1754" s="46">
        <v>0</v>
      </c>
      <c r="AC1754" s="58"/>
      <c r="AD1754" s="59">
        <f t="shared" si="508"/>
        <v>156.82249999999999</v>
      </c>
      <c r="AE1754" s="58"/>
    </row>
    <row r="1755" spans="2:31" x14ac:dyDescent="0.3">
      <c r="B1755" s="4" t="s">
        <v>76</v>
      </c>
      <c r="C1755" s="4"/>
      <c r="D1755" s="4"/>
      <c r="E1755" s="45">
        <v>0</v>
      </c>
      <c r="F1755" s="46">
        <v>0</v>
      </c>
      <c r="G1755" s="45">
        <v>0</v>
      </c>
      <c r="H1755" s="46">
        <v>0</v>
      </c>
      <c r="I1755" s="45">
        <v>0</v>
      </c>
      <c r="J1755" s="46">
        <v>0</v>
      </c>
      <c r="K1755" s="45">
        <v>0</v>
      </c>
      <c r="L1755" s="46">
        <v>0</v>
      </c>
      <c r="M1755" s="45">
        <v>17.765999999999998</v>
      </c>
      <c r="N1755" s="46">
        <v>24.388166666666677</v>
      </c>
      <c r="O1755" s="45">
        <v>16.577666666666655</v>
      </c>
      <c r="P1755" s="46">
        <v>19.92433333333333</v>
      </c>
      <c r="Q1755" s="45">
        <v>14.528166666666667</v>
      </c>
      <c r="R1755" s="46">
        <v>17.581499999999995</v>
      </c>
      <c r="S1755" s="45">
        <v>24.627166666666646</v>
      </c>
      <c r="T1755" s="46">
        <v>30.49683333333331</v>
      </c>
      <c r="U1755" s="45">
        <v>26.426000000000005</v>
      </c>
      <c r="V1755" s="46">
        <v>0.29600000000000037</v>
      </c>
      <c r="W1755" s="45">
        <v>0</v>
      </c>
      <c r="X1755" s="46">
        <v>0</v>
      </c>
      <c r="Y1755" s="45">
        <v>0</v>
      </c>
      <c r="Z1755" s="46">
        <v>0</v>
      </c>
      <c r="AA1755" s="45">
        <v>0</v>
      </c>
      <c r="AB1755" s="46">
        <v>0</v>
      </c>
      <c r="AC1755" s="58"/>
      <c r="AD1755" s="59">
        <f t="shared" si="508"/>
        <v>192.61183333333327</v>
      </c>
      <c r="AE1755" s="58"/>
    </row>
    <row r="1756" spans="2:31" x14ac:dyDescent="0.3">
      <c r="B1756" s="4" t="s">
        <v>77</v>
      </c>
      <c r="C1756" s="4"/>
      <c r="D1756" s="4"/>
      <c r="E1756" s="45">
        <v>0</v>
      </c>
      <c r="F1756" s="46">
        <v>0</v>
      </c>
      <c r="G1756" s="45">
        <v>0</v>
      </c>
      <c r="H1756" s="46">
        <v>0</v>
      </c>
      <c r="I1756" s="45">
        <v>0</v>
      </c>
      <c r="J1756" s="46">
        <v>0</v>
      </c>
      <c r="K1756" s="45">
        <v>0</v>
      </c>
      <c r="L1756" s="46">
        <v>0</v>
      </c>
      <c r="M1756" s="45">
        <v>1.7230000000000005</v>
      </c>
      <c r="N1756" s="46">
        <v>0.91016666666666657</v>
      </c>
      <c r="O1756" s="45">
        <v>0.22100000000000009</v>
      </c>
      <c r="P1756" s="46">
        <v>0.49466666666666537</v>
      </c>
      <c r="Q1756" s="45">
        <v>0</v>
      </c>
      <c r="R1756" s="46">
        <v>1.698666666666665</v>
      </c>
      <c r="S1756" s="45">
        <v>4.9703333333333406</v>
      </c>
      <c r="T1756" s="46">
        <v>5.7921666666666685</v>
      </c>
      <c r="U1756" s="45">
        <v>7.2731666666666666</v>
      </c>
      <c r="V1756" s="46">
        <v>0</v>
      </c>
      <c r="W1756" s="45">
        <v>0</v>
      </c>
      <c r="X1756" s="46">
        <v>0</v>
      </c>
      <c r="Y1756" s="45">
        <v>0</v>
      </c>
      <c r="Z1756" s="46">
        <v>0</v>
      </c>
      <c r="AA1756" s="45">
        <v>0</v>
      </c>
      <c r="AB1756" s="46">
        <v>0</v>
      </c>
      <c r="AC1756" s="58"/>
      <c r="AD1756" s="59">
        <f t="shared" si="508"/>
        <v>23.083166666666674</v>
      </c>
      <c r="AE1756" s="58"/>
    </row>
    <row r="1757" spans="2:31" x14ac:dyDescent="0.3">
      <c r="B1757" s="4" t="s">
        <v>78</v>
      </c>
      <c r="C1757" s="4"/>
      <c r="D1757" s="4"/>
      <c r="E1757" s="45">
        <v>0</v>
      </c>
      <c r="F1757" s="46">
        <v>0</v>
      </c>
      <c r="G1757" s="45">
        <v>0</v>
      </c>
      <c r="H1757" s="46">
        <v>0</v>
      </c>
      <c r="I1757" s="45">
        <v>0</v>
      </c>
      <c r="J1757" s="46">
        <v>0</v>
      </c>
      <c r="K1757" s="45">
        <v>0</v>
      </c>
      <c r="L1757" s="46">
        <v>0.33733333333333348</v>
      </c>
      <c r="M1757" s="45">
        <v>0.62199999999999989</v>
      </c>
      <c r="N1757" s="46">
        <v>0</v>
      </c>
      <c r="O1757" s="45">
        <v>0.11250000000000018</v>
      </c>
      <c r="P1757" s="46">
        <v>1.4490000000000012</v>
      </c>
      <c r="Q1757" s="45">
        <v>2.7463333333333377</v>
      </c>
      <c r="R1757" s="46">
        <v>1.7083333333333359</v>
      </c>
      <c r="S1757" s="45">
        <v>2.4140000000000006</v>
      </c>
      <c r="T1757" s="46">
        <v>0</v>
      </c>
      <c r="U1757" s="45">
        <v>0</v>
      </c>
      <c r="V1757" s="46">
        <v>0</v>
      </c>
      <c r="W1757" s="45">
        <v>0</v>
      </c>
      <c r="X1757" s="46">
        <v>0</v>
      </c>
      <c r="Y1757" s="45">
        <v>0</v>
      </c>
      <c r="Z1757" s="46">
        <v>0</v>
      </c>
      <c r="AA1757" s="45">
        <v>0</v>
      </c>
      <c r="AB1757" s="46">
        <v>0</v>
      </c>
      <c r="AC1757" s="58"/>
      <c r="AD1757" s="59">
        <f t="shared" si="508"/>
        <v>9.3895000000000088</v>
      </c>
      <c r="AE1757" s="58"/>
    </row>
    <row r="1758" spans="2:31" x14ac:dyDescent="0.3">
      <c r="B1758" s="4" t="s">
        <v>79</v>
      </c>
      <c r="C1758" s="4"/>
      <c r="D1758" s="4"/>
      <c r="E1758" s="45">
        <v>0</v>
      </c>
      <c r="F1758" s="46">
        <v>0</v>
      </c>
      <c r="G1758" s="45">
        <v>0</v>
      </c>
      <c r="H1758" s="46">
        <v>0</v>
      </c>
      <c r="I1758" s="45">
        <v>0</v>
      </c>
      <c r="J1758" s="46">
        <v>0</v>
      </c>
      <c r="K1758" s="45">
        <v>0</v>
      </c>
      <c r="L1758" s="46">
        <v>0.20299999999999999</v>
      </c>
      <c r="M1758" s="45">
        <v>0.27466666666666661</v>
      </c>
      <c r="N1758" s="46">
        <v>8.9999999999997495E-3</v>
      </c>
      <c r="O1758" s="45">
        <v>0.1991666666666666</v>
      </c>
      <c r="P1758" s="46">
        <v>8.9073333333333373</v>
      </c>
      <c r="Q1758" s="45">
        <v>13.059999999999981</v>
      </c>
      <c r="R1758" s="46">
        <v>11.4095</v>
      </c>
      <c r="S1758" s="45">
        <v>9.5260000000000016</v>
      </c>
      <c r="T1758" s="46">
        <v>9.9999999999991957E-4</v>
      </c>
      <c r="U1758" s="45">
        <v>3.3333333333338542E-4</v>
      </c>
      <c r="V1758" s="46">
        <v>0</v>
      </c>
      <c r="W1758" s="45">
        <v>0</v>
      </c>
      <c r="X1758" s="46">
        <v>0</v>
      </c>
      <c r="Y1758" s="45">
        <v>0</v>
      </c>
      <c r="Z1758" s="46">
        <v>0</v>
      </c>
      <c r="AA1758" s="45">
        <v>0</v>
      </c>
      <c r="AB1758" s="46">
        <v>0</v>
      </c>
      <c r="AC1758" s="58"/>
      <c r="AD1758" s="59">
        <f t="shared" si="508"/>
        <v>43.589999999999982</v>
      </c>
      <c r="AE1758" s="58"/>
    </row>
    <row r="1759" spans="2:31" x14ac:dyDescent="0.3">
      <c r="B1759" s="4" t="s">
        <v>80</v>
      </c>
      <c r="C1759" s="4"/>
      <c r="D1759" s="4"/>
      <c r="E1759" s="45">
        <v>0</v>
      </c>
      <c r="F1759" s="46">
        <v>0</v>
      </c>
      <c r="G1759" s="45">
        <v>0</v>
      </c>
      <c r="H1759" s="46">
        <v>0</v>
      </c>
      <c r="I1759" s="45">
        <v>0</v>
      </c>
      <c r="J1759" s="46">
        <v>0</v>
      </c>
      <c r="K1759" s="45">
        <v>0</v>
      </c>
      <c r="L1759" s="46">
        <v>1.5094999999999992</v>
      </c>
      <c r="M1759" s="45">
        <v>5.0544999999999991</v>
      </c>
      <c r="N1759" s="46">
        <v>0</v>
      </c>
      <c r="O1759" s="45">
        <v>0.28716666666666685</v>
      </c>
      <c r="P1759" s="46">
        <v>0.15883333333333263</v>
      </c>
      <c r="Q1759" s="45">
        <v>0</v>
      </c>
      <c r="R1759" s="46">
        <v>1.263666666666668</v>
      </c>
      <c r="S1759" s="45">
        <v>3.8659999999999988</v>
      </c>
      <c r="T1759" s="46">
        <v>2.3141666666666669</v>
      </c>
      <c r="U1759" s="45">
        <v>0.61399999999999944</v>
      </c>
      <c r="V1759" s="46">
        <v>0</v>
      </c>
      <c r="W1759" s="45">
        <v>0</v>
      </c>
      <c r="X1759" s="46">
        <v>0</v>
      </c>
      <c r="Y1759" s="45">
        <v>0</v>
      </c>
      <c r="Z1759" s="46">
        <v>0</v>
      </c>
      <c r="AA1759" s="45">
        <v>0</v>
      </c>
      <c r="AB1759" s="46">
        <v>0</v>
      </c>
      <c r="AC1759" s="58"/>
      <c r="AD1759" s="59">
        <f t="shared" si="508"/>
        <v>15.067833333333329</v>
      </c>
      <c r="AE1759" s="58"/>
    </row>
    <row r="1760" spans="2:31" x14ac:dyDescent="0.3">
      <c r="B1760" s="4" t="s">
        <v>88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</v>
      </c>
      <c r="M1760" s="45">
        <v>0</v>
      </c>
      <c r="N1760" s="46">
        <v>0</v>
      </c>
      <c r="O1760" s="45">
        <v>0</v>
      </c>
      <c r="P1760" s="46">
        <v>0</v>
      </c>
      <c r="Q1760" s="45">
        <v>0</v>
      </c>
      <c r="R1760" s="46">
        <v>0</v>
      </c>
      <c r="S1760" s="45">
        <v>0</v>
      </c>
      <c r="T1760" s="46">
        <v>0</v>
      </c>
      <c r="U1760" s="45">
        <v>0</v>
      </c>
      <c r="V1760" s="46">
        <v>0</v>
      </c>
      <c r="W1760" s="45">
        <v>0</v>
      </c>
      <c r="X1760" s="46">
        <v>0</v>
      </c>
      <c r="Y1760" s="45">
        <v>0</v>
      </c>
      <c r="Z1760" s="46">
        <v>0</v>
      </c>
      <c r="AA1760" s="45">
        <v>0</v>
      </c>
      <c r="AB1760" s="46">
        <v>0</v>
      </c>
      <c r="AC1760" s="58"/>
      <c r="AD1760" s="59">
        <f t="shared" si="508"/>
        <v>0</v>
      </c>
      <c r="AE1760" s="58"/>
    </row>
    <row r="1761" spans="2:31" x14ac:dyDescent="0.3">
      <c r="B1761" s="4" t="s">
        <v>97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0</v>
      </c>
      <c r="M1761" s="45">
        <v>0</v>
      </c>
      <c r="N1761" s="46">
        <v>0</v>
      </c>
      <c r="O1761" s="45">
        <v>0</v>
      </c>
      <c r="P1761" s="46">
        <v>0</v>
      </c>
      <c r="Q1761" s="45">
        <v>0</v>
      </c>
      <c r="R1761" s="46">
        <v>0</v>
      </c>
      <c r="S1761" s="45">
        <v>0</v>
      </c>
      <c r="T1761" s="46">
        <v>0</v>
      </c>
      <c r="U1761" s="45">
        <v>0</v>
      </c>
      <c r="V1761" s="46">
        <v>0</v>
      </c>
      <c r="W1761" s="45">
        <v>0</v>
      </c>
      <c r="X1761" s="46">
        <v>0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 t="shared" si="508"/>
        <v>0</v>
      </c>
      <c r="AE1761" s="58"/>
    </row>
    <row r="1762" spans="2:31" x14ac:dyDescent="0.3">
      <c r="B1762" s="4" t="s">
        <v>94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</v>
      </c>
      <c r="M1762" s="45">
        <v>0</v>
      </c>
      <c r="N1762" s="46">
        <v>0</v>
      </c>
      <c r="O1762" s="45">
        <v>0</v>
      </c>
      <c r="P1762" s="46">
        <v>0</v>
      </c>
      <c r="Q1762" s="45">
        <v>0</v>
      </c>
      <c r="R1762" s="46">
        <v>0</v>
      </c>
      <c r="S1762" s="45">
        <v>0</v>
      </c>
      <c r="T1762" s="46">
        <v>0</v>
      </c>
      <c r="U1762" s="45">
        <v>0</v>
      </c>
      <c r="V1762" s="46">
        <v>0</v>
      </c>
      <c r="W1762" s="45">
        <v>0</v>
      </c>
      <c r="X1762" s="46">
        <v>0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si="508"/>
        <v>0</v>
      </c>
      <c r="AE1762" s="58"/>
    </row>
    <row r="1763" spans="2:31" x14ac:dyDescent="0.3">
      <c r="B1763" s="4" t="s">
        <v>95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0</v>
      </c>
      <c r="M1763" s="45">
        <v>29.838666666666665</v>
      </c>
      <c r="N1763" s="46">
        <v>22.146166666666652</v>
      </c>
      <c r="O1763" s="45">
        <v>31.241333333333344</v>
      </c>
      <c r="P1763" s="46">
        <v>31.205500000000008</v>
      </c>
      <c r="Q1763" s="45">
        <v>29.805500000000006</v>
      </c>
      <c r="R1763" s="46">
        <v>29.834666666666678</v>
      </c>
      <c r="S1763" s="45">
        <v>33.999333333333333</v>
      </c>
      <c r="T1763" s="46">
        <v>32.246333333333318</v>
      </c>
      <c r="U1763" s="45">
        <v>32.983166666666662</v>
      </c>
      <c r="V1763" s="46">
        <v>0</v>
      </c>
      <c r="W1763" s="45">
        <v>0</v>
      </c>
      <c r="X1763" s="46">
        <v>0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508"/>
        <v>273.3006666666667</v>
      </c>
      <c r="AE1763" s="58"/>
    </row>
    <row r="1764" spans="2:31" x14ac:dyDescent="0.3">
      <c r="B1764" s="4" t="s">
        <v>96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40.801833333333349</v>
      </c>
      <c r="N1764" s="46">
        <v>51.081500000000005</v>
      </c>
      <c r="O1764" s="45">
        <v>36.061666666666682</v>
      </c>
      <c r="P1764" s="46">
        <v>33.241666666666681</v>
      </c>
      <c r="Q1764" s="45">
        <v>31.284166666666678</v>
      </c>
      <c r="R1764" s="46">
        <v>30.670833333333324</v>
      </c>
      <c r="S1764" s="45">
        <v>35.095666666666681</v>
      </c>
      <c r="T1764" s="46">
        <v>32.07833333333334</v>
      </c>
      <c r="U1764" s="45">
        <v>28.032333333333341</v>
      </c>
      <c r="V1764" s="46">
        <v>0</v>
      </c>
      <c r="W1764" s="45">
        <v>0</v>
      </c>
      <c r="X1764" s="46">
        <v>0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508"/>
        <v>318.34800000000007</v>
      </c>
      <c r="AE1764" s="58"/>
    </row>
    <row r="1765" spans="2:31" x14ac:dyDescent="0.3">
      <c r="B1765" s="4" t="s">
        <v>103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3.2573333333333325</v>
      </c>
      <c r="M1765" s="45">
        <v>56.681000000000004</v>
      </c>
      <c r="N1765" s="46">
        <v>72.136166666666654</v>
      </c>
      <c r="O1765" s="45">
        <v>69.011166666666682</v>
      </c>
      <c r="P1765" s="46">
        <v>62.895999999999994</v>
      </c>
      <c r="Q1765" s="45">
        <v>56.865666666666662</v>
      </c>
      <c r="R1765" s="46">
        <v>60.851499999999994</v>
      </c>
      <c r="S1765" s="45">
        <v>65.786333333333332</v>
      </c>
      <c r="T1765" s="46">
        <v>66.749500000000012</v>
      </c>
      <c r="U1765" s="45">
        <v>57.270333333333348</v>
      </c>
      <c r="V1765" s="46">
        <v>16.338999999999995</v>
      </c>
      <c r="W1765" s="45">
        <v>0</v>
      </c>
      <c r="X1765" s="46">
        <v>0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508"/>
        <v>587.84400000000005</v>
      </c>
      <c r="AE1765" s="58"/>
    </row>
    <row r="1766" spans="2:31" x14ac:dyDescent="0.3">
      <c r="B1766" s="4" t="s">
        <v>104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0</v>
      </c>
      <c r="N1766" s="46">
        <v>0</v>
      </c>
      <c r="O1766" s="45">
        <v>0</v>
      </c>
      <c r="P1766" s="46">
        <v>0</v>
      </c>
      <c r="Q1766" s="45">
        <v>0</v>
      </c>
      <c r="R1766" s="46">
        <v>0</v>
      </c>
      <c r="S1766" s="45">
        <v>0</v>
      </c>
      <c r="T1766" s="46">
        <v>0</v>
      </c>
      <c r="U1766" s="45">
        <v>0</v>
      </c>
      <c r="V1766" s="46">
        <v>0</v>
      </c>
      <c r="W1766" s="45">
        <v>0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508"/>
        <v>0</v>
      </c>
      <c r="AE1766" s="58"/>
    </row>
    <row r="1767" spans="2:31" x14ac:dyDescent="0.3">
      <c r="B1767" s="4" t="s">
        <v>105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1.1666666666667899E-3</v>
      </c>
      <c r="M1767" s="45">
        <v>88.767666666666656</v>
      </c>
      <c r="N1767" s="46">
        <v>129.68800000000002</v>
      </c>
      <c r="O1767" s="45">
        <v>89.206666666666692</v>
      </c>
      <c r="P1767" s="46">
        <v>89.356999999999985</v>
      </c>
      <c r="Q1767" s="45">
        <v>75.897500000000022</v>
      </c>
      <c r="R1767" s="46">
        <v>85.893500000000046</v>
      </c>
      <c r="S1767" s="45">
        <v>111.1555</v>
      </c>
      <c r="T1767" s="46">
        <v>128.26166666666666</v>
      </c>
      <c r="U1767" s="45">
        <v>133.13216666666665</v>
      </c>
      <c r="V1767" s="46">
        <v>21.620333333333335</v>
      </c>
      <c r="W1767" s="45">
        <v>0</v>
      </c>
      <c r="X1767" s="46">
        <v>0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508"/>
        <v>952.9811666666667</v>
      </c>
      <c r="AE1767" s="58"/>
    </row>
    <row r="1768" spans="2:31" x14ac:dyDescent="0.3">
      <c r="B1768" s="4" t="s">
        <v>114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0</v>
      </c>
      <c r="M1768" s="45">
        <v>0</v>
      </c>
      <c r="N1768" s="46">
        <v>0</v>
      </c>
      <c r="O1768" s="45">
        <v>0</v>
      </c>
      <c r="P1768" s="46">
        <v>0</v>
      </c>
      <c r="Q1768" s="45">
        <v>0</v>
      </c>
      <c r="R1768" s="46">
        <v>0</v>
      </c>
      <c r="S1768" s="45">
        <v>0</v>
      </c>
      <c r="T1768" s="46">
        <v>0</v>
      </c>
      <c r="U1768" s="45">
        <v>0</v>
      </c>
      <c r="V1768" s="46">
        <v>0</v>
      </c>
      <c r="W1768" s="45">
        <v>0</v>
      </c>
      <c r="X1768" s="46">
        <v>0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508"/>
        <v>0</v>
      </c>
      <c r="AE1768" s="58"/>
    </row>
    <row r="1769" spans="2:31" x14ac:dyDescent="0.3">
      <c r="B1769" s="4" t="s">
        <v>116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1.8420000000000007</v>
      </c>
      <c r="M1769" s="45">
        <v>7.6658333333333335</v>
      </c>
      <c r="N1769" s="46">
        <v>3.0000000000001137E-3</v>
      </c>
      <c r="O1769" s="45">
        <v>5.8333333333333334E-2</v>
      </c>
      <c r="P1769" s="46">
        <v>0</v>
      </c>
      <c r="Q1769" s="45">
        <v>0</v>
      </c>
      <c r="R1769" s="46">
        <v>1.0528333333333357</v>
      </c>
      <c r="S1769" s="45">
        <v>2.6623333333333363</v>
      </c>
      <c r="T1769" s="46">
        <v>0.55083333333333517</v>
      </c>
      <c r="U1769" s="45">
        <v>0</v>
      </c>
      <c r="V1769" s="46">
        <v>0</v>
      </c>
      <c r="W1769" s="45">
        <v>0</v>
      </c>
      <c r="X1769" s="46">
        <v>0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508"/>
        <v>13.835166666666675</v>
      </c>
      <c r="AE1769" s="58"/>
    </row>
    <row r="1770" spans="2:31" x14ac:dyDescent="0.3">
      <c r="B1770" s="4" t="s">
        <v>117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0.86366666666666669</v>
      </c>
      <c r="M1770" s="45">
        <v>0.63333333333333353</v>
      </c>
      <c r="N1770" s="46">
        <v>0</v>
      </c>
      <c r="O1770" s="45">
        <v>0</v>
      </c>
      <c r="P1770" s="46">
        <v>0</v>
      </c>
      <c r="Q1770" s="45">
        <v>0.7839999999999947</v>
      </c>
      <c r="R1770" s="46">
        <v>6.8333333333332764E-3</v>
      </c>
      <c r="S1770" s="45">
        <v>0</v>
      </c>
      <c r="T1770" s="46">
        <v>0</v>
      </c>
      <c r="U1770" s="45">
        <v>0</v>
      </c>
      <c r="V1770" s="46">
        <v>0</v>
      </c>
      <c r="W1770" s="45">
        <v>0</v>
      </c>
      <c r="X1770" s="46">
        <v>0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508"/>
        <v>2.2878333333333285</v>
      </c>
      <c r="AE1770" s="58"/>
    </row>
    <row r="1771" spans="2:31" x14ac:dyDescent="0.3">
      <c r="B1771" s="4" t="s">
        <v>118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</v>
      </c>
      <c r="M1771" s="45">
        <v>12.978666666666651</v>
      </c>
      <c r="N1771" s="46">
        <v>16.571500000000004</v>
      </c>
      <c r="O1771" s="45">
        <v>11.206333333333331</v>
      </c>
      <c r="P1771" s="46">
        <v>12.982999999999995</v>
      </c>
      <c r="Q1771" s="45">
        <v>11.485000000000007</v>
      </c>
      <c r="R1771" s="46">
        <v>12.804999999999994</v>
      </c>
      <c r="S1771" s="45">
        <v>16.933833333333336</v>
      </c>
      <c r="T1771" s="46">
        <v>17.198000000000004</v>
      </c>
      <c r="U1771" s="45">
        <v>20.475999999999992</v>
      </c>
      <c r="V1771" s="46">
        <v>0.60833333333333384</v>
      </c>
      <c r="W1771" s="45">
        <v>0</v>
      </c>
      <c r="X1771" s="46">
        <v>0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508"/>
        <v>133.24566666666664</v>
      </c>
      <c r="AE1771" s="58"/>
    </row>
    <row r="1772" spans="2:31" x14ac:dyDescent="0.3">
      <c r="B1772" s="4" t="s">
        <v>122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0</v>
      </c>
      <c r="M1772" s="45">
        <v>4.7561666666666671</v>
      </c>
      <c r="N1772" s="46">
        <v>6.4148333333333296</v>
      </c>
      <c r="O1772" s="45">
        <v>7.1026666666666696</v>
      </c>
      <c r="P1772" s="46">
        <v>15.439000000000005</v>
      </c>
      <c r="Q1772" s="45">
        <v>14.252833333333333</v>
      </c>
      <c r="R1772" s="46">
        <v>19.520666666666671</v>
      </c>
      <c r="S1772" s="45">
        <v>24.257333333333317</v>
      </c>
      <c r="T1772" s="46">
        <v>17.505000000000003</v>
      </c>
      <c r="U1772" s="45">
        <v>8.1074999999999999</v>
      </c>
      <c r="V1772" s="46">
        <v>0</v>
      </c>
      <c r="W1772" s="45">
        <v>0</v>
      </c>
      <c r="X1772" s="46">
        <v>0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508"/>
        <v>117.35600000000001</v>
      </c>
      <c r="AE1772" s="58"/>
    </row>
    <row r="1773" spans="2:31" x14ac:dyDescent="0.3">
      <c r="B1773" s="4" t="s">
        <v>123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1.909333333333334</v>
      </c>
      <c r="M1773" s="45">
        <v>40.760000000000005</v>
      </c>
      <c r="N1773" s="46">
        <v>40.72</v>
      </c>
      <c r="O1773" s="45">
        <v>9.9000000000000057</v>
      </c>
      <c r="P1773" s="46">
        <v>18.080000000000013</v>
      </c>
      <c r="Q1773" s="45">
        <v>10.939999999999998</v>
      </c>
      <c r="R1773" s="46">
        <v>24.169999999999987</v>
      </c>
      <c r="S1773" s="45">
        <v>40.039999999999992</v>
      </c>
      <c r="T1773" s="46">
        <v>42.190000000000012</v>
      </c>
      <c r="U1773" s="45">
        <v>42.44</v>
      </c>
      <c r="V1773" s="46">
        <v>22.15</v>
      </c>
      <c r="W1773" s="45">
        <v>0</v>
      </c>
      <c r="X1773" s="46">
        <v>0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508"/>
        <v>293.29933333333332</v>
      </c>
      <c r="AE1773" s="58"/>
    </row>
    <row r="1774" spans="2:31" x14ac:dyDescent="0.3">
      <c r="B1774" s="4" t="s">
        <v>127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0</v>
      </c>
      <c r="M1774" s="45">
        <v>1.6553333333333329</v>
      </c>
      <c r="N1774" s="46">
        <v>4.7078333333333342</v>
      </c>
      <c r="O1774" s="45">
        <v>4.0233333333333343</v>
      </c>
      <c r="P1774" s="46">
        <v>3.7339999999999964</v>
      </c>
      <c r="Q1774" s="45">
        <v>3.0698333333333334</v>
      </c>
      <c r="R1774" s="46">
        <v>3.8838333333333348</v>
      </c>
      <c r="S1774" s="45">
        <v>5.0880000000000019</v>
      </c>
      <c r="T1774" s="46">
        <v>5.4180000000000001</v>
      </c>
      <c r="U1774" s="45">
        <v>5.1673333333333344</v>
      </c>
      <c r="V1774" s="46">
        <v>0.78599999999999981</v>
      </c>
      <c r="W1774" s="45">
        <v>0</v>
      </c>
      <c r="X1774" s="46">
        <v>0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508"/>
        <v>37.533500000000004</v>
      </c>
      <c r="AE1774" s="58"/>
    </row>
    <row r="1775" spans="2:31" x14ac:dyDescent="0.3">
      <c r="B1775" s="4" t="s">
        <v>133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0</v>
      </c>
      <c r="M1775" s="45">
        <v>148.86883333333336</v>
      </c>
      <c r="N1775" s="46">
        <v>56.280333333333303</v>
      </c>
      <c r="O1775" s="45">
        <v>36.576500000000003</v>
      </c>
      <c r="P1775" s="46">
        <v>73.428999999999988</v>
      </c>
      <c r="Q1775" s="45">
        <v>72.533166666666688</v>
      </c>
      <c r="R1775" s="46">
        <v>81.27433333333336</v>
      </c>
      <c r="S1775" s="45">
        <v>109.94466666666668</v>
      </c>
      <c r="T1775" s="46">
        <v>112.59083333333334</v>
      </c>
      <c r="U1775" s="45">
        <v>107.16916666666665</v>
      </c>
      <c r="V1775" s="46">
        <v>32.010666666666658</v>
      </c>
      <c r="W1775" s="45">
        <v>0</v>
      </c>
      <c r="X1775" s="46">
        <v>0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508"/>
        <v>830.67750000000001</v>
      </c>
      <c r="AE1775" s="58"/>
    </row>
    <row r="1776" spans="2:31" x14ac:dyDescent="0.3">
      <c r="B1776" s="4" t="s">
        <v>312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0</v>
      </c>
      <c r="M1776" s="45">
        <v>0</v>
      </c>
      <c r="N1776" s="46">
        <v>0</v>
      </c>
      <c r="O1776" s="45">
        <v>0</v>
      </c>
      <c r="P1776" s="46">
        <v>0</v>
      </c>
      <c r="Q1776" s="45">
        <v>0</v>
      </c>
      <c r="R1776" s="46">
        <v>0</v>
      </c>
      <c r="S1776" s="45">
        <v>0</v>
      </c>
      <c r="T1776" s="46">
        <v>0</v>
      </c>
      <c r="U1776" s="45">
        <v>0</v>
      </c>
      <c r="V1776" s="46">
        <v>0</v>
      </c>
      <c r="W1776" s="45">
        <v>0</v>
      </c>
      <c r="X1776" s="46">
        <v>0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>SUM(E1776:AB1776)</f>
        <v>0</v>
      </c>
      <c r="AE1776" s="58"/>
    </row>
    <row r="1777" spans="2:31" x14ac:dyDescent="0.3">
      <c r="B1777" s="12" t="s">
        <v>2</v>
      </c>
      <c r="C1777" s="12"/>
      <c r="D1777" s="12"/>
      <c r="E1777" s="13">
        <f>SUM(E1712:E1776)</f>
        <v>0</v>
      </c>
      <c r="F1777" s="13">
        <f t="shared" ref="F1777" si="509">SUM(F1712:F1776)</f>
        <v>0</v>
      </c>
      <c r="G1777" s="13">
        <f t="shared" ref="G1777" si="510">SUM(G1712:G1776)</f>
        <v>0</v>
      </c>
      <c r="H1777" s="13">
        <f t="shared" ref="H1777" si="511">SUM(H1712:H1776)</f>
        <v>0</v>
      </c>
      <c r="I1777" s="13">
        <f t="shared" ref="I1777" si="512">SUM(I1712:I1776)</f>
        <v>0</v>
      </c>
      <c r="J1777" s="13">
        <f t="shared" ref="J1777" si="513">SUM(J1712:J1776)</f>
        <v>0</v>
      </c>
      <c r="K1777" s="13">
        <f t="shared" ref="K1777" si="514">SUM(K1712:K1776)</f>
        <v>0</v>
      </c>
      <c r="L1777" s="13">
        <f t="shared" ref="L1777" si="515">SUM(L1712:L1776)</f>
        <v>28.889666666666663</v>
      </c>
      <c r="M1777" s="13">
        <f t="shared" ref="M1777" si="516">SUM(M1712:M1776)</f>
        <v>1188.7913333333333</v>
      </c>
      <c r="N1777" s="13">
        <f t="shared" ref="N1777" si="517">SUM(N1712:N1776)</f>
        <v>1415.6581666666661</v>
      </c>
      <c r="O1777" s="13">
        <f t="shared" ref="O1777" si="518">SUM(O1712:O1776)</f>
        <v>1022.0384999999999</v>
      </c>
      <c r="P1777" s="13">
        <f t="shared" ref="P1777" si="519">SUM(P1712:P1776)</f>
        <v>1041.9591666666668</v>
      </c>
      <c r="Q1777" s="13">
        <f t="shared" ref="Q1777" si="520">SUM(Q1712:Q1776)</f>
        <v>949.62916666666706</v>
      </c>
      <c r="R1777" s="13">
        <f t="shared" ref="R1777" si="521">SUM(R1712:R1776)</f>
        <v>1053.136</v>
      </c>
      <c r="S1777" s="13">
        <f t="shared" ref="S1777" si="522">SUM(S1712:S1776)</f>
        <v>1297.4135000000001</v>
      </c>
      <c r="T1777" s="13">
        <f t="shared" ref="T1777" si="523">SUM(T1712:T1776)</f>
        <v>1315.9181666666666</v>
      </c>
      <c r="U1777" s="13">
        <f t="shared" ref="U1777" si="524">SUM(U1712:U1776)</f>
        <v>1324.2184999999999</v>
      </c>
      <c r="V1777" s="13">
        <f t="shared" ref="V1777" si="525">SUM(V1712:V1776)</f>
        <v>190.78116666666665</v>
      </c>
      <c r="W1777" s="13">
        <f t="shared" ref="W1777" si="526">SUM(W1712:W1776)</f>
        <v>0</v>
      </c>
      <c r="X1777" s="13">
        <f t="shared" ref="X1777" si="527">SUM(X1712:X1776)</f>
        <v>0</v>
      </c>
      <c r="Y1777" s="13">
        <f t="shared" ref="Y1777" si="528">SUM(Y1712:Y1776)</f>
        <v>0</v>
      </c>
      <c r="Z1777" s="13">
        <f t="shared" ref="Z1777" si="529">SUM(Z1712:Z1776)</f>
        <v>0</v>
      </c>
      <c r="AA1777" s="13">
        <f t="shared" ref="AA1777" si="530">SUM(AA1712:AA1776)</f>
        <v>0</v>
      </c>
      <c r="AB1777" s="13">
        <f t="shared" ref="AB1777" si="531">SUM(AB1712:AB1776)</f>
        <v>0</v>
      </c>
      <c r="AC1777" s="109">
        <f>SUM(AC1712:AE1776)</f>
        <v>10828.433333333332</v>
      </c>
      <c r="AD1777" s="109"/>
      <c r="AE1777" s="109"/>
    </row>
    <row r="1778" spans="2:31" x14ac:dyDescent="0.3">
      <c r="B1778" s="14"/>
      <c r="C1778" s="15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</row>
    <row r="1779" spans="2:31" x14ac:dyDescent="0.3">
      <c r="B1779" s="14"/>
      <c r="C1779" s="15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</row>
    <row r="1780" spans="2:31" x14ac:dyDescent="0.3">
      <c r="B1780" s="8">
        <f>'Resumen-Mensual'!$AD$24</f>
        <v>45530</v>
      </c>
    </row>
    <row r="1781" spans="2:31" x14ac:dyDescent="0.3">
      <c r="B1781" s="8"/>
    </row>
    <row r="1782" spans="2:31" x14ac:dyDescent="0.3">
      <c r="B1782" s="9" t="s">
        <v>81</v>
      </c>
      <c r="C1782" s="10"/>
      <c r="D1782" s="10"/>
      <c r="E1782" s="11">
        <v>1</v>
      </c>
      <c r="F1782" s="11">
        <v>2</v>
      </c>
      <c r="G1782" s="11">
        <v>3</v>
      </c>
      <c r="H1782" s="11">
        <v>4</v>
      </c>
      <c r="I1782" s="11">
        <v>5</v>
      </c>
      <c r="J1782" s="11">
        <v>6</v>
      </c>
      <c r="K1782" s="11">
        <v>7</v>
      </c>
      <c r="L1782" s="11">
        <v>8</v>
      </c>
      <c r="M1782" s="11">
        <v>9</v>
      </c>
      <c r="N1782" s="11">
        <v>10</v>
      </c>
      <c r="O1782" s="11">
        <v>11</v>
      </c>
      <c r="P1782" s="11">
        <v>12</v>
      </c>
      <c r="Q1782" s="11">
        <v>13</v>
      </c>
      <c r="R1782" s="11">
        <v>14</v>
      </c>
      <c r="S1782" s="11">
        <v>15</v>
      </c>
      <c r="T1782" s="11">
        <v>16</v>
      </c>
      <c r="U1782" s="11">
        <v>17</v>
      </c>
      <c r="V1782" s="11">
        <v>18</v>
      </c>
      <c r="W1782" s="11">
        <v>19</v>
      </c>
      <c r="X1782" s="11">
        <v>20</v>
      </c>
      <c r="Y1782" s="11">
        <v>21</v>
      </c>
      <c r="Z1782" s="11">
        <v>22</v>
      </c>
      <c r="AA1782" s="11">
        <v>23</v>
      </c>
      <c r="AB1782" s="11">
        <v>24</v>
      </c>
      <c r="AC1782" s="96" t="s">
        <v>2</v>
      </c>
      <c r="AD1782" s="96"/>
      <c r="AE1782" s="96"/>
    </row>
    <row r="1783" spans="2:31" x14ac:dyDescent="0.3">
      <c r="B1783" s="14" t="s">
        <v>37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0</v>
      </c>
      <c r="M1783" s="45">
        <v>0</v>
      </c>
      <c r="N1783" s="46">
        <v>0</v>
      </c>
      <c r="O1783" s="45">
        <v>0</v>
      </c>
      <c r="P1783" s="46">
        <v>0</v>
      </c>
      <c r="Q1783" s="45">
        <v>0</v>
      </c>
      <c r="R1783" s="46">
        <v>0</v>
      </c>
      <c r="S1783" s="45">
        <v>0</v>
      </c>
      <c r="T1783" s="46">
        <v>0</v>
      </c>
      <c r="U1783" s="45">
        <v>0</v>
      </c>
      <c r="V1783" s="46">
        <v>0</v>
      </c>
      <c r="W1783" s="45">
        <v>0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60"/>
      <c r="AD1783" s="61">
        <f>SUM(E1783:AB1783)</f>
        <v>0</v>
      </c>
      <c r="AE1783" s="60"/>
    </row>
    <row r="1784" spans="2:31" x14ac:dyDescent="0.3">
      <c r="B1784" s="14" t="s">
        <v>38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0</v>
      </c>
      <c r="N1784" s="46">
        <v>0</v>
      </c>
      <c r="O1784" s="45">
        <v>0</v>
      </c>
      <c r="P1784" s="46">
        <v>0</v>
      </c>
      <c r="Q1784" s="45">
        <v>0</v>
      </c>
      <c r="R1784" s="46">
        <v>0</v>
      </c>
      <c r="S1784" s="45">
        <v>0</v>
      </c>
      <c r="T1784" s="46">
        <v>0</v>
      </c>
      <c r="U1784" s="45">
        <v>0</v>
      </c>
      <c r="V1784" s="46">
        <v>0</v>
      </c>
      <c r="W1784" s="45">
        <v>0</v>
      </c>
      <c r="X1784" s="46">
        <v>0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>SUM(E1784:AB1784)</f>
        <v>0</v>
      </c>
      <c r="AE1784" s="58"/>
    </row>
    <row r="1785" spans="2:31" x14ac:dyDescent="0.3">
      <c r="B1785" s="14" t="s">
        <v>39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0.13333333333333333</v>
      </c>
      <c r="M1785" s="45">
        <v>8.8999999999999897</v>
      </c>
      <c r="N1785" s="46">
        <v>12.70000000000001</v>
      </c>
      <c r="O1785" s="45">
        <v>1.1899999999999995</v>
      </c>
      <c r="P1785" s="46">
        <v>2.7700000000000031</v>
      </c>
      <c r="Q1785" s="45">
        <v>2.8599999999999994</v>
      </c>
      <c r="R1785" s="46">
        <v>3.3800000000000026</v>
      </c>
      <c r="S1785" s="45">
        <v>4.18</v>
      </c>
      <c r="T1785" s="46">
        <v>15.799999999999983</v>
      </c>
      <c r="U1785" s="45">
        <v>10.700000000000005</v>
      </c>
      <c r="V1785" s="46">
        <v>1.5949999999999991</v>
      </c>
      <c r="W1785" s="45">
        <v>0</v>
      </c>
      <c r="X1785" s="46">
        <v>0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ref="AD1785:AD1846" si="532">SUM(E1785:AB1785)</f>
        <v>64.208333333333329</v>
      </c>
      <c r="AE1785" s="58"/>
    </row>
    <row r="1786" spans="2:31" x14ac:dyDescent="0.3">
      <c r="B1786" s="14" t="s">
        <v>40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0</v>
      </c>
      <c r="M1786" s="45">
        <v>54.761833333333335</v>
      </c>
      <c r="N1786" s="46">
        <v>89.862166666666695</v>
      </c>
      <c r="O1786" s="45">
        <v>93.16249999999998</v>
      </c>
      <c r="P1786" s="46">
        <v>91.969000000000008</v>
      </c>
      <c r="Q1786" s="45">
        <v>87.847333333333353</v>
      </c>
      <c r="R1786" s="46">
        <v>62.544166666666641</v>
      </c>
      <c r="S1786" s="45">
        <v>55.005166666666632</v>
      </c>
      <c r="T1786" s="46">
        <v>49.45533333333335</v>
      </c>
      <c r="U1786" s="45">
        <v>33.917333333333367</v>
      </c>
      <c r="V1786" s="46">
        <v>0.15683333333333316</v>
      </c>
      <c r="W1786" s="45">
        <v>0</v>
      </c>
      <c r="X1786" s="46">
        <v>0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532"/>
        <v>618.68166666666662</v>
      </c>
      <c r="AE1786" s="58"/>
    </row>
    <row r="1787" spans="2:31" x14ac:dyDescent="0.3">
      <c r="B1787" s="14" t="s">
        <v>41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0</v>
      </c>
      <c r="M1787" s="45">
        <v>3.0919999999999987</v>
      </c>
      <c r="N1787" s="46">
        <v>9.8026666666666653</v>
      </c>
      <c r="O1787" s="45">
        <v>20.589333333333325</v>
      </c>
      <c r="P1787" s="46">
        <v>21.322499999999998</v>
      </c>
      <c r="Q1787" s="45">
        <v>19.946000000000005</v>
      </c>
      <c r="R1787" s="46">
        <v>17.507333333333328</v>
      </c>
      <c r="S1787" s="45">
        <v>16.299666666666663</v>
      </c>
      <c r="T1787" s="46">
        <v>17.394333333333339</v>
      </c>
      <c r="U1787" s="45">
        <v>7.0000000000000009</v>
      </c>
      <c r="V1787" s="46">
        <v>0</v>
      </c>
      <c r="W1787" s="45">
        <v>0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532"/>
        <v>132.95383333333334</v>
      </c>
      <c r="AE1787" s="58"/>
    </row>
    <row r="1788" spans="2:31" x14ac:dyDescent="0.3">
      <c r="B1788" s="14" t="s">
        <v>42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0</v>
      </c>
      <c r="M1788" s="45">
        <v>4.2019999999999982</v>
      </c>
      <c r="N1788" s="46">
        <v>3.9213333333333318</v>
      </c>
      <c r="O1788" s="45">
        <v>0.84066666666666545</v>
      </c>
      <c r="P1788" s="46">
        <v>8.0329999999999977</v>
      </c>
      <c r="Q1788" s="45">
        <v>12.637833333333328</v>
      </c>
      <c r="R1788" s="46">
        <v>17.908666666666662</v>
      </c>
      <c r="S1788" s="45">
        <v>21.544833333333347</v>
      </c>
      <c r="T1788" s="46">
        <v>26.391000000000005</v>
      </c>
      <c r="U1788" s="45">
        <v>14.590333333333326</v>
      </c>
      <c r="V1788" s="46">
        <v>0</v>
      </c>
      <c r="W1788" s="45">
        <v>0</v>
      </c>
      <c r="X1788" s="46">
        <v>0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532"/>
        <v>110.06966666666665</v>
      </c>
      <c r="AE1788" s="58"/>
    </row>
    <row r="1789" spans="2:31" x14ac:dyDescent="0.3">
      <c r="B1789" s="14" t="s">
        <v>43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2.2400000000000002</v>
      </c>
      <c r="M1789" s="45">
        <v>42.09</v>
      </c>
      <c r="N1789" s="46">
        <v>41.574333333333321</v>
      </c>
      <c r="O1789" s="45">
        <v>37.222000000000016</v>
      </c>
      <c r="P1789" s="46">
        <v>37.285666666666664</v>
      </c>
      <c r="Q1789" s="45">
        <v>37.481833333333313</v>
      </c>
      <c r="R1789" s="46">
        <v>35.86816666666666</v>
      </c>
      <c r="S1789" s="45">
        <v>33.891333333333328</v>
      </c>
      <c r="T1789" s="46">
        <v>32.074166666666656</v>
      </c>
      <c r="U1789" s="45">
        <v>32.721833333333322</v>
      </c>
      <c r="V1789" s="46">
        <v>0.97833333333333339</v>
      </c>
      <c r="W1789" s="45">
        <v>0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532"/>
        <v>333.42766666666665</v>
      </c>
      <c r="AE1789" s="58"/>
    </row>
    <row r="1790" spans="2:31" x14ac:dyDescent="0.3">
      <c r="B1790" s="14" t="s">
        <v>44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12.177166666666665</v>
      </c>
      <c r="N1790" s="46">
        <v>25.975833333333341</v>
      </c>
      <c r="O1790" s="45">
        <v>33.716833333333341</v>
      </c>
      <c r="P1790" s="46">
        <v>36.053166666666684</v>
      </c>
      <c r="Q1790" s="45">
        <v>35.641333333333343</v>
      </c>
      <c r="R1790" s="46">
        <v>34.437166666666663</v>
      </c>
      <c r="S1790" s="45">
        <v>35.025333333333336</v>
      </c>
      <c r="T1790" s="46">
        <v>36.733166666666648</v>
      </c>
      <c r="U1790" s="45">
        <v>29.518499999999996</v>
      </c>
      <c r="V1790" s="46">
        <v>0</v>
      </c>
      <c r="W1790" s="45">
        <v>0</v>
      </c>
      <c r="X1790" s="46">
        <v>0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532"/>
        <v>279.27850000000001</v>
      </c>
      <c r="AE1790" s="58"/>
    </row>
    <row r="1791" spans="2:31" x14ac:dyDescent="0.3">
      <c r="B1791" s="14" t="s">
        <v>45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0</v>
      </c>
      <c r="M1791" s="45">
        <v>2.0729999999999991</v>
      </c>
      <c r="N1791" s="46">
        <v>3.3281666666666685</v>
      </c>
      <c r="O1791" s="45">
        <v>4.9579999999999984</v>
      </c>
      <c r="P1791" s="46">
        <v>8.1873333333333296</v>
      </c>
      <c r="Q1791" s="45">
        <v>8.5133333333333407</v>
      </c>
      <c r="R1791" s="46">
        <v>8.7289999999999903</v>
      </c>
      <c r="S1791" s="45">
        <v>11.265166666666667</v>
      </c>
      <c r="T1791" s="46">
        <v>8.933833333333336</v>
      </c>
      <c r="U1791" s="45">
        <v>1.4669999999999987</v>
      </c>
      <c r="V1791" s="46">
        <v>0.36316666666666675</v>
      </c>
      <c r="W1791" s="45">
        <v>0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532"/>
        <v>57.817999999999991</v>
      </c>
      <c r="AE1791" s="58"/>
    </row>
    <row r="1792" spans="2:31" x14ac:dyDescent="0.3">
      <c r="B1792" s="14" t="s">
        <v>46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30.148166666666679</v>
      </c>
      <c r="N1792" s="46">
        <v>25.956999999999997</v>
      </c>
      <c r="O1792" s="45">
        <v>14.083166666666664</v>
      </c>
      <c r="P1792" s="46">
        <v>16.022666666666648</v>
      </c>
      <c r="Q1792" s="45">
        <v>20.053166666666673</v>
      </c>
      <c r="R1792" s="46">
        <v>29.184166666666659</v>
      </c>
      <c r="S1792" s="45">
        <v>31.928666666666668</v>
      </c>
      <c r="T1792" s="46">
        <v>33.902333333333353</v>
      </c>
      <c r="U1792" s="45">
        <v>24.036666666666694</v>
      </c>
      <c r="V1792" s="46">
        <v>0.70916666666666706</v>
      </c>
      <c r="W1792" s="45">
        <v>0</v>
      </c>
      <c r="X1792" s="46">
        <v>0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532"/>
        <v>226.02516666666671</v>
      </c>
      <c r="AE1792" s="58"/>
    </row>
    <row r="1793" spans="2:31" x14ac:dyDescent="0.3">
      <c r="B1793" s="14" t="s">
        <v>47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0</v>
      </c>
      <c r="M1793" s="45">
        <v>0</v>
      </c>
      <c r="N1793" s="46">
        <v>0</v>
      </c>
      <c r="O1793" s="45">
        <v>0</v>
      </c>
      <c r="P1793" s="46">
        <v>0</v>
      </c>
      <c r="Q1793" s="45">
        <v>0</v>
      </c>
      <c r="R1793" s="46">
        <v>0</v>
      </c>
      <c r="S1793" s="45">
        <v>0</v>
      </c>
      <c r="T1793" s="46">
        <v>0</v>
      </c>
      <c r="U1793" s="45">
        <v>0</v>
      </c>
      <c r="V1793" s="46">
        <v>0</v>
      </c>
      <c r="W1793" s="45">
        <v>0</v>
      </c>
      <c r="X1793" s="46">
        <v>0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532"/>
        <v>0</v>
      </c>
      <c r="AE1793" s="58"/>
    </row>
    <row r="1794" spans="2:31" x14ac:dyDescent="0.3">
      <c r="B1794" s="14" t="s">
        <v>48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0</v>
      </c>
      <c r="M1794" s="45">
        <v>0</v>
      </c>
      <c r="N1794" s="46">
        <v>0</v>
      </c>
      <c r="O1794" s="45">
        <v>0</v>
      </c>
      <c r="P1794" s="46">
        <v>0</v>
      </c>
      <c r="Q1794" s="45">
        <v>0</v>
      </c>
      <c r="R1794" s="46">
        <v>0</v>
      </c>
      <c r="S1794" s="45">
        <v>0</v>
      </c>
      <c r="T1794" s="46">
        <v>0</v>
      </c>
      <c r="U1794" s="45">
        <v>0</v>
      </c>
      <c r="V1794" s="46">
        <v>0</v>
      </c>
      <c r="W1794" s="45">
        <v>0</v>
      </c>
      <c r="X1794" s="46">
        <v>0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532"/>
        <v>0</v>
      </c>
      <c r="AE1794" s="58"/>
    </row>
    <row r="1795" spans="2:31" x14ac:dyDescent="0.3">
      <c r="B1795" s="14" t="s">
        <v>49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38.042499999999997</v>
      </c>
      <c r="N1795" s="46">
        <v>25.950833333333357</v>
      </c>
      <c r="O1795" s="45">
        <v>35.884</v>
      </c>
      <c r="P1795" s="46">
        <v>66.14433333333335</v>
      </c>
      <c r="Q1795" s="45">
        <v>69.614499999999992</v>
      </c>
      <c r="R1795" s="46">
        <v>70.54483333333333</v>
      </c>
      <c r="S1795" s="45">
        <v>72.809666666666686</v>
      </c>
      <c r="T1795" s="46">
        <v>67.982166666666643</v>
      </c>
      <c r="U1795" s="45">
        <v>39.039666666666676</v>
      </c>
      <c r="V1795" s="46">
        <v>9.3666666666666509E-2</v>
      </c>
      <c r="W1795" s="45">
        <v>0</v>
      </c>
      <c r="X1795" s="46">
        <v>0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532"/>
        <v>486.1061666666667</v>
      </c>
      <c r="AE1795" s="58"/>
    </row>
    <row r="1796" spans="2:31" x14ac:dyDescent="0.3">
      <c r="B1796" s="14" t="s">
        <v>50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0</v>
      </c>
      <c r="M1796" s="45">
        <v>0</v>
      </c>
      <c r="N1796" s="46">
        <v>0</v>
      </c>
      <c r="O1796" s="45">
        <v>0</v>
      </c>
      <c r="P1796" s="46">
        <v>0</v>
      </c>
      <c r="Q1796" s="45">
        <v>0</v>
      </c>
      <c r="R1796" s="46">
        <v>0</v>
      </c>
      <c r="S1796" s="45">
        <v>0</v>
      </c>
      <c r="T1796" s="46">
        <v>0</v>
      </c>
      <c r="U1796" s="45">
        <v>0</v>
      </c>
      <c r="V1796" s="46">
        <v>0</v>
      </c>
      <c r="W1796" s="45">
        <v>0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532"/>
        <v>0</v>
      </c>
      <c r="AE1796" s="58"/>
    </row>
    <row r="1797" spans="2:31" x14ac:dyDescent="0.3">
      <c r="B1797" s="14" t="s">
        <v>110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7.9936666666666669</v>
      </c>
      <c r="N1797" s="46">
        <v>11.697499999999991</v>
      </c>
      <c r="O1797" s="45">
        <v>8.9388333333333296</v>
      </c>
      <c r="P1797" s="46">
        <v>8.0678333333333327</v>
      </c>
      <c r="Q1797" s="45">
        <v>7.0478333333333296</v>
      </c>
      <c r="R1797" s="46">
        <v>12.440666666666667</v>
      </c>
      <c r="S1797" s="45">
        <v>12.946333333333326</v>
      </c>
      <c r="T1797" s="46">
        <v>14.377833333333324</v>
      </c>
      <c r="U1797" s="45">
        <v>11.521166666666657</v>
      </c>
      <c r="V1797" s="46">
        <v>0</v>
      </c>
      <c r="W1797" s="45">
        <v>0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 t="shared" si="532"/>
        <v>95.031666666666624</v>
      </c>
      <c r="AE1797" s="58"/>
    </row>
    <row r="1798" spans="2:31" x14ac:dyDescent="0.3">
      <c r="B1798" s="14" t="s">
        <v>51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0</v>
      </c>
      <c r="M1798" s="45">
        <v>10.624999999999998</v>
      </c>
      <c r="N1798" s="46">
        <v>37.176166666666667</v>
      </c>
      <c r="O1798" s="45">
        <v>15.229666666666663</v>
      </c>
      <c r="P1798" s="46">
        <v>21.781166666666657</v>
      </c>
      <c r="Q1798" s="45">
        <v>33.256833333333319</v>
      </c>
      <c r="R1798" s="46">
        <v>47.975000000000001</v>
      </c>
      <c r="S1798" s="45">
        <v>62.177000000000007</v>
      </c>
      <c r="T1798" s="46">
        <v>73.712333333333333</v>
      </c>
      <c r="U1798" s="45">
        <v>54.530166666666673</v>
      </c>
      <c r="V1798" s="46">
        <v>0</v>
      </c>
      <c r="W1798" s="45">
        <v>0</v>
      </c>
      <c r="X1798" s="46">
        <v>0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 t="shared" si="532"/>
        <v>356.46333333333331</v>
      </c>
      <c r="AE1798" s="58"/>
    </row>
    <row r="1799" spans="2:31" x14ac:dyDescent="0.3">
      <c r="B1799" s="14" t="s">
        <v>52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0.3868333333333342</v>
      </c>
      <c r="N1799" s="46">
        <v>2.8166666666666985E-2</v>
      </c>
      <c r="O1799" s="45">
        <v>0</v>
      </c>
      <c r="P1799" s="46">
        <v>0.56133333333333268</v>
      </c>
      <c r="Q1799" s="45">
        <v>1.8613333333333315</v>
      </c>
      <c r="R1799" s="46">
        <v>2.7363333333333313</v>
      </c>
      <c r="S1799" s="45">
        <v>0</v>
      </c>
      <c r="T1799" s="46">
        <v>0.9923333333333334</v>
      </c>
      <c r="U1799" s="45">
        <v>0</v>
      </c>
      <c r="V1799" s="46">
        <v>0</v>
      </c>
      <c r="W1799" s="45">
        <v>0</v>
      </c>
      <c r="X1799" s="46">
        <v>0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si="532"/>
        <v>6.56633333333333</v>
      </c>
      <c r="AE1799" s="58"/>
    </row>
    <row r="1800" spans="2:31" x14ac:dyDescent="0.3">
      <c r="B1800" s="14" t="s">
        <v>53</v>
      </c>
      <c r="C1800" s="4"/>
      <c r="D1800" s="4"/>
      <c r="E1800" s="45">
        <v>0</v>
      </c>
      <c r="F1800" s="46">
        <v>0</v>
      </c>
      <c r="G1800" s="45">
        <v>0</v>
      </c>
      <c r="H1800" s="46">
        <v>0</v>
      </c>
      <c r="I1800" s="45">
        <v>0</v>
      </c>
      <c r="J1800" s="46">
        <v>0</v>
      </c>
      <c r="K1800" s="45">
        <v>0</v>
      </c>
      <c r="L1800" s="46">
        <v>0</v>
      </c>
      <c r="M1800" s="45">
        <v>15.329166666666667</v>
      </c>
      <c r="N1800" s="46">
        <v>26.839333333333329</v>
      </c>
      <c r="O1800" s="45">
        <v>22.4725</v>
      </c>
      <c r="P1800" s="46">
        <v>21.053000000000008</v>
      </c>
      <c r="Q1800" s="45">
        <v>26.235833333333325</v>
      </c>
      <c r="R1800" s="46">
        <v>29.521166666666662</v>
      </c>
      <c r="S1800" s="45">
        <v>37.134999999999984</v>
      </c>
      <c r="T1800" s="46">
        <v>42.176166666666667</v>
      </c>
      <c r="U1800" s="45">
        <v>33.263166666666677</v>
      </c>
      <c r="V1800" s="46">
        <v>2.8333333333333617E-3</v>
      </c>
      <c r="W1800" s="45">
        <v>0</v>
      </c>
      <c r="X1800" s="46">
        <v>0</v>
      </c>
      <c r="Y1800" s="45">
        <v>0</v>
      </c>
      <c r="Z1800" s="46">
        <v>0</v>
      </c>
      <c r="AA1800" s="45">
        <v>0</v>
      </c>
      <c r="AB1800" s="46">
        <v>0</v>
      </c>
      <c r="AC1800" s="58"/>
      <c r="AD1800" s="59">
        <f t="shared" si="532"/>
        <v>254.02816666666666</v>
      </c>
      <c r="AE1800" s="58"/>
    </row>
    <row r="1801" spans="2:31" x14ac:dyDescent="0.3">
      <c r="B1801" s="14" t="s">
        <v>54</v>
      </c>
      <c r="C1801" s="4"/>
      <c r="D1801" s="4"/>
      <c r="E1801" s="45">
        <v>0</v>
      </c>
      <c r="F1801" s="46">
        <v>0</v>
      </c>
      <c r="G1801" s="45">
        <v>0</v>
      </c>
      <c r="H1801" s="46">
        <v>0</v>
      </c>
      <c r="I1801" s="45">
        <v>0</v>
      </c>
      <c r="J1801" s="46">
        <v>0</v>
      </c>
      <c r="K1801" s="45">
        <v>0</v>
      </c>
      <c r="L1801" s="46">
        <v>0</v>
      </c>
      <c r="M1801" s="45">
        <v>0</v>
      </c>
      <c r="N1801" s="46">
        <v>0.59516666666666596</v>
      </c>
      <c r="O1801" s="45">
        <v>0</v>
      </c>
      <c r="P1801" s="46">
        <v>0</v>
      </c>
      <c r="Q1801" s="45">
        <v>0.75</v>
      </c>
      <c r="R1801" s="46">
        <v>0</v>
      </c>
      <c r="S1801" s="45">
        <v>0</v>
      </c>
      <c r="T1801" s="46">
        <v>0</v>
      </c>
      <c r="U1801" s="45">
        <v>0</v>
      </c>
      <c r="V1801" s="46">
        <v>0</v>
      </c>
      <c r="W1801" s="45">
        <v>0</v>
      </c>
      <c r="X1801" s="46">
        <v>0</v>
      </c>
      <c r="Y1801" s="45">
        <v>0</v>
      </c>
      <c r="Z1801" s="46">
        <v>0</v>
      </c>
      <c r="AA1801" s="45">
        <v>0</v>
      </c>
      <c r="AB1801" s="46">
        <v>0</v>
      </c>
      <c r="AC1801" s="58"/>
      <c r="AD1801" s="59">
        <f t="shared" si="532"/>
        <v>1.345166666666666</v>
      </c>
      <c r="AE1801" s="58"/>
    </row>
    <row r="1802" spans="2:31" x14ac:dyDescent="0.3">
      <c r="B1802" s="4" t="s">
        <v>55</v>
      </c>
      <c r="C1802" s="4"/>
      <c r="D1802" s="4"/>
      <c r="E1802" s="45">
        <v>0</v>
      </c>
      <c r="F1802" s="46">
        <v>0</v>
      </c>
      <c r="G1802" s="45">
        <v>0</v>
      </c>
      <c r="H1802" s="46">
        <v>0</v>
      </c>
      <c r="I1802" s="45">
        <v>0</v>
      </c>
      <c r="J1802" s="46">
        <v>0</v>
      </c>
      <c r="K1802" s="45">
        <v>0</v>
      </c>
      <c r="L1802" s="46">
        <v>2.6680000000000001</v>
      </c>
      <c r="M1802" s="45">
        <v>67.400000000000063</v>
      </c>
      <c r="N1802" s="46">
        <v>7.4400000000000119</v>
      </c>
      <c r="O1802" s="45">
        <v>8.1599999999999966</v>
      </c>
      <c r="P1802" s="46">
        <v>9.4200000000000017</v>
      </c>
      <c r="Q1802" s="45">
        <v>10.069999999999993</v>
      </c>
      <c r="R1802" s="46">
        <v>14.230000000000004</v>
      </c>
      <c r="S1802" s="45">
        <v>17.78</v>
      </c>
      <c r="T1802" s="46">
        <v>22.36999999999999</v>
      </c>
      <c r="U1802" s="45">
        <v>20.879999999999995</v>
      </c>
      <c r="V1802" s="46">
        <v>18.531000000000006</v>
      </c>
      <c r="W1802" s="45">
        <v>0</v>
      </c>
      <c r="X1802" s="46">
        <v>0</v>
      </c>
      <c r="Y1802" s="45">
        <v>0</v>
      </c>
      <c r="Z1802" s="46">
        <v>0</v>
      </c>
      <c r="AA1802" s="45">
        <v>0</v>
      </c>
      <c r="AB1802" s="46">
        <v>0</v>
      </c>
      <c r="AC1802" s="58"/>
      <c r="AD1802" s="59">
        <f t="shared" si="532"/>
        <v>198.94900000000007</v>
      </c>
      <c r="AE1802" s="58"/>
    </row>
    <row r="1803" spans="2:31" x14ac:dyDescent="0.3">
      <c r="B1803" s="4" t="s">
        <v>56</v>
      </c>
      <c r="C1803" s="4"/>
      <c r="D1803" s="4"/>
      <c r="E1803" s="45">
        <v>0</v>
      </c>
      <c r="F1803" s="46">
        <v>0</v>
      </c>
      <c r="G1803" s="45">
        <v>0</v>
      </c>
      <c r="H1803" s="46">
        <v>0</v>
      </c>
      <c r="I1803" s="45">
        <v>0</v>
      </c>
      <c r="J1803" s="46">
        <v>0</v>
      </c>
      <c r="K1803" s="45">
        <v>0</v>
      </c>
      <c r="L1803" s="46">
        <v>0.18533333333333329</v>
      </c>
      <c r="M1803" s="45">
        <v>23.680000000000007</v>
      </c>
      <c r="N1803" s="46">
        <v>27.381000000000014</v>
      </c>
      <c r="O1803" s="45">
        <v>19.121333333333322</v>
      </c>
      <c r="P1803" s="46">
        <v>19.320333333333334</v>
      </c>
      <c r="Q1803" s="45">
        <v>17.934666666666669</v>
      </c>
      <c r="R1803" s="46">
        <v>19.581333333333337</v>
      </c>
      <c r="S1803" s="45">
        <v>20.89</v>
      </c>
      <c r="T1803" s="46">
        <v>23.567666666666657</v>
      </c>
      <c r="U1803" s="45">
        <v>19.797833333333333</v>
      </c>
      <c r="V1803" s="46">
        <v>0</v>
      </c>
      <c r="W1803" s="45">
        <v>0</v>
      </c>
      <c r="X1803" s="46">
        <v>0</v>
      </c>
      <c r="Y1803" s="45">
        <v>0</v>
      </c>
      <c r="Z1803" s="46">
        <v>0</v>
      </c>
      <c r="AA1803" s="45">
        <v>0</v>
      </c>
      <c r="AB1803" s="46">
        <v>0</v>
      </c>
      <c r="AC1803" s="58"/>
      <c r="AD1803" s="59">
        <f t="shared" si="532"/>
        <v>191.45950000000002</v>
      </c>
      <c r="AE1803" s="58"/>
    </row>
    <row r="1804" spans="2:31" x14ac:dyDescent="0.3">
      <c r="B1804" s="4" t="s">
        <v>111</v>
      </c>
      <c r="C1804" s="4"/>
      <c r="D1804" s="4"/>
      <c r="E1804" s="45">
        <v>0</v>
      </c>
      <c r="F1804" s="46">
        <v>0</v>
      </c>
      <c r="G1804" s="45">
        <v>0</v>
      </c>
      <c r="H1804" s="46">
        <v>0</v>
      </c>
      <c r="I1804" s="45">
        <v>0</v>
      </c>
      <c r="J1804" s="46">
        <v>0</v>
      </c>
      <c r="K1804" s="45">
        <v>0</v>
      </c>
      <c r="L1804" s="46">
        <v>0</v>
      </c>
      <c r="M1804" s="45">
        <v>29.844333333333328</v>
      </c>
      <c r="N1804" s="46">
        <v>57.550833333333344</v>
      </c>
      <c r="O1804" s="45">
        <v>64.658499999999989</v>
      </c>
      <c r="P1804" s="46">
        <v>67.310666666666663</v>
      </c>
      <c r="Q1804" s="45">
        <v>68.363333333333316</v>
      </c>
      <c r="R1804" s="46">
        <v>69.965666666666678</v>
      </c>
      <c r="S1804" s="45">
        <v>69.008166666666682</v>
      </c>
      <c r="T1804" s="46">
        <v>67.115666666666669</v>
      </c>
      <c r="U1804" s="45">
        <v>52.438000000000002</v>
      </c>
      <c r="V1804" s="46">
        <v>0</v>
      </c>
      <c r="W1804" s="45">
        <v>0</v>
      </c>
      <c r="X1804" s="46">
        <v>0</v>
      </c>
      <c r="Y1804" s="45">
        <v>0</v>
      </c>
      <c r="Z1804" s="46">
        <v>0</v>
      </c>
      <c r="AA1804" s="45">
        <v>0</v>
      </c>
      <c r="AB1804" s="46">
        <v>0</v>
      </c>
      <c r="AC1804" s="58"/>
      <c r="AD1804" s="59">
        <f t="shared" si="532"/>
        <v>546.2551666666667</v>
      </c>
      <c r="AE1804" s="58"/>
    </row>
    <row r="1805" spans="2:31" x14ac:dyDescent="0.3">
      <c r="B1805" s="4" t="s">
        <v>57</v>
      </c>
      <c r="C1805" s="4"/>
      <c r="D1805" s="4"/>
      <c r="E1805" s="45">
        <v>0</v>
      </c>
      <c r="F1805" s="46">
        <v>0</v>
      </c>
      <c r="G1805" s="45">
        <v>0</v>
      </c>
      <c r="H1805" s="46">
        <v>0</v>
      </c>
      <c r="I1805" s="45">
        <v>0</v>
      </c>
      <c r="J1805" s="46">
        <v>0</v>
      </c>
      <c r="K1805" s="45">
        <v>0</v>
      </c>
      <c r="L1805" s="46">
        <v>0</v>
      </c>
      <c r="M1805" s="45">
        <v>0</v>
      </c>
      <c r="N1805" s="46">
        <v>0</v>
      </c>
      <c r="O1805" s="45">
        <v>0</v>
      </c>
      <c r="P1805" s="46">
        <v>0</v>
      </c>
      <c r="Q1805" s="45">
        <v>0</v>
      </c>
      <c r="R1805" s="46">
        <v>0</v>
      </c>
      <c r="S1805" s="45">
        <v>0</v>
      </c>
      <c r="T1805" s="46">
        <v>0</v>
      </c>
      <c r="U1805" s="45">
        <v>0</v>
      </c>
      <c r="V1805" s="46">
        <v>0</v>
      </c>
      <c r="W1805" s="45">
        <v>0</v>
      </c>
      <c r="X1805" s="46">
        <v>0</v>
      </c>
      <c r="Y1805" s="45">
        <v>0</v>
      </c>
      <c r="Z1805" s="46">
        <v>0</v>
      </c>
      <c r="AA1805" s="45">
        <v>0</v>
      </c>
      <c r="AB1805" s="46">
        <v>0</v>
      </c>
      <c r="AC1805" s="58"/>
      <c r="AD1805" s="59">
        <f t="shared" si="532"/>
        <v>0</v>
      </c>
      <c r="AE1805" s="58"/>
    </row>
    <row r="1806" spans="2:31" x14ac:dyDescent="0.3">
      <c r="B1806" s="4" t="s">
        <v>58</v>
      </c>
      <c r="C1806" s="4"/>
      <c r="D1806" s="4"/>
      <c r="E1806" s="45">
        <v>0</v>
      </c>
      <c r="F1806" s="46">
        <v>0</v>
      </c>
      <c r="G1806" s="45">
        <v>0</v>
      </c>
      <c r="H1806" s="46">
        <v>0</v>
      </c>
      <c r="I1806" s="45">
        <v>0</v>
      </c>
      <c r="J1806" s="46">
        <v>0</v>
      </c>
      <c r="K1806" s="45">
        <v>0</v>
      </c>
      <c r="L1806" s="46">
        <v>0</v>
      </c>
      <c r="M1806" s="45">
        <v>0</v>
      </c>
      <c r="N1806" s="46">
        <v>0</v>
      </c>
      <c r="O1806" s="45">
        <v>0</v>
      </c>
      <c r="P1806" s="46">
        <v>0</v>
      </c>
      <c r="Q1806" s="45">
        <v>0</v>
      </c>
      <c r="R1806" s="46">
        <v>0</v>
      </c>
      <c r="S1806" s="45">
        <v>0</v>
      </c>
      <c r="T1806" s="46">
        <v>0</v>
      </c>
      <c r="U1806" s="45">
        <v>0</v>
      </c>
      <c r="V1806" s="46">
        <v>0</v>
      </c>
      <c r="W1806" s="45">
        <v>0</v>
      </c>
      <c r="X1806" s="46">
        <v>0</v>
      </c>
      <c r="Y1806" s="45">
        <v>0</v>
      </c>
      <c r="Z1806" s="46">
        <v>0</v>
      </c>
      <c r="AA1806" s="45">
        <v>0</v>
      </c>
      <c r="AB1806" s="46">
        <v>0</v>
      </c>
      <c r="AC1806" s="58"/>
      <c r="AD1806" s="59">
        <f t="shared" si="532"/>
        <v>0</v>
      </c>
      <c r="AE1806" s="58"/>
    </row>
    <row r="1807" spans="2:31" x14ac:dyDescent="0.3">
      <c r="B1807" s="4" t="s">
        <v>112</v>
      </c>
      <c r="C1807" s="4"/>
      <c r="D1807" s="4"/>
      <c r="E1807" s="45">
        <v>0</v>
      </c>
      <c r="F1807" s="46">
        <v>0</v>
      </c>
      <c r="G1807" s="45">
        <v>0</v>
      </c>
      <c r="H1807" s="46">
        <v>0</v>
      </c>
      <c r="I1807" s="45">
        <v>0</v>
      </c>
      <c r="J1807" s="46">
        <v>0</v>
      </c>
      <c r="K1807" s="45">
        <v>0</v>
      </c>
      <c r="L1807" s="46">
        <v>0</v>
      </c>
      <c r="M1807" s="45">
        <v>23.838666666666668</v>
      </c>
      <c r="N1807" s="46">
        <v>51.992166666666662</v>
      </c>
      <c r="O1807" s="45">
        <v>53.251999999999995</v>
      </c>
      <c r="P1807" s="46">
        <v>51.048666666666662</v>
      </c>
      <c r="Q1807" s="45">
        <v>47.077833333333345</v>
      </c>
      <c r="R1807" s="46">
        <v>48.605166666666676</v>
      </c>
      <c r="S1807" s="45">
        <v>52.957499999999989</v>
      </c>
      <c r="T1807" s="46">
        <v>56.329500000000017</v>
      </c>
      <c r="U1807" s="45">
        <v>45.006333333333352</v>
      </c>
      <c r="V1807" s="46">
        <v>0.41800000000000004</v>
      </c>
      <c r="W1807" s="45">
        <v>0</v>
      </c>
      <c r="X1807" s="46">
        <v>0</v>
      </c>
      <c r="Y1807" s="45">
        <v>0</v>
      </c>
      <c r="Z1807" s="46">
        <v>0</v>
      </c>
      <c r="AA1807" s="45">
        <v>0</v>
      </c>
      <c r="AB1807" s="46">
        <v>0</v>
      </c>
      <c r="AC1807" s="58"/>
      <c r="AD1807" s="59">
        <f t="shared" si="532"/>
        <v>430.52583333333337</v>
      </c>
      <c r="AE1807" s="58"/>
    </row>
    <row r="1808" spans="2:31" x14ac:dyDescent="0.3">
      <c r="B1808" s="4" t="s">
        <v>59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</v>
      </c>
      <c r="M1808" s="45">
        <v>1.9545000000000001</v>
      </c>
      <c r="N1808" s="46">
        <v>2.8514999999999957</v>
      </c>
      <c r="O1808" s="45">
        <v>3.1638333333333311</v>
      </c>
      <c r="P1808" s="46">
        <v>3.513166666666665</v>
      </c>
      <c r="Q1808" s="45">
        <v>3.6528333333333332</v>
      </c>
      <c r="R1808" s="46">
        <v>6.2256666666666671</v>
      </c>
      <c r="S1808" s="45">
        <v>9.529333333333339</v>
      </c>
      <c r="T1808" s="46">
        <v>10.638666666666669</v>
      </c>
      <c r="U1808" s="45">
        <v>5.03</v>
      </c>
      <c r="V1808" s="46">
        <v>0.17716666666666672</v>
      </c>
      <c r="W1808" s="45">
        <v>0</v>
      </c>
      <c r="X1808" s="46">
        <v>0</v>
      </c>
      <c r="Y1808" s="45">
        <v>0</v>
      </c>
      <c r="Z1808" s="46">
        <v>0</v>
      </c>
      <c r="AA1808" s="45">
        <v>0</v>
      </c>
      <c r="AB1808" s="46">
        <v>0</v>
      </c>
      <c r="AC1808" s="58"/>
      <c r="AD1808" s="59">
        <f t="shared" si="532"/>
        <v>46.736666666666665</v>
      </c>
      <c r="AE1808" s="58"/>
    </row>
    <row r="1809" spans="2:31" x14ac:dyDescent="0.3">
      <c r="B1809" s="4" t="s">
        <v>60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0.26799999999999996</v>
      </c>
      <c r="M1809" s="45">
        <v>5.1425000000000001</v>
      </c>
      <c r="N1809" s="46">
        <v>0</v>
      </c>
      <c r="O1809" s="45">
        <v>0</v>
      </c>
      <c r="P1809" s="46">
        <v>0</v>
      </c>
      <c r="Q1809" s="45">
        <v>4.6999999999999292E-2</v>
      </c>
      <c r="R1809" s="46">
        <v>1.1941666666666682</v>
      </c>
      <c r="S1809" s="45">
        <v>2.9983333333333362</v>
      </c>
      <c r="T1809" s="46">
        <v>4.41</v>
      </c>
      <c r="U1809" s="45">
        <v>2.9529999999999972</v>
      </c>
      <c r="V1809" s="46">
        <v>0</v>
      </c>
      <c r="W1809" s="45">
        <v>0</v>
      </c>
      <c r="X1809" s="46">
        <v>0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 t="shared" si="532"/>
        <v>17.013000000000002</v>
      </c>
      <c r="AE1809" s="58"/>
    </row>
    <row r="1810" spans="2:31" x14ac:dyDescent="0.3">
      <c r="B1810" s="4" t="s">
        <v>61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0</v>
      </c>
      <c r="M1810" s="45">
        <v>9.8474999999999984</v>
      </c>
      <c r="N1810" s="46">
        <v>5.723833333333336</v>
      </c>
      <c r="O1810" s="45">
        <v>10.846000000000005</v>
      </c>
      <c r="P1810" s="46">
        <v>11.724666666666685</v>
      </c>
      <c r="Q1810" s="45">
        <v>16.102833333333351</v>
      </c>
      <c r="R1810" s="46">
        <v>21.700333333333347</v>
      </c>
      <c r="S1810" s="45">
        <v>23.383500000000009</v>
      </c>
      <c r="T1810" s="46">
        <v>28.482333333333326</v>
      </c>
      <c r="U1810" s="45">
        <v>23.565499999999993</v>
      </c>
      <c r="V1810" s="46">
        <v>0.13899999999999993</v>
      </c>
      <c r="W1810" s="45">
        <v>0</v>
      </c>
      <c r="X1810" s="46">
        <v>0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si="532"/>
        <v>151.51550000000006</v>
      </c>
      <c r="AE1810" s="58"/>
    </row>
    <row r="1811" spans="2:31" x14ac:dyDescent="0.3">
      <c r="B1811" s="4" t="s">
        <v>62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0</v>
      </c>
      <c r="M1811" s="45">
        <v>14.235499999999998</v>
      </c>
      <c r="N1811" s="46">
        <v>12.936166666666669</v>
      </c>
      <c r="O1811" s="45">
        <v>8.7935000000000123</v>
      </c>
      <c r="P1811" s="46">
        <v>9.7668333333333432</v>
      </c>
      <c r="Q1811" s="45">
        <v>11.83383333333334</v>
      </c>
      <c r="R1811" s="46">
        <v>14.274500000000007</v>
      </c>
      <c r="S1811" s="45">
        <v>17.363500000000005</v>
      </c>
      <c r="T1811" s="46">
        <v>3.9384999999999994</v>
      </c>
      <c r="U1811" s="45">
        <v>1.9461666666666635</v>
      </c>
      <c r="V1811" s="46">
        <v>3.5000000000000144E-3</v>
      </c>
      <c r="W1811" s="45">
        <v>0</v>
      </c>
      <c r="X1811" s="46">
        <v>0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32"/>
        <v>95.092000000000041</v>
      </c>
      <c r="AE1811" s="58"/>
    </row>
    <row r="1812" spans="2:31" x14ac:dyDescent="0.3">
      <c r="B1812" s="4" t="s">
        <v>63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0</v>
      </c>
      <c r="M1812" s="45">
        <v>55.36733333333332</v>
      </c>
      <c r="N1812" s="46">
        <v>51.533166666666666</v>
      </c>
      <c r="O1812" s="45">
        <v>37.805499999999967</v>
      </c>
      <c r="P1812" s="46">
        <v>40.740166666666681</v>
      </c>
      <c r="Q1812" s="45">
        <v>40.991499999999995</v>
      </c>
      <c r="R1812" s="46">
        <v>43.792499999999976</v>
      </c>
      <c r="S1812" s="45">
        <v>2.5486666666666631</v>
      </c>
      <c r="T1812" s="46">
        <v>16.453833333333328</v>
      </c>
      <c r="U1812" s="45">
        <v>1.2176666666666782</v>
      </c>
      <c r="V1812" s="46">
        <v>0.23883333333333284</v>
      </c>
      <c r="W1812" s="45">
        <v>0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32"/>
        <v>290.68916666666661</v>
      </c>
      <c r="AE1812" s="58"/>
    </row>
    <row r="1813" spans="2:31" x14ac:dyDescent="0.3">
      <c r="B1813" s="4" t="s">
        <v>64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0</v>
      </c>
      <c r="M1813" s="45">
        <v>8.347333333333335</v>
      </c>
      <c r="N1813" s="46">
        <v>3.5120000000000045</v>
      </c>
      <c r="O1813" s="45">
        <v>0</v>
      </c>
      <c r="P1813" s="46">
        <v>2.2528333333333337</v>
      </c>
      <c r="Q1813" s="45">
        <v>5.3131666666666657</v>
      </c>
      <c r="R1813" s="46">
        <v>6.8263333333333351</v>
      </c>
      <c r="S1813" s="45">
        <v>10.824</v>
      </c>
      <c r="T1813" s="46">
        <v>13.500333333333328</v>
      </c>
      <c r="U1813" s="45">
        <v>10.540999999999993</v>
      </c>
      <c r="V1813" s="46">
        <v>0.19433333333333333</v>
      </c>
      <c r="W1813" s="45">
        <v>0</v>
      </c>
      <c r="X1813" s="46">
        <v>0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32"/>
        <v>61.311333333333323</v>
      </c>
      <c r="AE1813" s="58"/>
    </row>
    <row r="1814" spans="2:31" x14ac:dyDescent="0.3">
      <c r="B1814" s="4" t="s">
        <v>113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0</v>
      </c>
      <c r="M1814" s="45">
        <v>3.6851666666666674</v>
      </c>
      <c r="N1814" s="46">
        <v>0.35399999999999932</v>
      </c>
      <c r="O1814" s="45">
        <v>2.1636666666666664</v>
      </c>
      <c r="P1814" s="46">
        <v>3.3611666666666693</v>
      </c>
      <c r="Q1814" s="45">
        <v>4.7319999999999967</v>
      </c>
      <c r="R1814" s="46">
        <v>8.6756666666666717</v>
      </c>
      <c r="S1814" s="45">
        <v>5.2676666666666625</v>
      </c>
      <c r="T1814" s="46">
        <v>10.990833333333335</v>
      </c>
      <c r="U1814" s="45">
        <v>10.53083333333333</v>
      </c>
      <c r="V1814" s="46">
        <v>0</v>
      </c>
      <c r="W1814" s="45">
        <v>0</v>
      </c>
      <c r="X1814" s="46">
        <v>0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32"/>
        <v>49.760999999999996</v>
      </c>
      <c r="AE1814" s="58"/>
    </row>
    <row r="1815" spans="2:31" x14ac:dyDescent="0.3">
      <c r="B1815" s="4" t="s">
        <v>65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0.42666666666666664</v>
      </c>
      <c r="M1815" s="45">
        <v>9.3333333333333339</v>
      </c>
      <c r="N1815" s="46">
        <v>2.6699999999999982</v>
      </c>
      <c r="O1815" s="45">
        <v>3.9399999999999977</v>
      </c>
      <c r="P1815" s="46">
        <v>5.2600000000000016</v>
      </c>
      <c r="Q1815" s="45">
        <v>6.3900000000000006</v>
      </c>
      <c r="R1815" s="46">
        <v>8.0300000000000011</v>
      </c>
      <c r="S1815" s="45">
        <v>9.02</v>
      </c>
      <c r="T1815" s="46">
        <v>19.987666666666669</v>
      </c>
      <c r="U1815" s="45">
        <v>14.835500000000003</v>
      </c>
      <c r="V1815" s="46">
        <v>2.5613333333333328</v>
      </c>
      <c r="W1815" s="45">
        <v>0</v>
      </c>
      <c r="X1815" s="46">
        <v>0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32"/>
        <v>82.45450000000001</v>
      </c>
      <c r="AE1815" s="58"/>
    </row>
    <row r="1816" spans="2:31" x14ac:dyDescent="0.3">
      <c r="B1816" s="4" t="s">
        <v>66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0</v>
      </c>
      <c r="M1816" s="45">
        <v>0</v>
      </c>
      <c r="N1816" s="46">
        <v>0</v>
      </c>
      <c r="O1816" s="45">
        <v>0</v>
      </c>
      <c r="P1816" s="46">
        <v>0</v>
      </c>
      <c r="Q1816" s="45">
        <v>0</v>
      </c>
      <c r="R1816" s="46">
        <v>0</v>
      </c>
      <c r="S1816" s="45">
        <v>0</v>
      </c>
      <c r="T1816" s="46">
        <v>0</v>
      </c>
      <c r="U1816" s="45">
        <v>0</v>
      </c>
      <c r="V1816" s="46">
        <v>0</v>
      </c>
      <c r="W1816" s="45">
        <v>0</v>
      </c>
      <c r="X1816" s="46">
        <v>0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32"/>
        <v>0</v>
      </c>
      <c r="AE1816" s="58"/>
    </row>
    <row r="1817" spans="2:31" x14ac:dyDescent="0.3">
      <c r="B1817" s="4" t="s">
        <v>67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0</v>
      </c>
      <c r="M1817" s="45">
        <v>0.8676666666666667</v>
      </c>
      <c r="N1817" s="46">
        <v>0.27449999999999997</v>
      </c>
      <c r="O1817" s="45">
        <v>0</v>
      </c>
      <c r="P1817" s="46">
        <v>0.19749999999999954</v>
      </c>
      <c r="Q1817" s="45">
        <v>1.2905000000000011</v>
      </c>
      <c r="R1817" s="46">
        <v>1.1955000000000018</v>
      </c>
      <c r="S1817" s="45">
        <v>0.79999999999999927</v>
      </c>
      <c r="T1817" s="46">
        <v>2.1999999999999915E-2</v>
      </c>
      <c r="U1817" s="45">
        <v>4.0999999999999925E-2</v>
      </c>
      <c r="V1817" s="46">
        <v>0</v>
      </c>
      <c r="W1817" s="45">
        <v>0</v>
      </c>
      <c r="X1817" s="46">
        <v>0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32"/>
        <v>4.6886666666666681</v>
      </c>
      <c r="AE1817" s="58"/>
    </row>
    <row r="1818" spans="2:31" x14ac:dyDescent="0.3">
      <c r="B1818" s="4" t="s">
        <v>68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0</v>
      </c>
      <c r="M1818" s="45">
        <v>59.323666666666675</v>
      </c>
      <c r="N1818" s="46">
        <v>100.4765</v>
      </c>
      <c r="O1818" s="45">
        <v>81.42233333333327</v>
      </c>
      <c r="P1818" s="46">
        <v>83.108833333333294</v>
      </c>
      <c r="Q1818" s="45">
        <v>88.032000000000025</v>
      </c>
      <c r="R1818" s="46">
        <v>109.68700000000004</v>
      </c>
      <c r="S1818" s="45">
        <v>132.90016666666665</v>
      </c>
      <c r="T1818" s="46">
        <v>153.58616666666663</v>
      </c>
      <c r="U1818" s="45">
        <v>131.36766666666665</v>
      </c>
      <c r="V1818" s="46">
        <v>0</v>
      </c>
      <c r="W1818" s="45">
        <v>0</v>
      </c>
      <c r="X1818" s="46">
        <v>0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32"/>
        <v>939.90433333333328</v>
      </c>
      <c r="AE1818" s="58"/>
    </row>
    <row r="1819" spans="2:31" x14ac:dyDescent="0.3">
      <c r="B1819" s="4" t="s">
        <v>69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0</v>
      </c>
      <c r="M1819" s="45">
        <v>7.4045000000000014</v>
      </c>
      <c r="N1819" s="46">
        <v>0</v>
      </c>
      <c r="O1819" s="45">
        <v>0</v>
      </c>
      <c r="P1819" s="46">
        <v>0</v>
      </c>
      <c r="Q1819" s="45">
        <v>7.2833333333333292E-2</v>
      </c>
      <c r="R1819" s="46">
        <v>1.1141666666666679</v>
      </c>
      <c r="S1819" s="45">
        <v>0.84933333333333449</v>
      </c>
      <c r="T1819" s="46">
        <v>2.7381666666666673</v>
      </c>
      <c r="U1819" s="45">
        <v>0</v>
      </c>
      <c r="V1819" s="46">
        <v>0</v>
      </c>
      <c r="W1819" s="45">
        <v>0</v>
      </c>
      <c r="X1819" s="46">
        <v>0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32"/>
        <v>12.179000000000006</v>
      </c>
      <c r="AE1819" s="58"/>
    </row>
    <row r="1820" spans="2:31" x14ac:dyDescent="0.3">
      <c r="B1820" s="4" t="s">
        <v>70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</v>
      </c>
      <c r="M1820" s="45">
        <v>30.485833333333353</v>
      </c>
      <c r="N1820" s="46">
        <v>23.831666666666674</v>
      </c>
      <c r="O1820" s="45">
        <v>18.563499999999991</v>
      </c>
      <c r="P1820" s="46">
        <v>22.217333333333315</v>
      </c>
      <c r="Q1820" s="45">
        <v>24.989499999999982</v>
      </c>
      <c r="R1820" s="46">
        <v>32.431666666666665</v>
      </c>
      <c r="S1820" s="45">
        <v>34.492833333333358</v>
      </c>
      <c r="T1820" s="46">
        <v>44.436999999999991</v>
      </c>
      <c r="U1820" s="45">
        <v>36.358499999999978</v>
      </c>
      <c r="V1820" s="46">
        <v>0.25333333333333324</v>
      </c>
      <c r="W1820" s="45">
        <v>0</v>
      </c>
      <c r="X1820" s="46">
        <v>0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32"/>
        <v>268.06116666666662</v>
      </c>
      <c r="AE1820" s="58"/>
    </row>
    <row r="1821" spans="2:31" x14ac:dyDescent="0.3">
      <c r="B1821" s="4" t="s">
        <v>71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2.0533333333333337</v>
      </c>
      <c r="M1821" s="45">
        <v>53.129666666666679</v>
      </c>
      <c r="N1821" s="46">
        <v>31.07116666666667</v>
      </c>
      <c r="O1821" s="45">
        <v>31.089333333333308</v>
      </c>
      <c r="P1821" s="46">
        <v>27.234833333333352</v>
      </c>
      <c r="Q1821" s="45">
        <v>26.030666666666662</v>
      </c>
      <c r="R1821" s="46">
        <v>24.744500000000009</v>
      </c>
      <c r="S1821" s="45">
        <v>20.881166666666655</v>
      </c>
      <c r="T1821" s="46">
        <v>23.566499999999984</v>
      </c>
      <c r="U1821" s="45">
        <v>16.286666666666672</v>
      </c>
      <c r="V1821" s="46">
        <v>0.11966666666666666</v>
      </c>
      <c r="W1821" s="45">
        <v>0</v>
      </c>
      <c r="X1821" s="46">
        <v>0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32"/>
        <v>256.20749999999998</v>
      </c>
      <c r="AE1821" s="58"/>
    </row>
    <row r="1822" spans="2:31" x14ac:dyDescent="0.3">
      <c r="B1822" s="4" t="s">
        <v>72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0</v>
      </c>
      <c r="M1822" s="45">
        <v>0</v>
      </c>
      <c r="N1822" s="46">
        <v>0</v>
      </c>
      <c r="O1822" s="45">
        <v>0</v>
      </c>
      <c r="P1822" s="46">
        <v>0</v>
      </c>
      <c r="Q1822" s="45">
        <v>0</v>
      </c>
      <c r="R1822" s="46">
        <v>0</v>
      </c>
      <c r="S1822" s="45">
        <v>0</v>
      </c>
      <c r="T1822" s="46">
        <v>0</v>
      </c>
      <c r="U1822" s="45">
        <v>0</v>
      </c>
      <c r="V1822" s="46">
        <v>0</v>
      </c>
      <c r="W1822" s="45">
        <v>0</v>
      </c>
      <c r="X1822" s="46">
        <v>0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32"/>
        <v>0</v>
      </c>
      <c r="AE1822" s="58"/>
    </row>
    <row r="1823" spans="2:31" x14ac:dyDescent="0.3">
      <c r="B1823" s="4" t="s">
        <v>73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0</v>
      </c>
      <c r="M1823" s="45">
        <v>10.554499999999996</v>
      </c>
      <c r="N1823" s="46">
        <v>0</v>
      </c>
      <c r="O1823" s="45">
        <v>0</v>
      </c>
      <c r="P1823" s="46">
        <v>0</v>
      </c>
      <c r="Q1823" s="45">
        <v>0</v>
      </c>
      <c r="R1823" s="46">
        <v>0.14216666666666314</v>
      </c>
      <c r="S1823" s="45">
        <v>3.5149999999999988</v>
      </c>
      <c r="T1823" s="46">
        <v>18.616333333333337</v>
      </c>
      <c r="U1823" s="45">
        <v>18.05533333333333</v>
      </c>
      <c r="V1823" s="46">
        <v>9.9439999999999991</v>
      </c>
      <c r="W1823" s="45">
        <v>0</v>
      </c>
      <c r="X1823" s="46">
        <v>0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32"/>
        <v>60.827333333333328</v>
      </c>
      <c r="AE1823" s="58"/>
    </row>
    <row r="1824" spans="2:31" x14ac:dyDescent="0.3">
      <c r="B1824" s="4" t="s">
        <v>74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0</v>
      </c>
      <c r="M1824" s="45">
        <v>1.3548333333333338</v>
      </c>
      <c r="N1824" s="46">
        <v>13.165166666666664</v>
      </c>
      <c r="O1824" s="45">
        <v>16.543166666666664</v>
      </c>
      <c r="P1824" s="46">
        <v>17.274999999999999</v>
      </c>
      <c r="Q1824" s="45">
        <v>18.74283333333333</v>
      </c>
      <c r="R1824" s="46">
        <v>17.98983333333334</v>
      </c>
      <c r="S1824" s="45">
        <v>15.876333333333331</v>
      </c>
      <c r="T1824" s="46">
        <v>9.2101666666666677</v>
      </c>
      <c r="U1824" s="45">
        <v>1.326166666666668</v>
      </c>
      <c r="V1824" s="46">
        <v>0</v>
      </c>
      <c r="W1824" s="45">
        <v>0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 t="shared" si="532"/>
        <v>111.48349999999999</v>
      </c>
      <c r="AE1824" s="58"/>
    </row>
    <row r="1825" spans="2:31" x14ac:dyDescent="0.3">
      <c r="B1825" s="4" t="s">
        <v>75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0</v>
      </c>
      <c r="M1825" s="45">
        <v>13.379500000000004</v>
      </c>
      <c r="N1825" s="46">
        <v>32.239166666666662</v>
      </c>
      <c r="O1825" s="45">
        <v>29.049999999999969</v>
      </c>
      <c r="P1825" s="46">
        <v>22.921500000000002</v>
      </c>
      <c r="Q1825" s="45">
        <v>7.1716666666666509</v>
      </c>
      <c r="R1825" s="46">
        <v>30.050166666666634</v>
      </c>
      <c r="S1825" s="45">
        <v>63.097999999999992</v>
      </c>
      <c r="T1825" s="46">
        <v>31.687000000000008</v>
      </c>
      <c r="U1825" s="45">
        <v>5.4225000000000012</v>
      </c>
      <c r="V1825" s="46">
        <v>0</v>
      </c>
      <c r="W1825" s="45">
        <v>0</v>
      </c>
      <c r="X1825" s="46">
        <v>0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 t="shared" si="532"/>
        <v>235.01949999999994</v>
      </c>
      <c r="AE1825" s="58"/>
    </row>
    <row r="1826" spans="2:31" x14ac:dyDescent="0.3">
      <c r="B1826" s="4" t="s">
        <v>76</v>
      </c>
      <c r="C1826" s="4"/>
      <c r="D1826" s="4"/>
      <c r="E1826" s="45">
        <v>0</v>
      </c>
      <c r="F1826" s="46">
        <v>0</v>
      </c>
      <c r="G1826" s="45">
        <v>0</v>
      </c>
      <c r="H1826" s="46">
        <v>0</v>
      </c>
      <c r="I1826" s="45">
        <v>0</v>
      </c>
      <c r="J1826" s="46">
        <v>0</v>
      </c>
      <c r="K1826" s="45">
        <v>0</v>
      </c>
      <c r="L1826" s="46">
        <v>0</v>
      </c>
      <c r="M1826" s="45">
        <v>11.643333333333336</v>
      </c>
      <c r="N1826" s="46">
        <v>7.2590000000000048</v>
      </c>
      <c r="O1826" s="45">
        <v>10.098000000000006</v>
      </c>
      <c r="P1826" s="46">
        <v>11.905666666666672</v>
      </c>
      <c r="Q1826" s="45">
        <v>12.479333333333345</v>
      </c>
      <c r="R1826" s="46">
        <v>17.76033333333335</v>
      </c>
      <c r="S1826" s="45">
        <v>21.84066666666665</v>
      </c>
      <c r="T1826" s="46">
        <v>29.313166666666643</v>
      </c>
      <c r="U1826" s="45">
        <v>20.030166666666663</v>
      </c>
      <c r="V1826" s="46">
        <v>0.10966666666666676</v>
      </c>
      <c r="W1826" s="45">
        <v>0</v>
      </c>
      <c r="X1826" s="46">
        <v>0</v>
      </c>
      <c r="Y1826" s="45">
        <v>0</v>
      </c>
      <c r="Z1826" s="46">
        <v>0</v>
      </c>
      <c r="AA1826" s="45">
        <v>0</v>
      </c>
      <c r="AB1826" s="46">
        <v>0</v>
      </c>
      <c r="AC1826" s="58"/>
      <c r="AD1826" s="59">
        <f t="shared" si="532"/>
        <v>142.43933333333334</v>
      </c>
      <c r="AE1826" s="58"/>
    </row>
    <row r="1827" spans="2:31" x14ac:dyDescent="0.3">
      <c r="B1827" s="4" t="s">
        <v>77</v>
      </c>
      <c r="C1827" s="4"/>
      <c r="D1827" s="4"/>
      <c r="E1827" s="45">
        <v>0</v>
      </c>
      <c r="F1827" s="46">
        <v>0</v>
      </c>
      <c r="G1827" s="45">
        <v>0</v>
      </c>
      <c r="H1827" s="46">
        <v>0</v>
      </c>
      <c r="I1827" s="45">
        <v>0</v>
      </c>
      <c r="J1827" s="46">
        <v>0</v>
      </c>
      <c r="K1827" s="45">
        <v>0</v>
      </c>
      <c r="L1827" s="46">
        <v>0</v>
      </c>
      <c r="M1827" s="45">
        <v>4.8041666666666654</v>
      </c>
      <c r="N1827" s="46">
        <v>1.1093333333333339</v>
      </c>
      <c r="O1827" s="45">
        <v>0.48283333333333472</v>
      </c>
      <c r="P1827" s="46">
        <v>3.3535000000000017</v>
      </c>
      <c r="Q1827" s="45">
        <v>5.2196666666666625</v>
      </c>
      <c r="R1827" s="46">
        <v>6.8959999999999919</v>
      </c>
      <c r="S1827" s="45">
        <v>8.4093333333333362</v>
      </c>
      <c r="T1827" s="46">
        <v>11.921833333333332</v>
      </c>
      <c r="U1827" s="45">
        <v>4.7139999999999995</v>
      </c>
      <c r="V1827" s="46">
        <v>0</v>
      </c>
      <c r="W1827" s="45">
        <v>0</v>
      </c>
      <c r="X1827" s="46">
        <v>0</v>
      </c>
      <c r="Y1827" s="45">
        <v>0</v>
      </c>
      <c r="Z1827" s="46">
        <v>0</v>
      </c>
      <c r="AA1827" s="45">
        <v>0</v>
      </c>
      <c r="AB1827" s="46">
        <v>0</v>
      </c>
      <c r="AC1827" s="58"/>
      <c r="AD1827" s="59">
        <f t="shared" si="532"/>
        <v>46.910666666666657</v>
      </c>
      <c r="AE1827" s="58"/>
    </row>
    <row r="1828" spans="2:31" x14ac:dyDescent="0.3">
      <c r="B1828" s="4" t="s">
        <v>78</v>
      </c>
      <c r="C1828" s="4"/>
      <c r="D1828" s="4"/>
      <c r="E1828" s="45">
        <v>0</v>
      </c>
      <c r="F1828" s="46">
        <v>0</v>
      </c>
      <c r="G1828" s="45">
        <v>0</v>
      </c>
      <c r="H1828" s="46">
        <v>0</v>
      </c>
      <c r="I1828" s="45">
        <v>0</v>
      </c>
      <c r="J1828" s="46">
        <v>0</v>
      </c>
      <c r="K1828" s="45">
        <v>0</v>
      </c>
      <c r="L1828" s="46">
        <v>7.4999999999999997E-2</v>
      </c>
      <c r="M1828" s="45">
        <v>0.20250000000000004</v>
      </c>
      <c r="N1828" s="46">
        <v>0</v>
      </c>
      <c r="O1828" s="45">
        <v>2.6666666666666692E-3</v>
      </c>
      <c r="P1828" s="46">
        <v>2.9601666666666682</v>
      </c>
      <c r="Q1828" s="45">
        <v>2.4039999999999995</v>
      </c>
      <c r="R1828" s="46">
        <v>1.4858333333333329</v>
      </c>
      <c r="S1828" s="45">
        <v>1.3753333333333353</v>
      </c>
      <c r="T1828" s="46">
        <v>0</v>
      </c>
      <c r="U1828" s="45">
        <v>0</v>
      </c>
      <c r="V1828" s="46">
        <v>0</v>
      </c>
      <c r="W1828" s="45">
        <v>0</v>
      </c>
      <c r="X1828" s="46">
        <v>0</v>
      </c>
      <c r="Y1828" s="45">
        <v>0</v>
      </c>
      <c r="Z1828" s="46">
        <v>0</v>
      </c>
      <c r="AA1828" s="45">
        <v>0</v>
      </c>
      <c r="AB1828" s="46">
        <v>0</v>
      </c>
      <c r="AC1828" s="58"/>
      <c r="AD1828" s="59">
        <f t="shared" si="532"/>
        <v>8.5055000000000014</v>
      </c>
      <c r="AE1828" s="58"/>
    </row>
    <row r="1829" spans="2:31" x14ac:dyDescent="0.3">
      <c r="B1829" s="4" t="s">
        <v>79</v>
      </c>
      <c r="C1829" s="4"/>
      <c r="D1829" s="4"/>
      <c r="E1829" s="45">
        <v>0</v>
      </c>
      <c r="F1829" s="46">
        <v>0</v>
      </c>
      <c r="G1829" s="45">
        <v>0</v>
      </c>
      <c r="H1829" s="46">
        <v>0</v>
      </c>
      <c r="I1829" s="45">
        <v>0</v>
      </c>
      <c r="J1829" s="46">
        <v>0</v>
      </c>
      <c r="K1829" s="45">
        <v>0</v>
      </c>
      <c r="L1829" s="46">
        <v>0</v>
      </c>
      <c r="M1829" s="45">
        <v>3.0865</v>
      </c>
      <c r="N1829" s="46">
        <v>1.3753333333333342</v>
      </c>
      <c r="O1829" s="45">
        <v>3.4599999999999964</v>
      </c>
      <c r="P1829" s="46">
        <v>15.83383333333334</v>
      </c>
      <c r="Q1829" s="45">
        <v>21.041333333333334</v>
      </c>
      <c r="R1829" s="46">
        <v>16.714166666666671</v>
      </c>
      <c r="S1829" s="45">
        <v>10.123166666666668</v>
      </c>
      <c r="T1829" s="46">
        <v>0</v>
      </c>
      <c r="U1829" s="45">
        <v>0.3819999999999999</v>
      </c>
      <c r="V1829" s="46">
        <v>0</v>
      </c>
      <c r="W1829" s="45">
        <v>0</v>
      </c>
      <c r="X1829" s="46">
        <v>0</v>
      </c>
      <c r="Y1829" s="45">
        <v>0</v>
      </c>
      <c r="Z1829" s="46">
        <v>0</v>
      </c>
      <c r="AA1829" s="45">
        <v>0</v>
      </c>
      <c r="AB1829" s="46">
        <v>0</v>
      </c>
      <c r="AC1829" s="58"/>
      <c r="AD1829" s="59">
        <f t="shared" si="532"/>
        <v>72.01633333333335</v>
      </c>
      <c r="AE1829" s="58"/>
    </row>
    <row r="1830" spans="2:31" x14ac:dyDescent="0.3">
      <c r="B1830" s="4" t="s">
        <v>80</v>
      </c>
      <c r="C1830" s="4"/>
      <c r="D1830" s="4"/>
      <c r="E1830" s="45">
        <v>0</v>
      </c>
      <c r="F1830" s="46">
        <v>0</v>
      </c>
      <c r="G1830" s="45">
        <v>0</v>
      </c>
      <c r="H1830" s="46">
        <v>0</v>
      </c>
      <c r="I1830" s="45">
        <v>0</v>
      </c>
      <c r="J1830" s="46">
        <v>0</v>
      </c>
      <c r="K1830" s="45">
        <v>0</v>
      </c>
      <c r="L1830" s="46">
        <v>0</v>
      </c>
      <c r="M1830" s="45">
        <v>5.0920000000000014</v>
      </c>
      <c r="N1830" s="46">
        <v>0.11666666666666702</v>
      </c>
      <c r="O1830" s="45">
        <v>0</v>
      </c>
      <c r="P1830" s="46">
        <v>1.2995000000000025</v>
      </c>
      <c r="Q1830" s="45">
        <v>1.6909999999999943</v>
      </c>
      <c r="R1830" s="46">
        <v>5.9343333333333321</v>
      </c>
      <c r="S1830" s="45">
        <v>10.007000000000005</v>
      </c>
      <c r="T1830" s="46">
        <v>14.861000000000001</v>
      </c>
      <c r="U1830" s="45">
        <v>4.5526666666666635</v>
      </c>
      <c r="V1830" s="46">
        <v>1.9333333333333334E-2</v>
      </c>
      <c r="W1830" s="45">
        <v>0</v>
      </c>
      <c r="X1830" s="46">
        <v>0</v>
      </c>
      <c r="Y1830" s="45">
        <v>0</v>
      </c>
      <c r="Z1830" s="46">
        <v>0</v>
      </c>
      <c r="AA1830" s="45">
        <v>0</v>
      </c>
      <c r="AB1830" s="46">
        <v>0</v>
      </c>
      <c r="AC1830" s="58"/>
      <c r="AD1830" s="59">
        <f t="shared" si="532"/>
        <v>43.57350000000001</v>
      </c>
      <c r="AE1830" s="58"/>
    </row>
    <row r="1831" spans="2:31" x14ac:dyDescent="0.3">
      <c r="B1831" s="4" t="s">
        <v>88</v>
      </c>
      <c r="C1831" s="4"/>
      <c r="D1831" s="4"/>
      <c r="E1831" s="45">
        <v>0</v>
      </c>
      <c r="F1831" s="46">
        <v>0</v>
      </c>
      <c r="G1831" s="45">
        <v>0</v>
      </c>
      <c r="H1831" s="46">
        <v>0</v>
      </c>
      <c r="I1831" s="45">
        <v>0</v>
      </c>
      <c r="J1831" s="46">
        <v>0</v>
      </c>
      <c r="K1831" s="45">
        <v>0</v>
      </c>
      <c r="L1831" s="46">
        <v>0</v>
      </c>
      <c r="M1831" s="45">
        <v>0</v>
      </c>
      <c r="N1831" s="46">
        <v>0</v>
      </c>
      <c r="O1831" s="45">
        <v>0</v>
      </c>
      <c r="P1831" s="46">
        <v>0</v>
      </c>
      <c r="Q1831" s="45">
        <v>0</v>
      </c>
      <c r="R1831" s="46">
        <v>0</v>
      </c>
      <c r="S1831" s="45">
        <v>0</v>
      </c>
      <c r="T1831" s="46">
        <v>0</v>
      </c>
      <c r="U1831" s="45">
        <v>0</v>
      </c>
      <c r="V1831" s="46">
        <v>0</v>
      </c>
      <c r="W1831" s="45">
        <v>0</v>
      </c>
      <c r="X1831" s="46">
        <v>0</v>
      </c>
      <c r="Y1831" s="45">
        <v>0</v>
      </c>
      <c r="Z1831" s="46">
        <v>0</v>
      </c>
      <c r="AA1831" s="45">
        <v>0</v>
      </c>
      <c r="AB1831" s="46">
        <v>0</v>
      </c>
      <c r="AC1831" s="58"/>
      <c r="AD1831" s="59">
        <f t="shared" si="532"/>
        <v>0</v>
      </c>
      <c r="AE1831" s="58"/>
    </row>
    <row r="1832" spans="2:31" x14ac:dyDescent="0.3">
      <c r="B1832" s="4" t="s">
        <v>97</v>
      </c>
      <c r="C1832" s="4"/>
      <c r="D1832" s="4"/>
      <c r="E1832" s="45">
        <v>0</v>
      </c>
      <c r="F1832" s="46">
        <v>0</v>
      </c>
      <c r="G1832" s="45">
        <v>0</v>
      </c>
      <c r="H1832" s="46">
        <v>0</v>
      </c>
      <c r="I1832" s="45">
        <v>0</v>
      </c>
      <c r="J1832" s="46">
        <v>0</v>
      </c>
      <c r="K1832" s="45">
        <v>0</v>
      </c>
      <c r="L1832" s="46">
        <v>0</v>
      </c>
      <c r="M1832" s="45">
        <v>0</v>
      </c>
      <c r="N1832" s="46">
        <v>0</v>
      </c>
      <c r="O1832" s="45">
        <v>0</v>
      </c>
      <c r="P1832" s="46">
        <v>0</v>
      </c>
      <c r="Q1832" s="45">
        <v>0</v>
      </c>
      <c r="R1832" s="46">
        <v>0</v>
      </c>
      <c r="S1832" s="45">
        <v>0</v>
      </c>
      <c r="T1832" s="46">
        <v>0</v>
      </c>
      <c r="U1832" s="45">
        <v>0</v>
      </c>
      <c r="V1832" s="46">
        <v>0</v>
      </c>
      <c r="W1832" s="45">
        <v>0</v>
      </c>
      <c r="X1832" s="46">
        <v>0</v>
      </c>
      <c r="Y1832" s="45">
        <v>0</v>
      </c>
      <c r="Z1832" s="46">
        <v>0</v>
      </c>
      <c r="AA1832" s="45">
        <v>0</v>
      </c>
      <c r="AB1832" s="46">
        <v>0</v>
      </c>
      <c r="AC1832" s="58"/>
      <c r="AD1832" s="59">
        <f t="shared" si="532"/>
        <v>0</v>
      </c>
      <c r="AE1832" s="58"/>
    </row>
    <row r="1833" spans="2:31" x14ac:dyDescent="0.3">
      <c r="B1833" s="4" t="s">
        <v>94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0</v>
      </c>
      <c r="M1833" s="45">
        <v>0</v>
      </c>
      <c r="N1833" s="46">
        <v>0</v>
      </c>
      <c r="O1833" s="45">
        <v>0</v>
      </c>
      <c r="P1833" s="46">
        <v>0</v>
      </c>
      <c r="Q1833" s="45">
        <v>0</v>
      </c>
      <c r="R1833" s="46">
        <v>0</v>
      </c>
      <c r="S1833" s="45">
        <v>0</v>
      </c>
      <c r="T1833" s="46">
        <v>0</v>
      </c>
      <c r="U1833" s="45">
        <v>0</v>
      </c>
      <c r="V1833" s="46">
        <v>0</v>
      </c>
      <c r="W1833" s="45">
        <v>0</v>
      </c>
      <c r="X1833" s="46">
        <v>0</v>
      </c>
      <c r="Y1833" s="45">
        <v>0</v>
      </c>
      <c r="Z1833" s="46">
        <v>0</v>
      </c>
      <c r="AA1833" s="45">
        <v>0</v>
      </c>
      <c r="AB1833" s="46">
        <v>0</v>
      </c>
      <c r="AC1833" s="58"/>
      <c r="AD1833" s="59">
        <f t="shared" si="532"/>
        <v>0</v>
      </c>
      <c r="AE1833" s="58"/>
    </row>
    <row r="1834" spans="2:31" x14ac:dyDescent="0.3">
      <c r="B1834" s="4" t="s">
        <v>95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0</v>
      </c>
      <c r="M1834" s="45">
        <v>17.200499999999995</v>
      </c>
      <c r="N1834" s="46">
        <v>8.270333333333328</v>
      </c>
      <c r="O1834" s="45">
        <v>22.865666666666641</v>
      </c>
      <c r="P1834" s="46">
        <v>22.089999999999996</v>
      </c>
      <c r="Q1834" s="45">
        <v>26.289499999999997</v>
      </c>
      <c r="R1834" s="46">
        <v>29.702666666666676</v>
      </c>
      <c r="S1834" s="45">
        <v>31.776333333333323</v>
      </c>
      <c r="T1834" s="46">
        <v>34.042333333333382</v>
      </c>
      <c r="U1834" s="45">
        <v>28.350166666666659</v>
      </c>
      <c r="V1834" s="46">
        <v>0</v>
      </c>
      <c r="W1834" s="45">
        <v>0</v>
      </c>
      <c r="X1834" s="46">
        <v>0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 t="shared" si="532"/>
        <v>220.58749999999998</v>
      </c>
      <c r="AE1834" s="58"/>
    </row>
    <row r="1835" spans="2:31" x14ac:dyDescent="0.3">
      <c r="B1835" s="4" t="s">
        <v>96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</v>
      </c>
      <c r="M1835" s="45">
        <v>38.651666666666664</v>
      </c>
      <c r="N1835" s="46">
        <v>23.328833333333332</v>
      </c>
      <c r="O1835" s="45">
        <v>21.28700000000001</v>
      </c>
      <c r="P1835" s="46">
        <v>20.935166666666671</v>
      </c>
      <c r="Q1835" s="45">
        <v>25.664333333333328</v>
      </c>
      <c r="R1835" s="46">
        <v>27.316333333333308</v>
      </c>
      <c r="S1835" s="45">
        <v>25.210833333333344</v>
      </c>
      <c r="T1835" s="46">
        <v>21.418166666666675</v>
      </c>
      <c r="U1835" s="45">
        <v>11.485666666666663</v>
      </c>
      <c r="V1835" s="46">
        <v>0</v>
      </c>
      <c r="W1835" s="45">
        <v>0</v>
      </c>
      <c r="X1835" s="46">
        <v>0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si="532"/>
        <v>215.298</v>
      </c>
      <c r="AE1835" s="58"/>
    </row>
    <row r="1836" spans="2:31" x14ac:dyDescent="0.3">
      <c r="B1836" s="4" t="s">
        <v>103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0</v>
      </c>
      <c r="M1836" s="45">
        <v>43.147333333333336</v>
      </c>
      <c r="N1836" s="46">
        <v>65.614500000000035</v>
      </c>
      <c r="O1836" s="45">
        <v>65.05449999999999</v>
      </c>
      <c r="P1836" s="46">
        <v>61.982833333333332</v>
      </c>
      <c r="Q1836" s="45">
        <v>57.502500000000019</v>
      </c>
      <c r="R1836" s="46">
        <v>58.539333333333353</v>
      </c>
      <c r="S1836" s="45">
        <v>60.928166666666648</v>
      </c>
      <c r="T1836" s="46">
        <v>61.669333333333341</v>
      </c>
      <c r="U1836" s="45">
        <v>52.071500000000007</v>
      </c>
      <c r="V1836" s="46">
        <v>8.2941666666666674</v>
      </c>
      <c r="W1836" s="45">
        <v>0</v>
      </c>
      <c r="X1836" s="46">
        <v>0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32"/>
        <v>534.80416666666667</v>
      </c>
      <c r="AE1836" s="58"/>
    </row>
    <row r="1837" spans="2:31" x14ac:dyDescent="0.3">
      <c r="B1837" s="4" t="s">
        <v>104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0</v>
      </c>
      <c r="M1837" s="45">
        <v>0</v>
      </c>
      <c r="N1837" s="46">
        <v>0</v>
      </c>
      <c r="O1837" s="45">
        <v>0</v>
      </c>
      <c r="P1837" s="46">
        <v>0</v>
      </c>
      <c r="Q1837" s="45">
        <v>0</v>
      </c>
      <c r="R1837" s="46">
        <v>0</v>
      </c>
      <c r="S1837" s="45">
        <v>0</v>
      </c>
      <c r="T1837" s="46">
        <v>0</v>
      </c>
      <c r="U1837" s="45">
        <v>0</v>
      </c>
      <c r="V1837" s="46">
        <v>0</v>
      </c>
      <c r="W1837" s="45">
        <v>0</v>
      </c>
      <c r="X1837" s="46">
        <v>0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32"/>
        <v>0</v>
      </c>
      <c r="AE1837" s="58"/>
    </row>
    <row r="1838" spans="2:31" x14ac:dyDescent="0.3">
      <c r="B1838" s="4" t="s">
        <v>105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0</v>
      </c>
      <c r="M1838" s="45">
        <v>50.531666666666673</v>
      </c>
      <c r="N1838" s="46">
        <v>85.778833333333353</v>
      </c>
      <c r="O1838" s="45">
        <v>69.021333333333374</v>
      </c>
      <c r="P1838" s="46">
        <v>75.051166666666646</v>
      </c>
      <c r="Q1838" s="45">
        <v>79.668333333333322</v>
      </c>
      <c r="R1838" s="46">
        <v>91.45299999999996</v>
      </c>
      <c r="S1838" s="45">
        <v>107.24616666666667</v>
      </c>
      <c r="T1838" s="46">
        <v>126.52066666666668</v>
      </c>
      <c r="U1838" s="45">
        <v>109.09616666666665</v>
      </c>
      <c r="V1838" s="46">
        <v>0</v>
      </c>
      <c r="W1838" s="45">
        <v>0</v>
      </c>
      <c r="X1838" s="46">
        <v>0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32"/>
        <v>794.36733333333336</v>
      </c>
      <c r="AE1838" s="58"/>
    </row>
    <row r="1839" spans="2:31" x14ac:dyDescent="0.3">
      <c r="B1839" s="4" t="s">
        <v>114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0</v>
      </c>
      <c r="M1839" s="45">
        <v>0</v>
      </c>
      <c r="N1839" s="46">
        <v>0</v>
      </c>
      <c r="O1839" s="45">
        <v>0</v>
      </c>
      <c r="P1839" s="46">
        <v>0</v>
      </c>
      <c r="Q1839" s="45">
        <v>0</v>
      </c>
      <c r="R1839" s="46">
        <v>0</v>
      </c>
      <c r="S1839" s="45">
        <v>0</v>
      </c>
      <c r="T1839" s="46">
        <v>0</v>
      </c>
      <c r="U1839" s="45">
        <v>0</v>
      </c>
      <c r="V1839" s="46">
        <v>0</v>
      </c>
      <c r="W1839" s="45">
        <v>0</v>
      </c>
      <c r="X1839" s="46">
        <v>0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32"/>
        <v>0</v>
      </c>
      <c r="AE1839" s="58"/>
    </row>
    <row r="1840" spans="2:31" x14ac:dyDescent="0.3">
      <c r="B1840" s="4" t="s">
        <v>116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0</v>
      </c>
      <c r="M1840" s="45">
        <v>8.458833333333331</v>
      </c>
      <c r="N1840" s="46">
        <v>0</v>
      </c>
      <c r="O1840" s="45">
        <v>0</v>
      </c>
      <c r="P1840" s="46">
        <v>0</v>
      </c>
      <c r="Q1840" s="45">
        <v>0</v>
      </c>
      <c r="R1840" s="46">
        <v>0.41033333333333177</v>
      </c>
      <c r="S1840" s="45">
        <v>1.1311666666666624</v>
      </c>
      <c r="T1840" s="46">
        <v>2.0146666666666655</v>
      </c>
      <c r="U1840" s="45">
        <v>0</v>
      </c>
      <c r="V1840" s="46">
        <v>0</v>
      </c>
      <c r="W1840" s="45">
        <v>0</v>
      </c>
      <c r="X1840" s="46">
        <v>0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32"/>
        <v>12.01499999999999</v>
      </c>
      <c r="AE1840" s="58"/>
    </row>
    <row r="1841" spans="2:31" x14ac:dyDescent="0.3">
      <c r="B1841" s="4" t="s">
        <v>117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0</v>
      </c>
      <c r="M1841" s="45">
        <v>3.1044999999999998</v>
      </c>
      <c r="N1841" s="46">
        <v>8.8263333333333325</v>
      </c>
      <c r="O1841" s="45">
        <v>5.48016666666667</v>
      </c>
      <c r="P1841" s="46">
        <v>10.332500000000001</v>
      </c>
      <c r="Q1841" s="45">
        <v>11.723500000000007</v>
      </c>
      <c r="R1841" s="46">
        <v>11.835166666666671</v>
      </c>
      <c r="S1841" s="45">
        <v>5.640166666666663</v>
      </c>
      <c r="T1841" s="46">
        <v>1.2148333333333332</v>
      </c>
      <c r="U1841" s="45">
        <v>0</v>
      </c>
      <c r="V1841" s="46">
        <v>0</v>
      </c>
      <c r="W1841" s="45">
        <v>0</v>
      </c>
      <c r="X1841" s="46">
        <v>0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32"/>
        <v>58.157166666666683</v>
      </c>
      <c r="AE1841" s="58"/>
    </row>
    <row r="1842" spans="2:31" x14ac:dyDescent="0.3">
      <c r="B1842" s="4" t="s">
        <v>118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0</v>
      </c>
      <c r="M1842" s="45">
        <v>8.9333333333333389</v>
      </c>
      <c r="N1842" s="46">
        <v>7.5636666666666654</v>
      </c>
      <c r="O1842" s="45">
        <v>6.6439999999999957</v>
      </c>
      <c r="P1842" s="46">
        <v>6.4426666666666694</v>
      </c>
      <c r="Q1842" s="45">
        <v>9.0478333333333367</v>
      </c>
      <c r="R1842" s="46">
        <v>12.854999999999993</v>
      </c>
      <c r="S1842" s="45">
        <v>15.238499999999993</v>
      </c>
      <c r="T1842" s="46">
        <v>17.657166666666669</v>
      </c>
      <c r="U1842" s="45">
        <v>15.535333333333325</v>
      </c>
      <c r="V1842" s="46">
        <v>0</v>
      </c>
      <c r="W1842" s="45">
        <v>0</v>
      </c>
      <c r="X1842" s="46">
        <v>0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32"/>
        <v>99.917499999999976</v>
      </c>
      <c r="AE1842" s="58"/>
    </row>
    <row r="1843" spans="2:31" x14ac:dyDescent="0.3">
      <c r="B1843" s="4" t="s">
        <v>122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0</v>
      </c>
      <c r="M1843" s="45">
        <v>2.9450000000000007</v>
      </c>
      <c r="N1843" s="46">
        <v>0</v>
      </c>
      <c r="O1843" s="45">
        <v>8.6968333333333323</v>
      </c>
      <c r="P1843" s="46">
        <v>19.209999999999983</v>
      </c>
      <c r="Q1843" s="45">
        <v>26.02433333333332</v>
      </c>
      <c r="R1843" s="46">
        <v>30.511999999999983</v>
      </c>
      <c r="S1843" s="45">
        <v>29.893166666666676</v>
      </c>
      <c r="T1843" s="46">
        <v>22.444166666666661</v>
      </c>
      <c r="U1843" s="45">
        <v>1.8966666666666636</v>
      </c>
      <c r="V1843" s="46">
        <v>0</v>
      </c>
      <c r="W1843" s="45">
        <v>0</v>
      </c>
      <c r="X1843" s="46">
        <v>0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32"/>
        <v>141.62216666666663</v>
      </c>
      <c r="AE1843" s="58"/>
    </row>
    <row r="1844" spans="2:31" x14ac:dyDescent="0.3">
      <c r="B1844" s="4" t="s">
        <v>123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0</v>
      </c>
      <c r="M1844" s="45">
        <v>0</v>
      </c>
      <c r="N1844" s="46">
        <v>0</v>
      </c>
      <c r="O1844" s="45">
        <v>0</v>
      </c>
      <c r="P1844" s="46">
        <v>0</v>
      </c>
      <c r="Q1844" s="45">
        <v>0</v>
      </c>
      <c r="R1844" s="46">
        <v>0</v>
      </c>
      <c r="S1844" s="45">
        <v>0</v>
      </c>
      <c r="T1844" s="46">
        <v>0</v>
      </c>
      <c r="U1844" s="45">
        <v>0</v>
      </c>
      <c r="V1844" s="46">
        <v>0</v>
      </c>
      <c r="W1844" s="45">
        <v>0</v>
      </c>
      <c r="X1844" s="46">
        <v>0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32"/>
        <v>0</v>
      </c>
      <c r="AE1844" s="58"/>
    </row>
    <row r="1845" spans="2:31" x14ac:dyDescent="0.3">
      <c r="B1845" s="4" t="s">
        <v>127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0</v>
      </c>
      <c r="M1845" s="45">
        <v>0</v>
      </c>
      <c r="N1845" s="46">
        <v>0</v>
      </c>
      <c r="O1845" s="45">
        <v>0</v>
      </c>
      <c r="P1845" s="46">
        <v>0</v>
      </c>
      <c r="Q1845" s="45">
        <v>0</v>
      </c>
      <c r="R1845" s="46">
        <v>0</v>
      </c>
      <c r="S1845" s="45">
        <v>0</v>
      </c>
      <c r="T1845" s="46">
        <v>0</v>
      </c>
      <c r="U1845" s="45">
        <v>0</v>
      </c>
      <c r="V1845" s="46">
        <v>0</v>
      </c>
      <c r="W1845" s="45">
        <v>0</v>
      </c>
      <c r="X1845" s="46">
        <v>0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32"/>
        <v>0</v>
      </c>
      <c r="AE1845" s="58"/>
    </row>
    <row r="1846" spans="2:31" x14ac:dyDescent="0.3">
      <c r="B1846" s="4" t="s">
        <v>133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0</v>
      </c>
      <c r="M1846" s="45">
        <v>131.53033333333335</v>
      </c>
      <c r="N1846" s="46">
        <v>49.098500000000023</v>
      </c>
      <c r="O1846" s="45">
        <v>1.4414999999999927</v>
      </c>
      <c r="P1846" s="46">
        <v>32.173166666666688</v>
      </c>
      <c r="Q1846" s="45">
        <v>59.548666666666627</v>
      </c>
      <c r="R1846" s="46">
        <v>81.322833333333335</v>
      </c>
      <c r="S1846" s="45">
        <v>99.829000000000008</v>
      </c>
      <c r="T1846" s="46">
        <v>107.53266666666664</v>
      </c>
      <c r="U1846" s="45">
        <v>100.80066666666671</v>
      </c>
      <c r="V1846" s="46">
        <v>28.042833333333331</v>
      </c>
      <c r="W1846" s="45">
        <v>0</v>
      </c>
      <c r="X1846" s="46">
        <v>0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32"/>
        <v>691.32016666666675</v>
      </c>
      <c r="AE1846" s="58"/>
    </row>
    <row r="1847" spans="2:31" x14ac:dyDescent="0.3">
      <c r="B1847" s="4" t="s">
        <v>312</v>
      </c>
      <c r="C1847" s="4"/>
      <c r="D1847" s="4"/>
      <c r="E1847" s="45"/>
      <c r="F1847" s="46"/>
      <c r="G1847" s="45"/>
      <c r="H1847" s="46"/>
      <c r="I1847" s="45"/>
      <c r="J1847" s="46"/>
      <c r="K1847" s="45"/>
      <c r="L1847" s="46"/>
      <c r="M1847" s="45"/>
      <c r="N1847" s="46"/>
      <c r="O1847" s="45"/>
      <c r="P1847" s="46"/>
      <c r="Q1847" s="45"/>
      <c r="R1847" s="46"/>
      <c r="S1847" s="45"/>
      <c r="T1847" s="46"/>
      <c r="U1847" s="45"/>
      <c r="V1847" s="46"/>
      <c r="W1847" s="45"/>
      <c r="X1847" s="46"/>
      <c r="Y1847" s="45"/>
      <c r="Z1847" s="46"/>
      <c r="AA1847" s="45"/>
      <c r="AB1847" s="46"/>
      <c r="AC1847" s="58"/>
      <c r="AD1847" s="59">
        <f>SUM(E1847:AB1847)</f>
        <v>0</v>
      </c>
      <c r="AE1847" s="58"/>
    </row>
    <row r="1848" spans="2:31" x14ac:dyDescent="0.3">
      <c r="B1848" s="12" t="s">
        <v>2</v>
      </c>
      <c r="C1848" s="12"/>
      <c r="D1848" s="12"/>
      <c r="E1848" s="13">
        <f>SUM(E1783:E1847)</f>
        <v>0</v>
      </c>
      <c r="F1848" s="13">
        <f t="shared" ref="F1848" si="533">SUM(F1783:F1847)</f>
        <v>0</v>
      </c>
      <c r="G1848" s="13">
        <f t="shared" ref="G1848" si="534">SUM(G1783:G1847)</f>
        <v>0</v>
      </c>
      <c r="H1848" s="13">
        <f t="shared" ref="H1848" si="535">SUM(H1783:H1847)</f>
        <v>0</v>
      </c>
      <c r="I1848" s="13">
        <f t="shared" ref="I1848" si="536">SUM(I1783:I1847)</f>
        <v>0</v>
      </c>
      <c r="J1848" s="13">
        <f t="shared" ref="J1848" si="537">SUM(J1783:J1847)</f>
        <v>0</v>
      </c>
      <c r="K1848" s="13">
        <f t="shared" ref="K1848" si="538">SUM(K1783:K1847)</f>
        <v>0</v>
      </c>
      <c r="L1848" s="13">
        <f t="shared" ref="L1848" si="539">SUM(L1783:L1847)</f>
        <v>8.049666666666667</v>
      </c>
      <c r="M1848" s="13">
        <f t="shared" ref="M1848" si="540">SUM(M1783:M1847)</f>
        <v>988.32933333333358</v>
      </c>
      <c r="N1848" s="13">
        <f t="shared" ref="N1848" si="541">SUM(N1783:N1847)</f>
        <v>998.75283333333357</v>
      </c>
      <c r="O1848" s="13">
        <f t="shared" ref="O1848" si="542">SUM(O1783:O1847)</f>
        <v>891.39466666666658</v>
      </c>
      <c r="P1848" s="13">
        <f t="shared" ref="P1848" si="543">SUM(P1783:P1847)</f>
        <v>1019.4946666666668</v>
      </c>
      <c r="Q1848" s="13">
        <f t="shared" ref="Q1848" si="544">SUM(Q1783:Q1847)</f>
        <v>1100.8904999999997</v>
      </c>
      <c r="R1848" s="13">
        <f t="shared" ref="R1848" si="545">SUM(R1783:R1847)</f>
        <v>1245.9703333333332</v>
      </c>
      <c r="S1848" s="13">
        <f t="shared" ref="S1848" si="546">SUM(S1783:S1847)</f>
        <v>1336.8406666666663</v>
      </c>
      <c r="T1848" s="13">
        <f t="shared" ref="T1848" si="547">SUM(T1783:T1847)</f>
        <v>1432.1833333333336</v>
      </c>
      <c r="U1848" s="13">
        <f t="shared" ref="U1848" si="548">SUM(U1783:U1847)</f>
        <v>1058.8205</v>
      </c>
      <c r="V1848" s="13">
        <f t="shared" ref="V1848" si="549">SUM(V1783:V1847)</f>
        <v>72.94516666666668</v>
      </c>
      <c r="W1848" s="13">
        <f t="shared" ref="W1848" si="550">SUM(W1783:W1847)</f>
        <v>0</v>
      </c>
      <c r="X1848" s="13">
        <f t="shared" ref="X1848" si="551">SUM(X1783:X1847)</f>
        <v>0</v>
      </c>
      <c r="Y1848" s="13">
        <f t="shared" ref="Y1848" si="552">SUM(Y1783:Y1847)</f>
        <v>0</v>
      </c>
      <c r="Z1848" s="13">
        <f t="shared" ref="Z1848" si="553">SUM(Z1783:Z1847)</f>
        <v>0</v>
      </c>
      <c r="AA1848" s="13">
        <f t="shared" ref="AA1848" si="554">SUM(AA1783:AA1847)</f>
        <v>0</v>
      </c>
      <c r="AB1848" s="13">
        <f t="shared" ref="AB1848" si="555">SUM(AB1783:AB1847)</f>
        <v>0</v>
      </c>
      <c r="AC1848" s="109">
        <f>SUM(AC1783:AE1847)</f>
        <v>10153.671666666663</v>
      </c>
      <c r="AD1848" s="109"/>
      <c r="AE1848" s="109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'Resumen-Mensual'!$AE$24</f>
        <v>45531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14" t="s">
        <v>37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0</v>
      </c>
      <c r="L1854" s="46">
        <v>0</v>
      </c>
      <c r="M1854" s="45">
        <v>0</v>
      </c>
      <c r="N1854" s="46">
        <v>0</v>
      </c>
      <c r="O1854" s="45">
        <v>0</v>
      </c>
      <c r="P1854" s="46">
        <v>0</v>
      </c>
      <c r="Q1854" s="45">
        <v>0</v>
      </c>
      <c r="R1854" s="46">
        <v>0</v>
      </c>
      <c r="S1854" s="45">
        <v>0</v>
      </c>
      <c r="T1854" s="46">
        <v>0</v>
      </c>
      <c r="U1854" s="45">
        <v>0</v>
      </c>
      <c r="V1854" s="46">
        <v>0</v>
      </c>
      <c r="W1854" s="45">
        <v>0</v>
      </c>
      <c r="X1854" s="46">
        <v>0</v>
      </c>
      <c r="Y1854" s="45">
        <v>0</v>
      </c>
      <c r="Z1854" s="46">
        <v>0</v>
      </c>
      <c r="AA1854" s="45">
        <v>0</v>
      </c>
      <c r="AB1854" s="46">
        <v>0</v>
      </c>
      <c r="AC1854" s="60"/>
      <c r="AD1854" s="61">
        <f>SUM(E1854:AB1854)</f>
        <v>0</v>
      </c>
      <c r="AE1854" s="60"/>
    </row>
    <row r="1855" spans="2:31" x14ac:dyDescent="0.3">
      <c r="B1855" s="14" t="s">
        <v>38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0</v>
      </c>
      <c r="M1855" s="45">
        <v>0</v>
      </c>
      <c r="N1855" s="46">
        <v>0</v>
      </c>
      <c r="O1855" s="45">
        <v>0</v>
      </c>
      <c r="P1855" s="46">
        <v>0</v>
      </c>
      <c r="Q1855" s="45">
        <v>0</v>
      </c>
      <c r="R1855" s="46">
        <v>0</v>
      </c>
      <c r="S1855" s="45">
        <v>0</v>
      </c>
      <c r="T1855" s="46">
        <v>0</v>
      </c>
      <c r="U1855" s="45">
        <v>0</v>
      </c>
      <c r="V1855" s="46">
        <v>0</v>
      </c>
      <c r="W1855" s="45">
        <v>0</v>
      </c>
      <c r="X1855" s="46">
        <v>0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>SUM(E1855:AB1855)</f>
        <v>0</v>
      </c>
      <c r="AE1855" s="58"/>
    </row>
    <row r="1856" spans="2:31" x14ac:dyDescent="0.3">
      <c r="B1856" s="14" t="s">
        <v>39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0.18666666666666668</v>
      </c>
      <c r="M1856" s="45">
        <v>8.6000000000000103</v>
      </c>
      <c r="N1856" s="46">
        <v>12.5</v>
      </c>
      <c r="O1856" s="45">
        <v>16.5</v>
      </c>
      <c r="P1856" s="46">
        <v>7.3299999999999983</v>
      </c>
      <c r="Q1856" s="45">
        <v>7.82</v>
      </c>
      <c r="R1856" s="46">
        <v>6.7700000000000014</v>
      </c>
      <c r="S1856" s="45">
        <v>5.09</v>
      </c>
      <c r="T1856" s="46">
        <v>13.700000000000012</v>
      </c>
      <c r="U1856" s="45">
        <v>9.8000000000000025</v>
      </c>
      <c r="V1856" s="46">
        <v>1.4016666666666668</v>
      </c>
      <c r="W1856" s="45">
        <v>0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ref="AD1856:AD1917" si="556">SUM(E1856:AB1856)</f>
        <v>89.698333333333366</v>
      </c>
      <c r="AE1856" s="58"/>
    </row>
    <row r="1857" spans="2:31" x14ac:dyDescent="0.3">
      <c r="B1857" s="14" t="s">
        <v>40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0</v>
      </c>
      <c r="M1857" s="45">
        <v>49.225333333333332</v>
      </c>
      <c r="N1857" s="46">
        <v>62.882499999999986</v>
      </c>
      <c r="O1857" s="45">
        <v>49.887666666666661</v>
      </c>
      <c r="P1857" s="46">
        <v>51.176333333333261</v>
      </c>
      <c r="Q1857" s="45">
        <v>52.052833333333361</v>
      </c>
      <c r="R1857" s="46">
        <v>53.719999999999942</v>
      </c>
      <c r="S1857" s="45">
        <v>53.459666666666671</v>
      </c>
      <c r="T1857" s="46">
        <v>50.796000000000006</v>
      </c>
      <c r="U1857" s="45">
        <v>34.053166666666677</v>
      </c>
      <c r="V1857" s="46">
        <v>0.3063333333333334</v>
      </c>
      <c r="W1857" s="45">
        <v>0</v>
      </c>
      <c r="X1857" s="46">
        <v>0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56"/>
        <v>457.55983333333324</v>
      </c>
      <c r="AE1857" s="58"/>
    </row>
    <row r="1858" spans="2:31" x14ac:dyDescent="0.3">
      <c r="B1858" s="14" t="s">
        <v>41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0</v>
      </c>
      <c r="M1858" s="45">
        <v>0.22333333333333324</v>
      </c>
      <c r="N1858" s="46">
        <v>8.0023333333333291</v>
      </c>
      <c r="O1858" s="45">
        <v>13.221500000000004</v>
      </c>
      <c r="P1858" s="46">
        <v>14.178666666666665</v>
      </c>
      <c r="Q1858" s="45">
        <v>60.340000000000046</v>
      </c>
      <c r="R1858" s="46">
        <v>52.252333333333326</v>
      </c>
      <c r="S1858" s="45">
        <v>9.1659999999999968</v>
      </c>
      <c r="T1858" s="46">
        <v>8.6369999999999969</v>
      </c>
      <c r="U1858" s="45">
        <v>7.8999999999999918E-2</v>
      </c>
      <c r="V1858" s="46">
        <v>0</v>
      </c>
      <c r="W1858" s="45">
        <v>0</v>
      </c>
      <c r="X1858" s="46">
        <v>0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56"/>
        <v>166.10016666666672</v>
      </c>
      <c r="AE1858" s="58"/>
    </row>
    <row r="1859" spans="2:31" x14ac:dyDescent="0.3">
      <c r="B1859" s="14" t="s">
        <v>42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0</v>
      </c>
      <c r="M1859" s="45">
        <v>2.7440000000000011</v>
      </c>
      <c r="N1859" s="46">
        <v>0</v>
      </c>
      <c r="O1859" s="45">
        <v>3.2153333333333336</v>
      </c>
      <c r="P1859" s="46">
        <v>1.8898333333333364</v>
      </c>
      <c r="Q1859" s="45">
        <v>5.9473333333333365</v>
      </c>
      <c r="R1859" s="46">
        <v>10.730999999999995</v>
      </c>
      <c r="S1859" s="45">
        <v>14.490500000000001</v>
      </c>
      <c r="T1859" s="46">
        <v>10.857666666666658</v>
      </c>
      <c r="U1859" s="45">
        <v>12.112666666666666</v>
      </c>
      <c r="V1859" s="46">
        <v>3.0486666666666662</v>
      </c>
      <c r="W1859" s="45">
        <v>0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56"/>
        <v>65.036999999999992</v>
      </c>
      <c r="AE1859" s="58"/>
    </row>
    <row r="1860" spans="2:31" x14ac:dyDescent="0.3">
      <c r="B1860" s="14" t="s">
        <v>43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0</v>
      </c>
      <c r="M1860" s="45">
        <v>36.337666666666671</v>
      </c>
      <c r="N1860" s="46">
        <v>38.100499999999982</v>
      </c>
      <c r="O1860" s="45">
        <v>36.956666666666663</v>
      </c>
      <c r="P1860" s="46">
        <v>37.265999999999991</v>
      </c>
      <c r="Q1860" s="45">
        <v>37.108833333333344</v>
      </c>
      <c r="R1860" s="46">
        <v>35.251999999999995</v>
      </c>
      <c r="S1860" s="45">
        <v>33.432833333333356</v>
      </c>
      <c r="T1860" s="46">
        <v>31.441500000000016</v>
      </c>
      <c r="U1860" s="45">
        <v>29.768333333333342</v>
      </c>
      <c r="V1860" s="46">
        <v>0.89050000000000007</v>
      </c>
      <c r="W1860" s="45">
        <v>0</v>
      </c>
      <c r="X1860" s="46">
        <v>0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56"/>
        <v>316.55483333333331</v>
      </c>
      <c r="AE1860" s="58"/>
    </row>
    <row r="1861" spans="2:31" x14ac:dyDescent="0.3">
      <c r="B1861" s="14" t="s">
        <v>44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0</v>
      </c>
      <c r="M1861" s="45">
        <v>4.8199999999999985</v>
      </c>
      <c r="N1861" s="46">
        <v>9.5366666666666688</v>
      </c>
      <c r="O1861" s="45">
        <v>20.246333333333332</v>
      </c>
      <c r="P1861" s="46">
        <v>21.228000000000005</v>
      </c>
      <c r="Q1861" s="45">
        <v>23.667999999999999</v>
      </c>
      <c r="R1861" s="46">
        <v>27.924666666666681</v>
      </c>
      <c r="S1861" s="45">
        <v>31.141166666666681</v>
      </c>
      <c r="T1861" s="46">
        <v>32.299166666666665</v>
      </c>
      <c r="U1861" s="45">
        <v>11.678833333333323</v>
      </c>
      <c r="V1861" s="46">
        <v>0</v>
      </c>
      <c r="W1861" s="45">
        <v>0</v>
      </c>
      <c r="X1861" s="46">
        <v>0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56"/>
        <v>182.54283333333336</v>
      </c>
      <c r="AE1861" s="58"/>
    </row>
    <row r="1862" spans="2:31" x14ac:dyDescent="0.3">
      <c r="B1862" s="14" t="s">
        <v>45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0</v>
      </c>
      <c r="M1862" s="45">
        <v>2.0758333333333332</v>
      </c>
      <c r="N1862" s="46">
        <v>1.7636666666666665</v>
      </c>
      <c r="O1862" s="45">
        <v>5.7310000000000025</v>
      </c>
      <c r="P1862" s="46">
        <v>6.7599999999999953</v>
      </c>
      <c r="Q1862" s="45">
        <v>7.937833333333332</v>
      </c>
      <c r="R1862" s="46">
        <v>10.034333333333333</v>
      </c>
      <c r="S1862" s="45">
        <v>1.4991666666666654</v>
      </c>
      <c r="T1862" s="46">
        <v>1.8656666666666679</v>
      </c>
      <c r="U1862" s="45">
        <v>1.3546666666666662</v>
      </c>
      <c r="V1862" s="46">
        <v>0.45700000000000002</v>
      </c>
      <c r="W1862" s="45">
        <v>0</v>
      </c>
      <c r="X1862" s="46">
        <v>0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56"/>
        <v>39.479166666666671</v>
      </c>
      <c r="AE1862" s="58"/>
    </row>
    <row r="1863" spans="2:31" x14ac:dyDescent="0.3">
      <c r="B1863" s="14" t="s">
        <v>46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0</v>
      </c>
      <c r="M1863" s="45">
        <v>13.372000000000002</v>
      </c>
      <c r="N1863" s="46">
        <v>15.047499999999983</v>
      </c>
      <c r="O1863" s="45">
        <v>20.840666666666646</v>
      </c>
      <c r="P1863" s="46">
        <v>20.503000000000011</v>
      </c>
      <c r="Q1863" s="45">
        <v>21.53233333333333</v>
      </c>
      <c r="R1863" s="46">
        <v>31.174333333333323</v>
      </c>
      <c r="S1863" s="45">
        <v>45.22433333333332</v>
      </c>
      <c r="T1863" s="46">
        <v>36.284166666666692</v>
      </c>
      <c r="U1863" s="45">
        <v>13.687500000000007</v>
      </c>
      <c r="V1863" s="46">
        <v>0.82266666666666644</v>
      </c>
      <c r="W1863" s="45">
        <v>0</v>
      </c>
      <c r="X1863" s="46">
        <v>0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56"/>
        <v>218.48849999999996</v>
      </c>
      <c r="AE1863" s="58"/>
    </row>
    <row r="1864" spans="2:31" x14ac:dyDescent="0.3">
      <c r="B1864" s="14" t="s">
        <v>47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0</v>
      </c>
      <c r="M1864" s="45">
        <v>0</v>
      </c>
      <c r="N1864" s="46">
        <v>0</v>
      </c>
      <c r="O1864" s="45">
        <v>0</v>
      </c>
      <c r="P1864" s="46">
        <v>0</v>
      </c>
      <c r="Q1864" s="45">
        <v>0</v>
      </c>
      <c r="R1864" s="46">
        <v>0</v>
      </c>
      <c r="S1864" s="45">
        <v>0</v>
      </c>
      <c r="T1864" s="46">
        <v>0</v>
      </c>
      <c r="U1864" s="45">
        <v>0</v>
      </c>
      <c r="V1864" s="46">
        <v>0</v>
      </c>
      <c r="W1864" s="45">
        <v>0</v>
      </c>
      <c r="X1864" s="46">
        <v>0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56"/>
        <v>0</v>
      </c>
      <c r="AE1864" s="58"/>
    </row>
    <row r="1865" spans="2:31" x14ac:dyDescent="0.3">
      <c r="B1865" s="14" t="s">
        <v>48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0</v>
      </c>
      <c r="L1865" s="46">
        <v>0</v>
      </c>
      <c r="M1865" s="45">
        <v>0</v>
      </c>
      <c r="N1865" s="46">
        <v>0</v>
      </c>
      <c r="O1865" s="45">
        <v>0</v>
      </c>
      <c r="P1865" s="46">
        <v>0</v>
      </c>
      <c r="Q1865" s="45">
        <v>0</v>
      </c>
      <c r="R1865" s="46">
        <v>0</v>
      </c>
      <c r="S1865" s="45">
        <v>0</v>
      </c>
      <c r="T1865" s="46">
        <v>0</v>
      </c>
      <c r="U1865" s="45">
        <v>0</v>
      </c>
      <c r="V1865" s="46">
        <v>0</v>
      </c>
      <c r="W1865" s="45">
        <v>0</v>
      </c>
      <c r="X1865" s="46">
        <v>0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56"/>
        <v>0</v>
      </c>
      <c r="AE1865" s="58"/>
    </row>
    <row r="1866" spans="2:31" x14ac:dyDescent="0.3">
      <c r="B1866" s="14" t="s">
        <v>49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12.150166666666662</v>
      </c>
      <c r="N1866" s="46">
        <v>23.548666666666673</v>
      </c>
      <c r="O1866" s="45">
        <v>47.754666666666658</v>
      </c>
      <c r="P1866" s="46">
        <v>57.56733333333333</v>
      </c>
      <c r="Q1866" s="45">
        <v>62.663499999999999</v>
      </c>
      <c r="R1866" s="46">
        <v>81.380166666666653</v>
      </c>
      <c r="S1866" s="45">
        <v>94.366333333333344</v>
      </c>
      <c r="T1866" s="46">
        <v>95.337666666666664</v>
      </c>
      <c r="U1866" s="45">
        <v>42.613000000000021</v>
      </c>
      <c r="V1866" s="46">
        <v>0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56"/>
        <v>517.38149999999996</v>
      </c>
      <c r="AE1866" s="58"/>
    </row>
    <row r="1867" spans="2:31" x14ac:dyDescent="0.3">
      <c r="B1867" s="14" t="s">
        <v>50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0</v>
      </c>
      <c r="M1867" s="45">
        <v>0</v>
      </c>
      <c r="N1867" s="46">
        <v>0</v>
      </c>
      <c r="O1867" s="45">
        <v>0</v>
      </c>
      <c r="P1867" s="46">
        <v>0</v>
      </c>
      <c r="Q1867" s="45">
        <v>0</v>
      </c>
      <c r="R1867" s="46">
        <v>0</v>
      </c>
      <c r="S1867" s="45">
        <v>0</v>
      </c>
      <c r="T1867" s="46">
        <v>0</v>
      </c>
      <c r="U1867" s="45">
        <v>0</v>
      </c>
      <c r="V1867" s="46">
        <v>0</v>
      </c>
      <c r="W1867" s="45">
        <v>0</v>
      </c>
      <c r="X1867" s="46">
        <v>0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56"/>
        <v>0</v>
      </c>
      <c r="AE1867" s="58"/>
    </row>
    <row r="1868" spans="2:31" x14ac:dyDescent="0.3">
      <c r="B1868" s="14" t="s">
        <v>110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0</v>
      </c>
      <c r="M1868" s="45">
        <v>4.4856666666666678</v>
      </c>
      <c r="N1868" s="46">
        <v>8.9128333333333334</v>
      </c>
      <c r="O1868" s="45">
        <v>11.300333333333327</v>
      </c>
      <c r="P1868" s="46">
        <v>11.329000000000013</v>
      </c>
      <c r="Q1868" s="45">
        <v>11.240833333333342</v>
      </c>
      <c r="R1868" s="46">
        <v>13.623000000000001</v>
      </c>
      <c r="S1868" s="45">
        <v>15.985166666666679</v>
      </c>
      <c r="T1868" s="46">
        <v>16.413000000000018</v>
      </c>
      <c r="U1868" s="45">
        <v>10.018500000000005</v>
      </c>
      <c r="V1868" s="46">
        <v>0</v>
      </c>
      <c r="W1868" s="45">
        <v>0</v>
      </c>
      <c r="X1868" s="46">
        <v>0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56"/>
        <v>103.30833333333338</v>
      </c>
      <c r="AE1868" s="58"/>
    </row>
    <row r="1869" spans="2:31" x14ac:dyDescent="0.3">
      <c r="B1869" s="14" t="s">
        <v>51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0</v>
      </c>
      <c r="M1869" s="45">
        <v>9.1738333333333344</v>
      </c>
      <c r="N1869" s="46">
        <v>23.291666666666675</v>
      </c>
      <c r="O1869" s="45">
        <v>26.72633333333334</v>
      </c>
      <c r="P1869" s="46">
        <v>14.309833333333325</v>
      </c>
      <c r="Q1869" s="45">
        <v>26.846666666666675</v>
      </c>
      <c r="R1869" s="46">
        <v>55.458666666666666</v>
      </c>
      <c r="S1869" s="45">
        <v>74.136833333333342</v>
      </c>
      <c r="T1869" s="46">
        <v>78.682000000000002</v>
      </c>
      <c r="U1869" s="45">
        <v>29.668166666666664</v>
      </c>
      <c r="V1869" s="46">
        <v>0</v>
      </c>
      <c r="W1869" s="45">
        <v>0</v>
      </c>
      <c r="X1869" s="46">
        <v>0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56"/>
        <v>338.29400000000004</v>
      </c>
      <c r="AE1869" s="58"/>
    </row>
    <row r="1870" spans="2:31" x14ac:dyDescent="0.3">
      <c r="B1870" s="14" t="s">
        <v>52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</v>
      </c>
      <c r="M1870" s="45">
        <v>2.6918333333333351</v>
      </c>
      <c r="N1870" s="46">
        <v>4.4093333333333353</v>
      </c>
      <c r="O1870" s="45">
        <v>1.0054999999999985</v>
      </c>
      <c r="P1870" s="46">
        <v>0.78133333333333632</v>
      </c>
      <c r="Q1870" s="45">
        <v>0.56916666666666704</v>
      </c>
      <c r="R1870" s="46">
        <v>2.0348333333333315</v>
      </c>
      <c r="S1870" s="45">
        <v>0.81033333333333302</v>
      </c>
      <c r="T1870" s="46">
        <v>0.41483333333333233</v>
      </c>
      <c r="U1870" s="45">
        <v>0</v>
      </c>
      <c r="V1870" s="46">
        <v>0</v>
      </c>
      <c r="W1870" s="45">
        <v>0</v>
      </c>
      <c r="X1870" s="46">
        <v>0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56"/>
        <v>12.717166666666669</v>
      </c>
      <c r="AE1870" s="58"/>
    </row>
    <row r="1871" spans="2:31" x14ac:dyDescent="0.3">
      <c r="B1871" s="14" t="s">
        <v>53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</v>
      </c>
      <c r="M1871" s="45">
        <v>18.166333333333348</v>
      </c>
      <c r="N1871" s="46">
        <v>18.663666666666668</v>
      </c>
      <c r="O1871" s="45">
        <v>20.977166666666673</v>
      </c>
      <c r="P1871" s="46">
        <v>23.848833333333332</v>
      </c>
      <c r="Q1871" s="45">
        <v>27.583666666666659</v>
      </c>
      <c r="R1871" s="46">
        <v>37.25183333333333</v>
      </c>
      <c r="S1871" s="45">
        <v>43.241499999999988</v>
      </c>
      <c r="T1871" s="46">
        <v>42.746166666666674</v>
      </c>
      <c r="U1871" s="45">
        <v>23.727833333333333</v>
      </c>
      <c r="V1871" s="46">
        <v>6.1333333333333212E-2</v>
      </c>
      <c r="W1871" s="45">
        <v>0</v>
      </c>
      <c r="X1871" s="46">
        <v>0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56"/>
        <v>256.26833333333332</v>
      </c>
      <c r="AE1871" s="58"/>
    </row>
    <row r="1872" spans="2:31" x14ac:dyDescent="0.3">
      <c r="B1872" s="14" t="s">
        <v>54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</v>
      </c>
      <c r="M1872" s="45">
        <v>6.197166666666666</v>
      </c>
      <c r="N1872" s="46">
        <v>5.7996666666666696</v>
      </c>
      <c r="O1872" s="45">
        <v>12.217500000000008</v>
      </c>
      <c r="P1872" s="46">
        <v>16.701499999999999</v>
      </c>
      <c r="Q1872" s="45">
        <v>21.179499999999997</v>
      </c>
      <c r="R1872" s="46">
        <v>22.862333333333325</v>
      </c>
      <c r="S1872" s="45">
        <v>19.203166666666672</v>
      </c>
      <c r="T1872" s="46">
        <v>9.2230000000000079</v>
      </c>
      <c r="U1872" s="45">
        <v>8.4900000000000073</v>
      </c>
      <c r="V1872" s="46">
        <v>0</v>
      </c>
      <c r="W1872" s="45">
        <v>0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 t="shared" si="556"/>
        <v>121.87383333333335</v>
      </c>
      <c r="AE1872" s="58"/>
    </row>
    <row r="1873" spans="2:31" x14ac:dyDescent="0.3">
      <c r="B1873" s="4" t="s">
        <v>55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5.1496666666666657</v>
      </c>
      <c r="M1873" s="45">
        <v>0</v>
      </c>
      <c r="N1873" s="46">
        <v>14.63000000000001</v>
      </c>
      <c r="O1873" s="45">
        <v>21.08</v>
      </c>
      <c r="P1873" s="46">
        <v>20.759999999999991</v>
      </c>
      <c r="Q1873" s="45">
        <v>20.92</v>
      </c>
      <c r="R1873" s="46">
        <v>27.42</v>
      </c>
      <c r="S1873" s="45">
        <v>32.72</v>
      </c>
      <c r="T1873" s="46">
        <v>34.25</v>
      </c>
      <c r="U1873" s="45">
        <v>12.75</v>
      </c>
      <c r="V1873" s="46">
        <v>19.468666666666657</v>
      </c>
      <c r="W1873" s="45">
        <v>0</v>
      </c>
      <c r="X1873" s="46">
        <v>0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 t="shared" si="556"/>
        <v>209.14833333333331</v>
      </c>
      <c r="AE1873" s="58"/>
    </row>
    <row r="1874" spans="2:31" x14ac:dyDescent="0.3">
      <c r="B1874" s="4" t="s">
        <v>56</v>
      </c>
      <c r="C1874" s="4"/>
      <c r="D1874" s="4"/>
      <c r="E1874" s="45">
        <v>0</v>
      </c>
      <c r="F1874" s="46">
        <v>0</v>
      </c>
      <c r="G1874" s="45">
        <v>0</v>
      </c>
      <c r="H1874" s="46">
        <v>0</v>
      </c>
      <c r="I1874" s="45">
        <v>0</v>
      </c>
      <c r="J1874" s="46">
        <v>0</v>
      </c>
      <c r="K1874" s="45">
        <v>0</v>
      </c>
      <c r="L1874" s="46">
        <v>0</v>
      </c>
      <c r="M1874" s="45">
        <v>1.9561666666666688</v>
      </c>
      <c r="N1874" s="46">
        <v>16.233833333333337</v>
      </c>
      <c r="O1874" s="45">
        <v>18.979500000000005</v>
      </c>
      <c r="P1874" s="46">
        <v>16.233166666666666</v>
      </c>
      <c r="Q1874" s="45">
        <v>17.827500000000001</v>
      </c>
      <c r="R1874" s="46">
        <v>22.169833333333337</v>
      </c>
      <c r="S1874" s="45">
        <v>24.351500000000009</v>
      </c>
      <c r="T1874" s="46">
        <v>24.705999999999996</v>
      </c>
      <c r="U1874" s="45">
        <v>16.406333333333333</v>
      </c>
      <c r="V1874" s="46">
        <v>0</v>
      </c>
      <c r="W1874" s="45">
        <v>0</v>
      </c>
      <c r="X1874" s="46">
        <v>0</v>
      </c>
      <c r="Y1874" s="45">
        <v>0</v>
      </c>
      <c r="Z1874" s="46">
        <v>0</v>
      </c>
      <c r="AA1874" s="45">
        <v>0</v>
      </c>
      <c r="AB1874" s="46">
        <v>0</v>
      </c>
      <c r="AC1874" s="58"/>
      <c r="AD1874" s="59">
        <f t="shared" si="556"/>
        <v>158.86383333333333</v>
      </c>
      <c r="AE1874" s="58"/>
    </row>
    <row r="1875" spans="2:31" x14ac:dyDescent="0.3">
      <c r="B1875" s="4" t="s">
        <v>111</v>
      </c>
      <c r="C1875" s="4"/>
      <c r="D1875" s="4"/>
      <c r="E1875" s="45">
        <v>0</v>
      </c>
      <c r="F1875" s="46">
        <v>0</v>
      </c>
      <c r="G1875" s="45">
        <v>0</v>
      </c>
      <c r="H1875" s="46">
        <v>0</v>
      </c>
      <c r="I1875" s="45">
        <v>0</v>
      </c>
      <c r="J1875" s="46">
        <v>0</v>
      </c>
      <c r="K1875" s="45">
        <v>0</v>
      </c>
      <c r="L1875" s="46">
        <v>0</v>
      </c>
      <c r="M1875" s="45">
        <v>26.145833333333336</v>
      </c>
      <c r="N1875" s="46">
        <v>50.556666666666658</v>
      </c>
      <c r="O1875" s="45">
        <v>56.42383333333332</v>
      </c>
      <c r="P1875" s="46">
        <v>58.091166666666645</v>
      </c>
      <c r="Q1875" s="45">
        <v>58.449166666666663</v>
      </c>
      <c r="R1875" s="46">
        <v>60.151833333333336</v>
      </c>
      <c r="S1875" s="45">
        <v>59.457999999999984</v>
      </c>
      <c r="T1875" s="46">
        <v>56.803166666666655</v>
      </c>
      <c r="U1875" s="45">
        <v>41.738166666666672</v>
      </c>
      <c r="V1875" s="46">
        <v>0</v>
      </c>
      <c r="W1875" s="45">
        <v>0</v>
      </c>
      <c r="X1875" s="46">
        <v>0</v>
      </c>
      <c r="Y1875" s="45">
        <v>0</v>
      </c>
      <c r="Z1875" s="46">
        <v>0</v>
      </c>
      <c r="AA1875" s="45">
        <v>0</v>
      </c>
      <c r="AB1875" s="46">
        <v>0</v>
      </c>
      <c r="AC1875" s="58"/>
      <c r="AD1875" s="59">
        <f t="shared" si="556"/>
        <v>467.81783333333328</v>
      </c>
      <c r="AE1875" s="58"/>
    </row>
    <row r="1876" spans="2:31" x14ac:dyDescent="0.3">
      <c r="B1876" s="4" t="s">
        <v>57</v>
      </c>
      <c r="C1876" s="4"/>
      <c r="D1876" s="4"/>
      <c r="E1876" s="45">
        <v>0</v>
      </c>
      <c r="F1876" s="46">
        <v>0</v>
      </c>
      <c r="G1876" s="45">
        <v>0</v>
      </c>
      <c r="H1876" s="46">
        <v>0</v>
      </c>
      <c r="I1876" s="45">
        <v>0</v>
      </c>
      <c r="J1876" s="46">
        <v>0</v>
      </c>
      <c r="K1876" s="45">
        <v>0</v>
      </c>
      <c r="L1876" s="46">
        <v>0</v>
      </c>
      <c r="M1876" s="45">
        <v>0</v>
      </c>
      <c r="N1876" s="46">
        <v>0</v>
      </c>
      <c r="O1876" s="45">
        <v>0</v>
      </c>
      <c r="P1876" s="46">
        <v>0</v>
      </c>
      <c r="Q1876" s="45">
        <v>0</v>
      </c>
      <c r="R1876" s="46">
        <v>0</v>
      </c>
      <c r="S1876" s="45">
        <v>0</v>
      </c>
      <c r="T1876" s="46">
        <v>0</v>
      </c>
      <c r="U1876" s="45">
        <v>0</v>
      </c>
      <c r="V1876" s="46">
        <v>0</v>
      </c>
      <c r="W1876" s="45">
        <v>0</v>
      </c>
      <c r="X1876" s="46">
        <v>0</v>
      </c>
      <c r="Y1876" s="45">
        <v>0</v>
      </c>
      <c r="Z1876" s="46">
        <v>0</v>
      </c>
      <c r="AA1876" s="45">
        <v>0</v>
      </c>
      <c r="AB1876" s="46">
        <v>0</v>
      </c>
      <c r="AC1876" s="58"/>
      <c r="AD1876" s="59">
        <f t="shared" si="556"/>
        <v>0</v>
      </c>
      <c r="AE1876" s="58"/>
    </row>
    <row r="1877" spans="2:31" x14ac:dyDescent="0.3">
      <c r="B1877" s="4" t="s">
        <v>58</v>
      </c>
      <c r="C1877" s="4"/>
      <c r="D1877" s="4"/>
      <c r="E1877" s="45">
        <v>0</v>
      </c>
      <c r="F1877" s="46">
        <v>0</v>
      </c>
      <c r="G1877" s="45">
        <v>0</v>
      </c>
      <c r="H1877" s="46">
        <v>0</v>
      </c>
      <c r="I1877" s="45">
        <v>0</v>
      </c>
      <c r="J1877" s="46">
        <v>0</v>
      </c>
      <c r="K1877" s="45">
        <v>0</v>
      </c>
      <c r="L1877" s="46">
        <v>0</v>
      </c>
      <c r="M1877" s="45">
        <v>0</v>
      </c>
      <c r="N1877" s="46">
        <v>0</v>
      </c>
      <c r="O1877" s="45">
        <v>0</v>
      </c>
      <c r="P1877" s="46">
        <v>0</v>
      </c>
      <c r="Q1877" s="45">
        <v>0</v>
      </c>
      <c r="R1877" s="46">
        <v>0</v>
      </c>
      <c r="S1877" s="45">
        <v>0</v>
      </c>
      <c r="T1877" s="46">
        <v>0</v>
      </c>
      <c r="U1877" s="45">
        <v>0</v>
      </c>
      <c r="V1877" s="46">
        <v>0</v>
      </c>
      <c r="W1877" s="45">
        <v>0</v>
      </c>
      <c r="X1877" s="46">
        <v>0</v>
      </c>
      <c r="Y1877" s="45">
        <v>0</v>
      </c>
      <c r="Z1877" s="46">
        <v>0</v>
      </c>
      <c r="AA1877" s="45">
        <v>0</v>
      </c>
      <c r="AB1877" s="46">
        <v>0</v>
      </c>
      <c r="AC1877" s="58"/>
      <c r="AD1877" s="59">
        <f t="shared" si="556"/>
        <v>0</v>
      </c>
      <c r="AE1877" s="58"/>
    </row>
    <row r="1878" spans="2:31" x14ac:dyDescent="0.3">
      <c r="B1878" s="4" t="s">
        <v>112</v>
      </c>
      <c r="C1878" s="4"/>
      <c r="D1878" s="4"/>
      <c r="E1878" s="45">
        <v>0</v>
      </c>
      <c r="F1878" s="46">
        <v>0</v>
      </c>
      <c r="G1878" s="45">
        <v>0</v>
      </c>
      <c r="H1878" s="46">
        <v>0</v>
      </c>
      <c r="I1878" s="45">
        <v>0</v>
      </c>
      <c r="J1878" s="46">
        <v>0</v>
      </c>
      <c r="K1878" s="45">
        <v>0</v>
      </c>
      <c r="L1878" s="46">
        <v>0</v>
      </c>
      <c r="M1878" s="45">
        <v>20.969000000000005</v>
      </c>
      <c r="N1878" s="46">
        <v>40.866333333333337</v>
      </c>
      <c r="O1878" s="45">
        <v>46.063666666666663</v>
      </c>
      <c r="P1878" s="46">
        <v>45.932499999999997</v>
      </c>
      <c r="Q1878" s="45">
        <v>45.058333333333323</v>
      </c>
      <c r="R1878" s="46">
        <v>53.259666666666668</v>
      </c>
      <c r="S1878" s="45">
        <v>63.730500000000006</v>
      </c>
      <c r="T1878" s="46">
        <v>65.933499999999981</v>
      </c>
      <c r="U1878" s="45">
        <v>51.436500000000002</v>
      </c>
      <c r="V1878" s="46">
        <v>0</v>
      </c>
      <c r="W1878" s="45">
        <v>0</v>
      </c>
      <c r="X1878" s="46">
        <v>0</v>
      </c>
      <c r="Y1878" s="45">
        <v>0</v>
      </c>
      <c r="Z1878" s="46">
        <v>0</v>
      </c>
      <c r="AA1878" s="45">
        <v>0</v>
      </c>
      <c r="AB1878" s="46">
        <v>0</v>
      </c>
      <c r="AC1878" s="58"/>
      <c r="AD1878" s="59">
        <f t="shared" si="556"/>
        <v>433.25</v>
      </c>
      <c r="AE1878" s="58"/>
    </row>
    <row r="1879" spans="2:31" x14ac:dyDescent="0.3">
      <c r="B1879" s="4" t="s">
        <v>59</v>
      </c>
      <c r="C1879" s="4"/>
      <c r="D1879" s="4"/>
      <c r="E1879" s="45">
        <v>0</v>
      </c>
      <c r="F1879" s="46">
        <v>0</v>
      </c>
      <c r="G1879" s="45">
        <v>0</v>
      </c>
      <c r="H1879" s="46">
        <v>0</v>
      </c>
      <c r="I1879" s="45">
        <v>0</v>
      </c>
      <c r="J1879" s="46">
        <v>0</v>
      </c>
      <c r="K1879" s="45">
        <v>0</v>
      </c>
      <c r="L1879" s="46">
        <v>0</v>
      </c>
      <c r="M1879" s="45">
        <v>3.156000000000001</v>
      </c>
      <c r="N1879" s="46">
        <v>1.360999999999998</v>
      </c>
      <c r="O1879" s="45">
        <v>7.1539999999999999</v>
      </c>
      <c r="P1879" s="46">
        <v>6.1076666666666659</v>
      </c>
      <c r="Q1879" s="45">
        <v>5.6679999999999975</v>
      </c>
      <c r="R1879" s="46">
        <v>9.1536666666666626</v>
      </c>
      <c r="S1879" s="45">
        <v>13.873500000000002</v>
      </c>
      <c r="T1879" s="46">
        <v>14.714833333333338</v>
      </c>
      <c r="U1879" s="45">
        <v>3.8180000000000027</v>
      </c>
      <c r="V1879" s="46">
        <v>0</v>
      </c>
      <c r="W1879" s="45">
        <v>0</v>
      </c>
      <c r="X1879" s="46">
        <v>0</v>
      </c>
      <c r="Y1879" s="45">
        <v>0</v>
      </c>
      <c r="Z1879" s="46">
        <v>0</v>
      </c>
      <c r="AA1879" s="45">
        <v>0</v>
      </c>
      <c r="AB1879" s="46">
        <v>0</v>
      </c>
      <c r="AC1879" s="58"/>
      <c r="AD1879" s="59">
        <f t="shared" si="556"/>
        <v>65.006666666666661</v>
      </c>
      <c r="AE1879" s="58"/>
    </row>
    <row r="1880" spans="2:31" x14ac:dyDescent="0.3">
      <c r="B1880" s="4" t="s">
        <v>60</v>
      </c>
      <c r="C1880" s="4"/>
      <c r="D1880" s="4"/>
      <c r="E1880" s="45">
        <v>0</v>
      </c>
      <c r="F1880" s="46">
        <v>0</v>
      </c>
      <c r="G1880" s="45">
        <v>0</v>
      </c>
      <c r="H1880" s="46">
        <v>0</v>
      </c>
      <c r="I1880" s="45">
        <v>0</v>
      </c>
      <c r="J1880" s="46">
        <v>0</v>
      </c>
      <c r="K1880" s="45">
        <v>0</v>
      </c>
      <c r="L1880" s="46">
        <v>0</v>
      </c>
      <c r="M1880" s="45">
        <v>2.2560000000000007</v>
      </c>
      <c r="N1880" s="46">
        <v>0</v>
      </c>
      <c r="O1880" s="45">
        <v>0</v>
      </c>
      <c r="P1880" s="46">
        <v>0</v>
      </c>
      <c r="Q1880" s="45">
        <v>1.1593333333333331</v>
      </c>
      <c r="R1880" s="46">
        <v>2.4861666666666689</v>
      </c>
      <c r="S1880" s="45">
        <v>4.4874999999999998</v>
      </c>
      <c r="T1880" s="46">
        <v>4.1051666666666655</v>
      </c>
      <c r="U1880" s="45">
        <v>0</v>
      </c>
      <c r="V1880" s="46">
        <v>0</v>
      </c>
      <c r="W1880" s="45">
        <v>0</v>
      </c>
      <c r="X1880" s="46">
        <v>0</v>
      </c>
      <c r="Y1880" s="45">
        <v>0</v>
      </c>
      <c r="Z1880" s="46">
        <v>0</v>
      </c>
      <c r="AA1880" s="45">
        <v>0</v>
      </c>
      <c r="AB1880" s="46">
        <v>0</v>
      </c>
      <c r="AC1880" s="58"/>
      <c r="AD1880" s="59">
        <f t="shared" si="556"/>
        <v>14.494166666666668</v>
      </c>
      <c r="AE1880" s="58"/>
    </row>
    <row r="1881" spans="2:31" x14ac:dyDescent="0.3">
      <c r="B1881" s="4" t="s">
        <v>61</v>
      </c>
      <c r="C1881" s="4"/>
      <c r="D1881" s="4"/>
      <c r="E1881" s="45">
        <v>0</v>
      </c>
      <c r="F1881" s="46">
        <v>0</v>
      </c>
      <c r="G1881" s="45">
        <v>0</v>
      </c>
      <c r="H1881" s="46">
        <v>0</v>
      </c>
      <c r="I1881" s="45">
        <v>0</v>
      </c>
      <c r="J1881" s="46">
        <v>0</v>
      </c>
      <c r="K1881" s="45">
        <v>0</v>
      </c>
      <c r="L1881" s="46">
        <v>0</v>
      </c>
      <c r="M1881" s="45">
        <v>7.3364999999999991</v>
      </c>
      <c r="N1881" s="46">
        <v>4.9226666666666654</v>
      </c>
      <c r="O1881" s="45">
        <v>18.30299999999999</v>
      </c>
      <c r="P1881" s="46">
        <v>18.255166666666657</v>
      </c>
      <c r="Q1881" s="45">
        <v>18.631499999999985</v>
      </c>
      <c r="R1881" s="46">
        <v>26.609500000000011</v>
      </c>
      <c r="S1881" s="45">
        <v>29.512999999999998</v>
      </c>
      <c r="T1881" s="46">
        <v>31.43416666666667</v>
      </c>
      <c r="U1881" s="45">
        <v>14.219000000000001</v>
      </c>
      <c r="V1881" s="46">
        <v>9.1666666666667378E-3</v>
      </c>
      <c r="W1881" s="45">
        <v>0</v>
      </c>
      <c r="X1881" s="46">
        <v>0</v>
      </c>
      <c r="Y1881" s="45">
        <v>0</v>
      </c>
      <c r="Z1881" s="46">
        <v>0</v>
      </c>
      <c r="AA1881" s="45">
        <v>0</v>
      </c>
      <c r="AB1881" s="46">
        <v>0</v>
      </c>
      <c r="AC1881" s="58"/>
      <c r="AD1881" s="59">
        <f t="shared" si="556"/>
        <v>169.23366666666664</v>
      </c>
      <c r="AE1881" s="58"/>
    </row>
    <row r="1882" spans="2:31" x14ac:dyDescent="0.3">
      <c r="B1882" s="4" t="s">
        <v>62</v>
      </c>
      <c r="C1882" s="4"/>
      <c r="D1882" s="4"/>
      <c r="E1882" s="45">
        <v>0</v>
      </c>
      <c r="F1882" s="46">
        <v>0</v>
      </c>
      <c r="G1882" s="45">
        <v>0</v>
      </c>
      <c r="H1882" s="46">
        <v>0</v>
      </c>
      <c r="I1882" s="45">
        <v>0</v>
      </c>
      <c r="J1882" s="46">
        <v>0</v>
      </c>
      <c r="K1882" s="45">
        <v>0</v>
      </c>
      <c r="L1882" s="46">
        <v>0</v>
      </c>
      <c r="M1882" s="45">
        <v>11.853833333333354</v>
      </c>
      <c r="N1882" s="46">
        <v>12.319833333333325</v>
      </c>
      <c r="O1882" s="45">
        <v>12.959333333333323</v>
      </c>
      <c r="P1882" s="46">
        <v>10.622000000000007</v>
      </c>
      <c r="Q1882" s="45">
        <v>11.826166666666676</v>
      </c>
      <c r="R1882" s="46">
        <v>16.404999999999987</v>
      </c>
      <c r="S1882" s="45">
        <v>17.14650000000001</v>
      </c>
      <c r="T1882" s="46">
        <v>2.6996666666666647</v>
      </c>
      <c r="U1882" s="45">
        <v>12.670333333333325</v>
      </c>
      <c r="V1882" s="46">
        <v>0</v>
      </c>
      <c r="W1882" s="45">
        <v>0</v>
      </c>
      <c r="X1882" s="46">
        <v>0</v>
      </c>
      <c r="Y1882" s="45">
        <v>0</v>
      </c>
      <c r="Z1882" s="46">
        <v>0</v>
      </c>
      <c r="AA1882" s="45">
        <v>0</v>
      </c>
      <c r="AB1882" s="46">
        <v>0</v>
      </c>
      <c r="AC1882" s="58"/>
      <c r="AD1882" s="59">
        <f t="shared" si="556"/>
        <v>108.50266666666664</v>
      </c>
      <c r="AE1882" s="58"/>
    </row>
    <row r="1883" spans="2:31" x14ac:dyDescent="0.3">
      <c r="B1883" s="4" t="s">
        <v>63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0</v>
      </c>
      <c r="M1883" s="45">
        <v>48.213500000000018</v>
      </c>
      <c r="N1883" s="46">
        <v>48.557333333333311</v>
      </c>
      <c r="O1883" s="45">
        <v>52.193333333333378</v>
      </c>
      <c r="P1883" s="46">
        <v>30.033999999999999</v>
      </c>
      <c r="Q1883" s="45">
        <v>0</v>
      </c>
      <c r="R1883" s="46">
        <v>0</v>
      </c>
      <c r="S1883" s="45">
        <v>0</v>
      </c>
      <c r="T1883" s="46">
        <v>0</v>
      </c>
      <c r="U1883" s="45">
        <v>0.40883333333333383</v>
      </c>
      <c r="V1883" s="46">
        <v>0.17399999999999949</v>
      </c>
      <c r="W1883" s="45">
        <v>0</v>
      </c>
      <c r="X1883" s="46">
        <v>0</v>
      </c>
      <c r="Y1883" s="45">
        <v>0</v>
      </c>
      <c r="Z1883" s="46">
        <v>0</v>
      </c>
      <c r="AA1883" s="45">
        <v>0</v>
      </c>
      <c r="AB1883" s="46">
        <v>0</v>
      </c>
      <c r="AC1883" s="58"/>
      <c r="AD1883" s="59">
        <f t="shared" si="556"/>
        <v>179.58100000000005</v>
      </c>
      <c r="AE1883" s="58"/>
    </row>
    <row r="1884" spans="2:31" x14ac:dyDescent="0.3">
      <c r="B1884" s="4" t="s">
        <v>64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</v>
      </c>
      <c r="M1884" s="45">
        <v>7.1608333333333372</v>
      </c>
      <c r="N1884" s="46">
        <v>3.2484999999999995</v>
      </c>
      <c r="O1884" s="45">
        <v>5.4376666666666669</v>
      </c>
      <c r="P1884" s="46">
        <v>5.1608333333333354</v>
      </c>
      <c r="Q1884" s="45">
        <v>7.8931666666666649</v>
      </c>
      <c r="R1884" s="46">
        <v>10.127333333333338</v>
      </c>
      <c r="S1884" s="45">
        <v>14.989666666666682</v>
      </c>
      <c r="T1884" s="46">
        <v>16.07050000000001</v>
      </c>
      <c r="U1884" s="45">
        <v>7.7759999999999971</v>
      </c>
      <c r="V1884" s="46">
        <v>0.18483333333333324</v>
      </c>
      <c r="W1884" s="45">
        <v>0</v>
      </c>
      <c r="X1884" s="46">
        <v>0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 t="shared" si="556"/>
        <v>78.049333333333365</v>
      </c>
      <c r="AE1884" s="58"/>
    </row>
    <row r="1885" spans="2:31" x14ac:dyDescent="0.3">
      <c r="B1885" s="4" t="s">
        <v>113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0</v>
      </c>
      <c r="M1885" s="45">
        <v>2.2445000000000004</v>
      </c>
      <c r="N1885" s="46">
        <v>1.7226666666666675</v>
      </c>
      <c r="O1885" s="45">
        <v>6.0343333333333371</v>
      </c>
      <c r="P1885" s="46">
        <v>8.4688333333333379</v>
      </c>
      <c r="Q1885" s="45">
        <v>11.044999999999998</v>
      </c>
      <c r="R1885" s="46">
        <v>14.586166666666657</v>
      </c>
      <c r="S1885" s="45">
        <v>12.348666666666675</v>
      </c>
      <c r="T1885" s="46">
        <v>15.368166666666658</v>
      </c>
      <c r="U1885" s="45">
        <v>12.596666666666673</v>
      </c>
      <c r="V1885" s="46">
        <v>0</v>
      </c>
      <c r="W1885" s="45">
        <v>0</v>
      </c>
      <c r="X1885" s="46">
        <v>0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si="556"/>
        <v>84.415000000000006</v>
      </c>
      <c r="AE1885" s="58"/>
    </row>
    <row r="1886" spans="2:31" x14ac:dyDescent="0.3">
      <c r="B1886" s="4" t="s">
        <v>65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0.84933333333333338</v>
      </c>
      <c r="M1886" s="45">
        <v>10.102833333333331</v>
      </c>
      <c r="N1886" s="46">
        <v>3.41</v>
      </c>
      <c r="O1886" s="45">
        <v>7.389999999999997</v>
      </c>
      <c r="P1886" s="46">
        <v>6.3500000000000014</v>
      </c>
      <c r="Q1886" s="45">
        <v>6.6999999999999993</v>
      </c>
      <c r="R1886" s="46">
        <v>8.9499999999999993</v>
      </c>
      <c r="S1886" s="45">
        <v>10.749999999999998</v>
      </c>
      <c r="T1886" s="46">
        <v>11.089999999999998</v>
      </c>
      <c r="U1886" s="45">
        <v>15.980000000000013</v>
      </c>
      <c r="V1886" s="46">
        <v>3.6758333333333328</v>
      </c>
      <c r="W1886" s="45">
        <v>0</v>
      </c>
      <c r="X1886" s="46">
        <v>0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56"/>
        <v>85.248000000000019</v>
      </c>
      <c r="AE1886" s="58"/>
    </row>
    <row r="1887" spans="2:31" x14ac:dyDescent="0.3">
      <c r="B1887" s="4" t="s">
        <v>66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0</v>
      </c>
      <c r="N1887" s="46">
        <v>0</v>
      </c>
      <c r="O1887" s="45">
        <v>0</v>
      </c>
      <c r="P1887" s="46">
        <v>0</v>
      </c>
      <c r="Q1887" s="45">
        <v>0</v>
      </c>
      <c r="R1887" s="46">
        <v>0</v>
      </c>
      <c r="S1887" s="45">
        <v>0</v>
      </c>
      <c r="T1887" s="46">
        <v>0</v>
      </c>
      <c r="U1887" s="45">
        <v>0</v>
      </c>
      <c r="V1887" s="46">
        <v>0</v>
      </c>
      <c r="W1887" s="45">
        <v>0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56"/>
        <v>0</v>
      </c>
      <c r="AE1887" s="58"/>
    </row>
    <row r="1888" spans="2:31" x14ac:dyDescent="0.3">
      <c r="B1888" s="4" t="s">
        <v>67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0</v>
      </c>
      <c r="M1888" s="45">
        <v>0.56233333333333346</v>
      </c>
      <c r="N1888" s="46">
        <v>0.23116666666666671</v>
      </c>
      <c r="O1888" s="45">
        <v>2.1666666666666501E-3</v>
      </c>
      <c r="P1888" s="46">
        <v>1.9999999999999575E-3</v>
      </c>
      <c r="Q1888" s="45">
        <v>0.55466666666666653</v>
      </c>
      <c r="R1888" s="46">
        <v>1.3863333333333341</v>
      </c>
      <c r="S1888" s="45">
        <v>2.714833333333333</v>
      </c>
      <c r="T1888" s="46">
        <v>0.62733333333333308</v>
      </c>
      <c r="U1888" s="45">
        <v>0</v>
      </c>
      <c r="V1888" s="46">
        <v>0</v>
      </c>
      <c r="W1888" s="45">
        <v>0</v>
      </c>
      <c r="X1888" s="46">
        <v>0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56"/>
        <v>6.0808333333333326</v>
      </c>
      <c r="AE1888" s="58"/>
    </row>
    <row r="1889" spans="2:31" x14ac:dyDescent="0.3">
      <c r="B1889" s="4" t="s">
        <v>68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0</v>
      </c>
      <c r="M1889" s="45">
        <v>53.683833333333347</v>
      </c>
      <c r="N1889" s="46">
        <v>100.76933333333334</v>
      </c>
      <c r="O1889" s="45">
        <v>113.03699999999998</v>
      </c>
      <c r="P1889" s="46">
        <v>94.621499999999997</v>
      </c>
      <c r="Q1889" s="45">
        <v>90.053333333333356</v>
      </c>
      <c r="R1889" s="46">
        <v>120.37716666666664</v>
      </c>
      <c r="S1889" s="45">
        <v>150.51799999999994</v>
      </c>
      <c r="T1889" s="46">
        <v>158.51433333333335</v>
      </c>
      <c r="U1889" s="45">
        <v>106.64833333333333</v>
      </c>
      <c r="V1889" s="46">
        <v>2.3883333333333359</v>
      </c>
      <c r="W1889" s="45">
        <v>0</v>
      </c>
      <c r="X1889" s="46">
        <v>0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56"/>
        <v>990.61116666666658</v>
      </c>
      <c r="AE1889" s="58"/>
    </row>
    <row r="1890" spans="2:31" x14ac:dyDescent="0.3">
      <c r="B1890" s="4" t="s">
        <v>69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0</v>
      </c>
      <c r="M1890" s="45">
        <v>1.9881666666666671</v>
      </c>
      <c r="N1890" s="46">
        <v>0</v>
      </c>
      <c r="O1890" s="45">
        <v>0</v>
      </c>
      <c r="P1890" s="46">
        <v>0</v>
      </c>
      <c r="Q1890" s="45">
        <v>2.0085000000000011</v>
      </c>
      <c r="R1890" s="46">
        <v>4.2548333333333357</v>
      </c>
      <c r="S1890" s="45">
        <v>3.7906666666666688</v>
      </c>
      <c r="T1890" s="46">
        <v>4.2814999999999968</v>
      </c>
      <c r="U1890" s="45">
        <v>0</v>
      </c>
      <c r="V1890" s="46">
        <v>0</v>
      </c>
      <c r="W1890" s="45">
        <v>0</v>
      </c>
      <c r="X1890" s="46">
        <v>0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56"/>
        <v>16.323666666666668</v>
      </c>
      <c r="AE1890" s="58"/>
    </row>
    <row r="1891" spans="2:31" x14ac:dyDescent="0.3">
      <c r="B1891" s="4" t="s">
        <v>70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31.212833333333332</v>
      </c>
      <c r="N1891" s="46">
        <v>23.040666666666677</v>
      </c>
      <c r="O1891" s="45">
        <v>28.793166666666664</v>
      </c>
      <c r="P1891" s="46">
        <v>24.693500000000022</v>
      </c>
      <c r="Q1891" s="45">
        <v>26.697999999999986</v>
      </c>
      <c r="R1891" s="46">
        <v>38.316999999999986</v>
      </c>
      <c r="S1891" s="45">
        <v>47.674999999999955</v>
      </c>
      <c r="T1891" s="46">
        <v>47.80866666666666</v>
      </c>
      <c r="U1891" s="45">
        <v>27.394333333333314</v>
      </c>
      <c r="V1891" s="46">
        <v>0.53100000000000036</v>
      </c>
      <c r="W1891" s="45">
        <v>0</v>
      </c>
      <c r="X1891" s="46">
        <v>0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56"/>
        <v>296.16416666666657</v>
      </c>
      <c r="AE1891" s="58"/>
    </row>
    <row r="1892" spans="2:31" x14ac:dyDescent="0.3">
      <c r="B1892" s="4" t="s">
        <v>71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0</v>
      </c>
      <c r="M1892" s="45">
        <v>17.056000000000004</v>
      </c>
      <c r="N1892" s="46">
        <v>14.986499999999998</v>
      </c>
      <c r="O1892" s="45">
        <v>19.2225</v>
      </c>
      <c r="P1892" s="46">
        <v>15.251666666666663</v>
      </c>
      <c r="Q1892" s="45">
        <v>18.863333333333344</v>
      </c>
      <c r="R1892" s="46">
        <v>25.452166666666656</v>
      </c>
      <c r="S1892" s="45">
        <v>26.70183333333333</v>
      </c>
      <c r="T1892" s="46">
        <v>24.872666666666682</v>
      </c>
      <c r="U1892" s="45">
        <v>9.9026666666666685</v>
      </c>
      <c r="V1892" s="46">
        <v>6.1000000000000006E-2</v>
      </c>
      <c r="W1892" s="45">
        <v>0</v>
      </c>
      <c r="X1892" s="46">
        <v>0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56"/>
        <v>172.37033333333335</v>
      </c>
      <c r="AE1892" s="58"/>
    </row>
    <row r="1893" spans="2:31" x14ac:dyDescent="0.3">
      <c r="B1893" s="4" t="s">
        <v>72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0</v>
      </c>
      <c r="M1893" s="45">
        <v>0</v>
      </c>
      <c r="N1893" s="46">
        <v>0</v>
      </c>
      <c r="O1893" s="45">
        <v>0</v>
      </c>
      <c r="P1893" s="46">
        <v>0</v>
      </c>
      <c r="Q1893" s="45">
        <v>0</v>
      </c>
      <c r="R1893" s="46">
        <v>0</v>
      </c>
      <c r="S1893" s="45">
        <v>0</v>
      </c>
      <c r="T1893" s="46">
        <v>0</v>
      </c>
      <c r="U1893" s="45">
        <v>0</v>
      </c>
      <c r="V1893" s="46">
        <v>0</v>
      </c>
      <c r="W1893" s="45">
        <v>0</v>
      </c>
      <c r="X1893" s="46">
        <v>0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56"/>
        <v>0</v>
      </c>
      <c r="AE1893" s="58"/>
    </row>
    <row r="1894" spans="2:31" x14ac:dyDescent="0.3">
      <c r="B1894" s="4" t="s">
        <v>73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0.43449999999999989</v>
      </c>
      <c r="M1894" s="45">
        <v>11.535000000000005</v>
      </c>
      <c r="N1894" s="46">
        <v>0</v>
      </c>
      <c r="O1894" s="45">
        <v>0</v>
      </c>
      <c r="P1894" s="46">
        <v>0</v>
      </c>
      <c r="Q1894" s="45">
        <v>2.576333333333332</v>
      </c>
      <c r="R1894" s="46">
        <v>8.7888333333333311</v>
      </c>
      <c r="S1894" s="45">
        <v>18.408833333333316</v>
      </c>
      <c r="T1894" s="46">
        <v>21.654666666666682</v>
      </c>
      <c r="U1894" s="45">
        <v>7.9373333333333314</v>
      </c>
      <c r="V1894" s="46">
        <v>8.7744999999999997</v>
      </c>
      <c r="W1894" s="45">
        <v>0</v>
      </c>
      <c r="X1894" s="46">
        <v>0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56"/>
        <v>80.11</v>
      </c>
      <c r="AE1894" s="58"/>
    </row>
    <row r="1895" spans="2:31" x14ac:dyDescent="0.3">
      <c r="B1895" s="4" t="s">
        <v>74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0</v>
      </c>
      <c r="M1895" s="45">
        <v>0.79483333333333328</v>
      </c>
      <c r="N1895" s="46">
        <v>9.5546666666666624</v>
      </c>
      <c r="O1895" s="45">
        <v>6.4098333333333386</v>
      </c>
      <c r="P1895" s="46">
        <v>6.2338333333333367</v>
      </c>
      <c r="Q1895" s="45">
        <v>8.3230000000000022</v>
      </c>
      <c r="R1895" s="46">
        <v>7.1683333333333286</v>
      </c>
      <c r="S1895" s="45">
        <v>6.6763333333333366</v>
      </c>
      <c r="T1895" s="46">
        <v>3.6320000000000019</v>
      </c>
      <c r="U1895" s="45">
        <v>0.46883333333333316</v>
      </c>
      <c r="V1895" s="46">
        <v>0</v>
      </c>
      <c r="W1895" s="45">
        <v>0</v>
      </c>
      <c r="X1895" s="46">
        <v>0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56"/>
        <v>49.261666666666684</v>
      </c>
      <c r="AE1895" s="58"/>
    </row>
    <row r="1896" spans="2:31" x14ac:dyDescent="0.3">
      <c r="B1896" s="4" t="s">
        <v>75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0</v>
      </c>
      <c r="M1896" s="45">
        <v>34.619999999999997</v>
      </c>
      <c r="N1896" s="46">
        <v>32.333500000000001</v>
      </c>
      <c r="O1896" s="45">
        <v>29.683166666666619</v>
      </c>
      <c r="P1896" s="46">
        <v>26.182333333333322</v>
      </c>
      <c r="Q1896" s="45">
        <v>24.38600000000001</v>
      </c>
      <c r="R1896" s="46">
        <v>61.053666666666679</v>
      </c>
      <c r="S1896" s="45">
        <v>71.910500000000042</v>
      </c>
      <c r="T1896" s="46">
        <v>35.72150000000002</v>
      </c>
      <c r="U1896" s="45">
        <v>9.8398333333333312</v>
      </c>
      <c r="V1896" s="46">
        <v>2.6666666666666689E-2</v>
      </c>
      <c r="W1896" s="45">
        <v>0</v>
      </c>
      <c r="X1896" s="46">
        <v>0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56"/>
        <v>325.75716666666665</v>
      </c>
      <c r="AE1896" s="58"/>
    </row>
    <row r="1897" spans="2:31" x14ac:dyDescent="0.3">
      <c r="B1897" s="4" t="s">
        <v>76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0</v>
      </c>
      <c r="M1897" s="45">
        <v>12.326166666666667</v>
      </c>
      <c r="N1897" s="46">
        <v>10.101333333333343</v>
      </c>
      <c r="O1897" s="45">
        <v>17.220166666666682</v>
      </c>
      <c r="P1897" s="46">
        <v>14.642499999999988</v>
      </c>
      <c r="Q1897" s="45">
        <v>15.999499999999996</v>
      </c>
      <c r="R1897" s="46">
        <v>20.230666666666668</v>
      </c>
      <c r="S1897" s="45">
        <v>26.861333333333331</v>
      </c>
      <c r="T1897" s="46">
        <v>32.571499999999965</v>
      </c>
      <c r="U1897" s="45">
        <v>15.1805</v>
      </c>
      <c r="V1897" s="46">
        <v>2.3835000000000006</v>
      </c>
      <c r="W1897" s="45">
        <v>0</v>
      </c>
      <c r="X1897" s="46">
        <v>0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 t="shared" si="556"/>
        <v>167.51716666666664</v>
      </c>
      <c r="AE1897" s="58"/>
    </row>
    <row r="1898" spans="2:31" x14ac:dyDescent="0.3">
      <c r="B1898" s="4" t="s">
        <v>77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</v>
      </c>
      <c r="M1898" s="45">
        <v>5.3598333333333361</v>
      </c>
      <c r="N1898" s="46">
        <v>1.3076666666666659</v>
      </c>
      <c r="O1898" s="45">
        <v>7.9541666666666666</v>
      </c>
      <c r="P1898" s="46">
        <v>5.7053333333333294</v>
      </c>
      <c r="Q1898" s="45">
        <v>6.7589999999999959</v>
      </c>
      <c r="R1898" s="46">
        <v>10.588666666666661</v>
      </c>
      <c r="S1898" s="45">
        <v>12.890666666666666</v>
      </c>
      <c r="T1898" s="46">
        <v>12.330333333333337</v>
      </c>
      <c r="U1898" s="45">
        <v>2.4143333333333321</v>
      </c>
      <c r="V1898" s="46">
        <v>0.26750000000000007</v>
      </c>
      <c r="W1898" s="45">
        <v>0</v>
      </c>
      <c r="X1898" s="46">
        <v>0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 t="shared" si="556"/>
        <v>65.577499999999986</v>
      </c>
      <c r="AE1898" s="58"/>
    </row>
    <row r="1899" spans="2:31" x14ac:dyDescent="0.3">
      <c r="B1899" s="4" t="s">
        <v>78</v>
      </c>
      <c r="C1899" s="4"/>
      <c r="D1899" s="4"/>
      <c r="E1899" s="45">
        <v>0</v>
      </c>
      <c r="F1899" s="46">
        <v>0</v>
      </c>
      <c r="G1899" s="45">
        <v>0</v>
      </c>
      <c r="H1899" s="46">
        <v>0</v>
      </c>
      <c r="I1899" s="45">
        <v>0</v>
      </c>
      <c r="J1899" s="46">
        <v>0</v>
      </c>
      <c r="K1899" s="45">
        <v>0</v>
      </c>
      <c r="L1899" s="46">
        <v>0.10500000000000001</v>
      </c>
      <c r="M1899" s="45">
        <v>0.19916666666666669</v>
      </c>
      <c r="N1899" s="46">
        <v>0</v>
      </c>
      <c r="O1899" s="45">
        <v>0</v>
      </c>
      <c r="P1899" s="46">
        <v>0</v>
      </c>
      <c r="Q1899" s="45">
        <v>1.0155000000000018</v>
      </c>
      <c r="R1899" s="46">
        <v>2.645333333333332</v>
      </c>
      <c r="S1899" s="45">
        <v>2.1473333333333304</v>
      </c>
      <c r="T1899" s="46">
        <v>0</v>
      </c>
      <c r="U1899" s="45">
        <v>1.3833333333333335E-2</v>
      </c>
      <c r="V1899" s="46">
        <v>0</v>
      </c>
      <c r="W1899" s="45">
        <v>0</v>
      </c>
      <c r="X1899" s="46">
        <v>0</v>
      </c>
      <c r="Y1899" s="45">
        <v>0</v>
      </c>
      <c r="Z1899" s="46">
        <v>0</v>
      </c>
      <c r="AA1899" s="45">
        <v>0</v>
      </c>
      <c r="AB1899" s="46">
        <v>0</v>
      </c>
      <c r="AC1899" s="58"/>
      <c r="AD1899" s="59">
        <f t="shared" si="556"/>
        <v>6.1261666666666645</v>
      </c>
      <c r="AE1899" s="58"/>
    </row>
    <row r="1900" spans="2:31" x14ac:dyDescent="0.3">
      <c r="B1900" s="4" t="s">
        <v>79</v>
      </c>
      <c r="C1900" s="4"/>
      <c r="D1900" s="4"/>
      <c r="E1900" s="45">
        <v>0</v>
      </c>
      <c r="F1900" s="46">
        <v>0</v>
      </c>
      <c r="G1900" s="45">
        <v>0</v>
      </c>
      <c r="H1900" s="46">
        <v>0</v>
      </c>
      <c r="I1900" s="45">
        <v>0</v>
      </c>
      <c r="J1900" s="46">
        <v>0</v>
      </c>
      <c r="K1900" s="45">
        <v>0</v>
      </c>
      <c r="L1900" s="46">
        <v>0</v>
      </c>
      <c r="M1900" s="45">
        <v>8.4398333333333362</v>
      </c>
      <c r="N1900" s="46">
        <v>3.3160000000000003</v>
      </c>
      <c r="O1900" s="45">
        <v>2.7499999999999991</v>
      </c>
      <c r="P1900" s="46">
        <v>6.8618333333333315</v>
      </c>
      <c r="Q1900" s="45">
        <v>13.413166666666671</v>
      </c>
      <c r="R1900" s="46">
        <v>14.214166666666667</v>
      </c>
      <c r="S1900" s="45">
        <v>11.028000000000002</v>
      </c>
      <c r="T1900" s="46">
        <v>1.615666666666667</v>
      </c>
      <c r="U1900" s="45">
        <v>3.939666666666668</v>
      </c>
      <c r="V1900" s="46">
        <v>6.6666666666666729E-4</v>
      </c>
      <c r="W1900" s="45">
        <v>0</v>
      </c>
      <c r="X1900" s="46">
        <v>0</v>
      </c>
      <c r="Y1900" s="45">
        <v>0</v>
      </c>
      <c r="Z1900" s="46">
        <v>0</v>
      </c>
      <c r="AA1900" s="45">
        <v>0</v>
      </c>
      <c r="AB1900" s="46">
        <v>0</v>
      </c>
      <c r="AC1900" s="58"/>
      <c r="AD1900" s="59">
        <f t="shared" si="556"/>
        <v>65.579000000000008</v>
      </c>
      <c r="AE1900" s="58"/>
    </row>
    <row r="1901" spans="2:31" x14ac:dyDescent="0.3">
      <c r="B1901" s="4" t="s">
        <v>80</v>
      </c>
      <c r="C1901" s="4"/>
      <c r="D1901" s="4"/>
      <c r="E1901" s="45">
        <v>0</v>
      </c>
      <c r="F1901" s="46">
        <v>0</v>
      </c>
      <c r="G1901" s="45">
        <v>0</v>
      </c>
      <c r="H1901" s="46">
        <v>0</v>
      </c>
      <c r="I1901" s="45">
        <v>0</v>
      </c>
      <c r="J1901" s="46">
        <v>0</v>
      </c>
      <c r="K1901" s="45">
        <v>0</v>
      </c>
      <c r="L1901" s="46">
        <v>0.14899999999999997</v>
      </c>
      <c r="M1901" s="45">
        <v>15.69716666666667</v>
      </c>
      <c r="N1901" s="46">
        <v>7.7198333333333347</v>
      </c>
      <c r="O1901" s="45">
        <v>0.61483333333333312</v>
      </c>
      <c r="P1901" s="46">
        <v>1.4533333333333336</v>
      </c>
      <c r="Q1901" s="45">
        <v>5.197000000000001</v>
      </c>
      <c r="R1901" s="46">
        <v>11.084666666666665</v>
      </c>
      <c r="S1901" s="45">
        <v>16.13816666666666</v>
      </c>
      <c r="T1901" s="46">
        <v>14.897000000000009</v>
      </c>
      <c r="U1901" s="45">
        <v>13.390333333333336</v>
      </c>
      <c r="V1901" s="46">
        <v>2.2168333333333332</v>
      </c>
      <c r="W1901" s="45">
        <v>0</v>
      </c>
      <c r="X1901" s="46">
        <v>0</v>
      </c>
      <c r="Y1901" s="45">
        <v>0</v>
      </c>
      <c r="Z1901" s="46">
        <v>0</v>
      </c>
      <c r="AA1901" s="45">
        <v>0</v>
      </c>
      <c r="AB1901" s="46">
        <v>0</v>
      </c>
      <c r="AC1901" s="58"/>
      <c r="AD1901" s="59">
        <f t="shared" si="556"/>
        <v>88.558166666666651</v>
      </c>
      <c r="AE1901" s="58"/>
    </row>
    <row r="1902" spans="2:31" x14ac:dyDescent="0.3">
      <c r="B1902" s="4" t="s">
        <v>88</v>
      </c>
      <c r="C1902" s="4"/>
      <c r="D1902" s="4"/>
      <c r="E1902" s="45">
        <v>0</v>
      </c>
      <c r="F1902" s="46">
        <v>0</v>
      </c>
      <c r="G1902" s="45">
        <v>0</v>
      </c>
      <c r="H1902" s="46">
        <v>0</v>
      </c>
      <c r="I1902" s="45">
        <v>0</v>
      </c>
      <c r="J1902" s="46">
        <v>0</v>
      </c>
      <c r="K1902" s="45">
        <v>0</v>
      </c>
      <c r="L1902" s="46">
        <v>0</v>
      </c>
      <c r="M1902" s="45">
        <v>0</v>
      </c>
      <c r="N1902" s="46">
        <v>0</v>
      </c>
      <c r="O1902" s="45">
        <v>0</v>
      </c>
      <c r="P1902" s="46">
        <v>0</v>
      </c>
      <c r="Q1902" s="45">
        <v>0</v>
      </c>
      <c r="R1902" s="46">
        <v>0</v>
      </c>
      <c r="S1902" s="45">
        <v>0</v>
      </c>
      <c r="T1902" s="46">
        <v>0</v>
      </c>
      <c r="U1902" s="45">
        <v>0</v>
      </c>
      <c r="V1902" s="46">
        <v>0</v>
      </c>
      <c r="W1902" s="45">
        <v>0</v>
      </c>
      <c r="X1902" s="46">
        <v>0</v>
      </c>
      <c r="Y1902" s="45">
        <v>0</v>
      </c>
      <c r="Z1902" s="46">
        <v>0</v>
      </c>
      <c r="AA1902" s="45">
        <v>0</v>
      </c>
      <c r="AB1902" s="46">
        <v>0</v>
      </c>
      <c r="AC1902" s="58"/>
      <c r="AD1902" s="59">
        <f t="shared" si="556"/>
        <v>0</v>
      </c>
      <c r="AE1902" s="58"/>
    </row>
    <row r="1903" spans="2:31" x14ac:dyDescent="0.3">
      <c r="B1903" s="4" t="s">
        <v>97</v>
      </c>
      <c r="C1903" s="4"/>
      <c r="D1903" s="4"/>
      <c r="E1903" s="45">
        <v>0</v>
      </c>
      <c r="F1903" s="46">
        <v>0</v>
      </c>
      <c r="G1903" s="45">
        <v>0</v>
      </c>
      <c r="H1903" s="46">
        <v>0</v>
      </c>
      <c r="I1903" s="45">
        <v>0</v>
      </c>
      <c r="J1903" s="46">
        <v>0</v>
      </c>
      <c r="K1903" s="45">
        <v>0</v>
      </c>
      <c r="L1903" s="46">
        <v>0</v>
      </c>
      <c r="M1903" s="45">
        <v>0</v>
      </c>
      <c r="N1903" s="46">
        <v>0</v>
      </c>
      <c r="O1903" s="45">
        <v>0</v>
      </c>
      <c r="P1903" s="46">
        <v>0</v>
      </c>
      <c r="Q1903" s="45">
        <v>0</v>
      </c>
      <c r="R1903" s="46">
        <v>0</v>
      </c>
      <c r="S1903" s="45">
        <v>0</v>
      </c>
      <c r="T1903" s="46">
        <v>0</v>
      </c>
      <c r="U1903" s="45">
        <v>0</v>
      </c>
      <c r="V1903" s="46">
        <v>0</v>
      </c>
      <c r="W1903" s="45">
        <v>0</v>
      </c>
      <c r="X1903" s="46">
        <v>0</v>
      </c>
      <c r="Y1903" s="45">
        <v>0</v>
      </c>
      <c r="Z1903" s="46">
        <v>0</v>
      </c>
      <c r="AA1903" s="45">
        <v>0</v>
      </c>
      <c r="AB1903" s="46">
        <v>0</v>
      </c>
      <c r="AC1903" s="58"/>
      <c r="AD1903" s="59">
        <f t="shared" si="556"/>
        <v>0</v>
      </c>
      <c r="AE1903" s="58"/>
    </row>
    <row r="1904" spans="2:31" x14ac:dyDescent="0.3">
      <c r="B1904" s="4" t="s">
        <v>94</v>
      </c>
      <c r="C1904" s="4"/>
      <c r="D1904" s="4"/>
      <c r="E1904" s="45">
        <v>0</v>
      </c>
      <c r="F1904" s="46">
        <v>0</v>
      </c>
      <c r="G1904" s="45">
        <v>0</v>
      </c>
      <c r="H1904" s="46">
        <v>0</v>
      </c>
      <c r="I1904" s="45">
        <v>0</v>
      </c>
      <c r="J1904" s="46">
        <v>0</v>
      </c>
      <c r="K1904" s="45">
        <v>0</v>
      </c>
      <c r="L1904" s="46">
        <v>0</v>
      </c>
      <c r="M1904" s="45">
        <v>0</v>
      </c>
      <c r="N1904" s="46">
        <v>0</v>
      </c>
      <c r="O1904" s="45">
        <v>0</v>
      </c>
      <c r="P1904" s="46">
        <v>0</v>
      </c>
      <c r="Q1904" s="45">
        <v>0</v>
      </c>
      <c r="R1904" s="46">
        <v>0</v>
      </c>
      <c r="S1904" s="45">
        <v>0</v>
      </c>
      <c r="T1904" s="46">
        <v>0</v>
      </c>
      <c r="U1904" s="45">
        <v>0</v>
      </c>
      <c r="V1904" s="46">
        <v>0</v>
      </c>
      <c r="W1904" s="45">
        <v>0</v>
      </c>
      <c r="X1904" s="46">
        <v>0</v>
      </c>
      <c r="Y1904" s="45">
        <v>0</v>
      </c>
      <c r="Z1904" s="46">
        <v>0</v>
      </c>
      <c r="AA1904" s="45">
        <v>0</v>
      </c>
      <c r="AB1904" s="46">
        <v>0</v>
      </c>
      <c r="AC1904" s="58"/>
      <c r="AD1904" s="59">
        <f t="shared" si="556"/>
        <v>0</v>
      </c>
      <c r="AE1904" s="58"/>
    </row>
    <row r="1905" spans="2:31" x14ac:dyDescent="0.3">
      <c r="B1905" s="4" t="s">
        <v>95</v>
      </c>
      <c r="C1905" s="4"/>
      <c r="D1905" s="4"/>
      <c r="E1905" s="45">
        <v>0</v>
      </c>
      <c r="F1905" s="46">
        <v>0</v>
      </c>
      <c r="G1905" s="45">
        <v>0</v>
      </c>
      <c r="H1905" s="46">
        <v>0</v>
      </c>
      <c r="I1905" s="45">
        <v>0</v>
      </c>
      <c r="J1905" s="46">
        <v>0</v>
      </c>
      <c r="K1905" s="45">
        <v>0</v>
      </c>
      <c r="L1905" s="46">
        <v>0</v>
      </c>
      <c r="M1905" s="45">
        <v>12.899999999999986</v>
      </c>
      <c r="N1905" s="46">
        <v>5.9378333333333311</v>
      </c>
      <c r="O1905" s="45">
        <v>29.52516666666671</v>
      </c>
      <c r="P1905" s="46">
        <v>24.816500000000008</v>
      </c>
      <c r="Q1905" s="45">
        <v>28.359500000000004</v>
      </c>
      <c r="R1905" s="46">
        <v>33.05833333333333</v>
      </c>
      <c r="S1905" s="45">
        <v>35.717500000000001</v>
      </c>
      <c r="T1905" s="46">
        <v>33.43116666666667</v>
      </c>
      <c r="U1905" s="45">
        <v>17.22699999999999</v>
      </c>
      <c r="V1905" s="46">
        <v>0</v>
      </c>
      <c r="W1905" s="45">
        <v>0</v>
      </c>
      <c r="X1905" s="46">
        <v>0</v>
      </c>
      <c r="Y1905" s="45">
        <v>0</v>
      </c>
      <c r="Z1905" s="46">
        <v>0</v>
      </c>
      <c r="AA1905" s="45">
        <v>0</v>
      </c>
      <c r="AB1905" s="46">
        <v>0</v>
      </c>
      <c r="AC1905" s="58"/>
      <c r="AD1905" s="59">
        <f t="shared" si="556"/>
        <v>220.97300000000001</v>
      </c>
      <c r="AE1905" s="58"/>
    </row>
    <row r="1906" spans="2:31" x14ac:dyDescent="0.3">
      <c r="B1906" s="4" t="s">
        <v>96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0</v>
      </c>
      <c r="M1906" s="45">
        <v>32.999833333333314</v>
      </c>
      <c r="N1906" s="46">
        <v>34.011666666666635</v>
      </c>
      <c r="O1906" s="45">
        <v>29.363166666666658</v>
      </c>
      <c r="P1906" s="46">
        <v>31.420000000000023</v>
      </c>
      <c r="Q1906" s="45">
        <v>31.427499999999998</v>
      </c>
      <c r="R1906" s="46">
        <v>32.675000000000018</v>
      </c>
      <c r="S1906" s="45">
        <v>36.144833333333317</v>
      </c>
      <c r="T1906" s="46">
        <v>33.423833333333341</v>
      </c>
      <c r="U1906" s="45">
        <v>19.508166666666661</v>
      </c>
      <c r="V1906" s="46">
        <v>0</v>
      </c>
      <c r="W1906" s="45">
        <v>0</v>
      </c>
      <c r="X1906" s="46">
        <v>0</v>
      </c>
      <c r="Y1906" s="45">
        <v>0</v>
      </c>
      <c r="Z1906" s="46">
        <v>0</v>
      </c>
      <c r="AA1906" s="45">
        <v>0</v>
      </c>
      <c r="AB1906" s="46">
        <v>0</v>
      </c>
      <c r="AC1906" s="58"/>
      <c r="AD1906" s="59">
        <f t="shared" si="556"/>
        <v>280.97399999999999</v>
      </c>
      <c r="AE1906" s="58"/>
    </row>
    <row r="1907" spans="2:31" x14ac:dyDescent="0.3">
      <c r="B1907" s="4" t="s">
        <v>103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</v>
      </c>
      <c r="M1907" s="45">
        <v>43.172499999999999</v>
      </c>
      <c r="N1907" s="46">
        <v>68.09066666666665</v>
      </c>
      <c r="O1907" s="45">
        <v>64.34633333333332</v>
      </c>
      <c r="P1907" s="46">
        <v>57.270166666666675</v>
      </c>
      <c r="Q1907" s="45">
        <v>54.139000000000024</v>
      </c>
      <c r="R1907" s="46">
        <v>54.537333333333358</v>
      </c>
      <c r="S1907" s="45">
        <v>56.916333333333334</v>
      </c>
      <c r="T1907" s="46">
        <v>59.43683333333334</v>
      </c>
      <c r="U1907" s="45">
        <v>44.819166666666661</v>
      </c>
      <c r="V1907" s="46">
        <v>7.6146666666666665</v>
      </c>
      <c r="W1907" s="45">
        <v>0</v>
      </c>
      <c r="X1907" s="46">
        <v>0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 t="shared" si="556"/>
        <v>510.34300000000002</v>
      </c>
      <c r="AE1907" s="58"/>
    </row>
    <row r="1908" spans="2:31" x14ac:dyDescent="0.3">
      <c r="B1908" s="4" t="s">
        <v>104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</v>
      </c>
      <c r="M1908" s="45">
        <v>0</v>
      </c>
      <c r="N1908" s="46">
        <v>0</v>
      </c>
      <c r="O1908" s="45">
        <v>0</v>
      </c>
      <c r="P1908" s="46">
        <v>0</v>
      </c>
      <c r="Q1908" s="45">
        <v>0</v>
      </c>
      <c r="R1908" s="46">
        <v>0</v>
      </c>
      <c r="S1908" s="45">
        <v>0</v>
      </c>
      <c r="T1908" s="46">
        <v>0</v>
      </c>
      <c r="U1908" s="45">
        <v>0</v>
      </c>
      <c r="V1908" s="46">
        <v>0</v>
      </c>
      <c r="W1908" s="45">
        <v>0</v>
      </c>
      <c r="X1908" s="46">
        <v>0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si="556"/>
        <v>0</v>
      </c>
      <c r="AE1908" s="58"/>
    </row>
    <row r="1909" spans="2:31" x14ac:dyDescent="0.3">
      <c r="B1909" s="4" t="s">
        <v>105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0</v>
      </c>
      <c r="M1909" s="45">
        <v>48.346833333333322</v>
      </c>
      <c r="N1909" s="46">
        <v>83.54416666666674</v>
      </c>
      <c r="O1909" s="45">
        <v>92.068666666666658</v>
      </c>
      <c r="P1909" s="46">
        <v>70.673000000000002</v>
      </c>
      <c r="Q1909" s="45">
        <v>62.839666666666695</v>
      </c>
      <c r="R1909" s="46">
        <v>86.015666666666647</v>
      </c>
      <c r="S1909" s="45">
        <v>115.91000000000001</v>
      </c>
      <c r="T1909" s="46">
        <v>135.57750000000001</v>
      </c>
      <c r="U1909" s="45">
        <v>93.910666666666643</v>
      </c>
      <c r="V1909" s="46">
        <v>3.5518333333333358</v>
      </c>
      <c r="W1909" s="45">
        <v>0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56"/>
        <v>792.43799999999999</v>
      </c>
      <c r="AE1909" s="58"/>
    </row>
    <row r="1910" spans="2:31" x14ac:dyDescent="0.3">
      <c r="B1910" s="4" t="s">
        <v>114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0</v>
      </c>
      <c r="N1910" s="46">
        <v>0</v>
      </c>
      <c r="O1910" s="45">
        <v>0</v>
      </c>
      <c r="P1910" s="46">
        <v>0</v>
      </c>
      <c r="Q1910" s="45">
        <v>0</v>
      </c>
      <c r="R1910" s="46">
        <v>0</v>
      </c>
      <c r="S1910" s="45">
        <v>0</v>
      </c>
      <c r="T1910" s="46">
        <v>0</v>
      </c>
      <c r="U1910" s="45">
        <v>0</v>
      </c>
      <c r="V1910" s="46">
        <v>0</v>
      </c>
      <c r="W1910" s="45">
        <v>0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56"/>
        <v>0</v>
      </c>
      <c r="AE1910" s="58"/>
    </row>
    <row r="1911" spans="2:31" x14ac:dyDescent="0.3">
      <c r="B1911" s="4" t="s">
        <v>116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0.20699999999999985</v>
      </c>
      <c r="M1911" s="45">
        <v>9.9843333333333355</v>
      </c>
      <c r="N1911" s="46">
        <v>4.5258333333333303</v>
      </c>
      <c r="O1911" s="45">
        <v>0.52733333333333188</v>
      </c>
      <c r="P1911" s="46">
        <v>0</v>
      </c>
      <c r="Q1911" s="45">
        <v>0.44866666666666671</v>
      </c>
      <c r="R1911" s="46">
        <v>1.2196666666666722</v>
      </c>
      <c r="S1911" s="45">
        <v>6.9713333333333285</v>
      </c>
      <c r="T1911" s="46">
        <v>3.2343333333333359</v>
      </c>
      <c r="U1911" s="45">
        <v>13.844166666666668</v>
      </c>
      <c r="V1911" s="46">
        <v>0</v>
      </c>
      <c r="W1911" s="45">
        <v>0</v>
      </c>
      <c r="X1911" s="46">
        <v>0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56"/>
        <v>40.962666666666671</v>
      </c>
      <c r="AE1911" s="58"/>
    </row>
    <row r="1912" spans="2:31" x14ac:dyDescent="0.3">
      <c r="B1912" s="4" t="s">
        <v>117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0</v>
      </c>
      <c r="M1912" s="45">
        <v>13.320000000000011</v>
      </c>
      <c r="N1912" s="46">
        <v>22.511000000000013</v>
      </c>
      <c r="O1912" s="45">
        <v>16.058333333333351</v>
      </c>
      <c r="P1912" s="46">
        <v>9.9785000000000039</v>
      </c>
      <c r="Q1912" s="45">
        <v>15.141666666666662</v>
      </c>
      <c r="R1912" s="46">
        <v>17.670666666666659</v>
      </c>
      <c r="S1912" s="45">
        <v>13.303166666666669</v>
      </c>
      <c r="T1912" s="46">
        <v>2.2646666666666628</v>
      </c>
      <c r="U1912" s="45">
        <v>2.2493333333333334</v>
      </c>
      <c r="V1912" s="46">
        <v>1.8000000000000016E-2</v>
      </c>
      <c r="W1912" s="45">
        <v>0</v>
      </c>
      <c r="X1912" s="46">
        <v>0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56"/>
        <v>112.51533333333337</v>
      </c>
      <c r="AE1912" s="58"/>
    </row>
    <row r="1913" spans="2:31" x14ac:dyDescent="0.3">
      <c r="B1913" s="4" t="s">
        <v>118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4.8676666666666675</v>
      </c>
      <c r="N1913" s="46">
        <v>5.972833333333333</v>
      </c>
      <c r="O1913" s="45">
        <v>11.140166666666666</v>
      </c>
      <c r="P1913" s="46">
        <v>10.255166666666666</v>
      </c>
      <c r="Q1913" s="45">
        <v>11.282333333333327</v>
      </c>
      <c r="R1913" s="46">
        <v>15.50333333333333</v>
      </c>
      <c r="S1913" s="45">
        <v>19.330833333333342</v>
      </c>
      <c r="T1913" s="46">
        <v>20.362666666666676</v>
      </c>
      <c r="U1913" s="45">
        <v>12.439166666666663</v>
      </c>
      <c r="V1913" s="46">
        <v>0.39599999999999996</v>
      </c>
      <c r="W1913" s="45">
        <v>0</v>
      </c>
      <c r="X1913" s="46">
        <v>0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56"/>
        <v>111.55016666666667</v>
      </c>
      <c r="AE1913" s="58"/>
    </row>
    <row r="1914" spans="2:31" x14ac:dyDescent="0.3">
      <c r="B1914" s="4" t="s">
        <v>122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0</v>
      </c>
      <c r="M1914" s="45">
        <v>2.136166666666667</v>
      </c>
      <c r="N1914" s="46">
        <v>0</v>
      </c>
      <c r="O1914" s="45">
        <v>4.8894999999999991</v>
      </c>
      <c r="P1914" s="46">
        <v>11.158333333333337</v>
      </c>
      <c r="Q1914" s="45">
        <v>19.765666666666664</v>
      </c>
      <c r="R1914" s="46">
        <v>24.931666666666661</v>
      </c>
      <c r="S1914" s="45">
        <v>23.617000000000004</v>
      </c>
      <c r="T1914" s="46">
        <v>15.144166666666667</v>
      </c>
      <c r="U1914" s="45">
        <v>0</v>
      </c>
      <c r="V1914" s="46">
        <v>0</v>
      </c>
      <c r="W1914" s="45">
        <v>0</v>
      </c>
      <c r="X1914" s="46">
        <v>0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56"/>
        <v>101.6425</v>
      </c>
      <c r="AE1914" s="58"/>
    </row>
    <row r="1915" spans="2:31" x14ac:dyDescent="0.3">
      <c r="B1915" s="4" t="s">
        <v>123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0</v>
      </c>
      <c r="M1915" s="45">
        <v>0</v>
      </c>
      <c r="N1915" s="46">
        <v>0</v>
      </c>
      <c r="O1915" s="45">
        <v>0</v>
      </c>
      <c r="P1915" s="46">
        <v>0</v>
      </c>
      <c r="Q1915" s="45">
        <v>0</v>
      </c>
      <c r="R1915" s="46">
        <v>0</v>
      </c>
      <c r="S1915" s="45">
        <v>0</v>
      </c>
      <c r="T1915" s="46">
        <v>0</v>
      </c>
      <c r="U1915" s="45">
        <v>0</v>
      </c>
      <c r="V1915" s="46">
        <v>0</v>
      </c>
      <c r="W1915" s="45">
        <v>0</v>
      </c>
      <c r="X1915" s="46">
        <v>0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56"/>
        <v>0</v>
      </c>
      <c r="AE1915" s="58"/>
    </row>
    <row r="1916" spans="2:31" x14ac:dyDescent="0.3">
      <c r="B1916" s="4" t="s">
        <v>127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0</v>
      </c>
      <c r="M1916" s="45">
        <v>0</v>
      </c>
      <c r="N1916" s="46">
        <v>0</v>
      </c>
      <c r="O1916" s="45">
        <v>0</v>
      </c>
      <c r="P1916" s="46">
        <v>0</v>
      </c>
      <c r="Q1916" s="45">
        <v>0</v>
      </c>
      <c r="R1916" s="46">
        <v>0</v>
      </c>
      <c r="S1916" s="45">
        <v>0</v>
      </c>
      <c r="T1916" s="46">
        <v>0</v>
      </c>
      <c r="U1916" s="45">
        <v>0</v>
      </c>
      <c r="V1916" s="46">
        <v>0</v>
      </c>
      <c r="W1916" s="45">
        <v>0</v>
      </c>
      <c r="X1916" s="46">
        <v>0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56"/>
        <v>0</v>
      </c>
      <c r="AE1916" s="58"/>
    </row>
    <row r="1917" spans="2:31" x14ac:dyDescent="0.3">
      <c r="B1917" s="4" t="s">
        <v>133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0</v>
      </c>
      <c r="M1917" s="45">
        <v>83.570333333333323</v>
      </c>
      <c r="N1917" s="46">
        <v>25.176333333333346</v>
      </c>
      <c r="O1917" s="45">
        <v>33.748666666666665</v>
      </c>
      <c r="P1917" s="46">
        <v>52.823333333333302</v>
      </c>
      <c r="Q1917" s="45">
        <v>55.196166666666691</v>
      </c>
      <c r="R1917" s="46">
        <v>91.89483333333331</v>
      </c>
      <c r="S1917" s="45">
        <v>112.93966666666665</v>
      </c>
      <c r="T1917" s="46">
        <v>119.0585</v>
      </c>
      <c r="U1917" s="45">
        <v>97.961666666666673</v>
      </c>
      <c r="V1917" s="46">
        <v>24.393166666666676</v>
      </c>
      <c r="W1917" s="45">
        <v>0</v>
      </c>
      <c r="X1917" s="46">
        <v>0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56"/>
        <v>696.76266666666675</v>
      </c>
      <c r="AE1917" s="58"/>
    </row>
    <row r="1918" spans="2:31" x14ac:dyDescent="0.3">
      <c r="B1918" s="4" t="s">
        <v>312</v>
      </c>
      <c r="C1918" s="4"/>
      <c r="D1918" s="4"/>
      <c r="E1918" s="45"/>
      <c r="F1918" s="46"/>
      <c r="G1918" s="45"/>
      <c r="H1918" s="46"/>
      <c r="I1918" s="45"/>
      <c r="J1918" s="46"/>
      <c r="K1918" s="45"/>
      <c r="L1918" s="46"/>
      <c r="M1918" s="45"/>
      <c r="N1918" s="46"/>
      <c r="O1918" s="45"/>
      <c r="P1918" s="46"/>
      <c r="Q1918" s="45"/>
      <c r="R1918" s="46"/>
      <c r="S1918" s="45"/>
      <c r="T1918" s="46"/>
      <c r="U1918" s="45"/>
      <c r="V1918" s="46"/>
      <c r="W1918" s="45"/>
      <c r="X1918" s="46"/>
      <c r="Y1918" s="45"/>
      <c r="Z1918" s="46"/>
      <c r="AA1918" s="45"/>
      <c r="AB1918" s="46"/>
      <c r="AC1918" s="58"/>
      <c r="AD1918" s="59">
        <f>SUM(E1918:AB1918)</f>
        <v>0</v>
      </c>
      <c r="AE1918" s="58"/>
    </row>
    <row r="1919" spans="2:31" x14ac:dyDescent="0.3">
      <c r="B1919" s="12" t="s">
        <v>2</v>
      </c>
      <c r="C1919" s="12"/>
      <c r="D1919" s="12"/>
      <c r="E1919" s="13">
        <f>SUM(E1854:E1918)</f>
        <v>0</v>
      </c>
      <c r="F1919" s="13">
        <f t="shared" ref="F1919" si="557">SUM(F1854:F1918)</f>
        <v>0</v>
      </c>
      <c r="G1919" s="13">
        <f t="shared" ref="G1919" si="558">SUM(G1854:G1918)</f>
        <v>0</v>
      </c>
      <c r="H1919" s="13">
        <f t="shared" ref="H1919" si="559">SUM(H1854:H1918)</f>
        <v>0</v>
      </c>
      <c r="I1919" s="13">
        <f t="shared" ref="I1919" si="560">SUM(I1854:I1918)</f>
        <v>0</v>
      </c>
      <c r="J1919" s="13">
        <f t="shared" ref="J1919" si="561">SUM(J1854:J1918)</f>
        <v>0</v>
      </c>
      <c r="K1919" s="13">
        <f t="shared" ref="K1919" si="562">SUM(K1854:K1918)</f>
        <v>0</v>
      </c>
      <c r="L1919" s="13">
        <f t="shared" ref="L1919" si="563">SUM(L1854:L1918)</f>
        <v>7.0811666666666655</v>
      </c>
      <c r="M1919" s="13">
        <f t="shared" ref="M1919" si="564">SUM(M1854:M1918)</f>
        <v>756.43099999999993</v>
      </c>
      <c r="N1919" s="13">
        <f t="shared" ref="N1919" si="565">SUM(N1854:N1918)</f>
        <v>883.41883333333328</v>
      </c>
      <c r="O1919" s="13">
        <f t="shared" ref="O1919" si="566">SUM(O1854:O1918)</f>
        <v>1045.9536666666668</v>
      </c>
      <c r="P1919" s="13">
        <f t="shared" ref="P1919" si="567">SUM(P1854:P1918)</f>
        <v>974.92783333333341</v>
      </c>
      <c r="Q1919" s="13">
        <f t="shared" ref="Q1919" si="568">SUM(Q1854:Q1918)</f>
        <v>1066.1161666666669</v>
      </c>
      <c r="R1919" s="13">
        <f t="shared" ref="R1919" si="569">SUM(R1854:R1918)</f>
        <v>1374.8569999999997</v>
      </c>
      <c r="S1919" s="13">
        <f t="shared" ref="S1919" si="570">SUM(S1854:S1918)</f>
        <v>1542.9279999999999</v>
      </c>
      <c r="T1919" s="13">
        <f t="shared" ref="T1919" si="571">SUM(T1854:T1918)</f>
        <v>1486.3338333333338</v>
      </c>
      <c r="U1919" s="13">
        <f t="shared" ref="U1919" si="572">SUM(U1854:U1918)</f>
        <v>915.94083333333333</v>
      </c>
      <c r="V1919" s="13">
        <f t="shared" ref="V1919" si="573">SUM(V1854:V1918)</f>
        <v>83.124333333333325</v>
      </c>
      <c r="W1919" s="13">
        <f t="shared" ref="W1919" si="574">SUM(W1854:W1918)</f>
        <v>0</v>
      </c>
      <c r="X1919" s="13">
        <f t="shared" ref="X1919" si="575">SUM(X1854:X1918)</f>
        <v>0</v>
      </c>
      <c r="Y1919" s="13">
        <f t="shared" ref="Y1919" si="576">SUM(Y1854:Y1918)</f>
        <v>0</v>
      </c>
      <c r="Z1919" s="13">
        <f t="shared" ref="Z1919" si="577">SUM(Z1854:Z1918)</f>
        <v>0</v>
      </c>
      <c r="AA1919" s="13">
        <f t="shared" ref="AA1919" si="578">SUM(AA1854:AA1918)</f>
        <v>0</v>
      </c>
      <c r="AB1919" s="13">
        <f t="shared" ref="AB1919" si="579">SUM(AB1854:AB1918)</f>
        <v>0</v>
      </c>
      <c r="AC1919" s="109">
        <f>SUM(AC1854:AE1918)</f>
        <v>10137.112666666664</v>
      </c>
      <c r="AD1919" s="109"/>
      <c r="AE1919" s="109"/>
    </row>
    <row r="1920" spans="2:31" x14ac:dyDescent="0.3">
      <c r="B1920" s="14"/>
      <c r="C1920" s="15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</row>
    <row r="1921" spans="2:31" x14ac:dyDescent="0.3">
      <c r="B1921" s="14"/>
      <c r="C1921" s="15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</row>
    <row r="1922" spans="2:31" x14ac:dyDescent="0.3">
      <c r="B1922" s="8">
        <f>'Resumen-Mensual'!$AF$24</f>
        <v>45532</v>
      </c>
    </row>
    <row r="1923" spans="2:31" x14ac:dyDescent="0.3">
      <c r="B1923" s="8"/>
    </row>
    <row r="1924" spans="2:31" x14ac:dyDescent="0.3">
      <c r="B1924" s="9" t="s">
        <v>81</v>
      </c>
      <c r="C1924" s="10"/>
      <c r="D1924" s="10"/>
      <c r="E1924" s="11">
        <v>1</v>
      </c>
      <c r="F1924" s="11">
        <v>2</v>
      </c>
      <c r="G1924" s="11">
        <v>3</v>
      </c>
      <c r="H1924" s="11">
        <v>4</v>
      </c>
      <c r="I1924" s="11">
        <v>5</v>
      </c>
      <c r="J1924" s="11">
        <v>6</v>
      </c>
      <c r="K1924" s="11">
        <v>7</v>
      </c>
      <c r="L1924" s="11">
        <v>8</v>
      </c>
      <c r="M1924" s="11">
        <v>9</v>
      </c>
      <c r="N1924" s="11">
        <v>10</v>
      </c>
      <c r="O1924" s="11">
        <v>11</v>
      </c>
      <c r="P1924" s="11">
        <v>12</v>
      </c>
      <c r="Q1924" s="11">
        <v>13</v>
      </c>
      <c r="R1924" s="11">
        <v>14</v>
      </c>
      <c r="S1924" s="11">
        <v>15</v>
      </c>
      <c r="T1924" s="11">
        <v>16</v>
      </c>
      <c r="U1924" s="11">
        <v>17</v>
      </c>
      <c r="V1924" s="11">
        <v>18</v>
      </c>
      <c r="W1924" s="11">
        <v>19</v>
      </c>
      <c r="X1924" s="11">
        <v>20</v>
      </c>
      <c r="Y1924" s="11">
        <v>21</v>
      </c>
      <c r="Z1924" s="11">
        <v>22</v>
      </c>
      <c r="AA1924" s="11">
        <v>23</v>
      </c>
      <c r="AB1924" s="11">
        <v>24</v>
      </c>
      <c r="AC1924" s="96" t="s">
        <v>2</v>
      </c>
      <c r="AD1924" s="96"/>
      <c r="AE1924" s="96"/>
    </row>
    <row r="1925" spans="2:31" x14ac:dyDescent="0.3">
      <c r="B1925" s="14" t="s">
        <v>37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</v>
      </c>
      <c r="M1925" s="45">
        <v>0</v>
      </c>
      <c r="N1925" s="46">
        <v>0</v>
      </c>
      <c r="O1925" s="45">
        <v>0</v>
      </c>
      <c r="P1925" s="46">
        <v>0</v>
      </c>
      <c r="Q1925" s="45">
        <v>0</v>
      </c>
      <c r="R1925" s="46">
        <v>0</v>
      </c>
      <c r="S1925" s="45">
        <v>0</v>
      </c>
      <c r="T1925" s="46">
        <v>0</v>
      </c>
      <c r="U1925" s="45">
        <v>0</v>
      </c>
      <c r="V1925" s="46">
        <v>0</v>
      </c>
      <c r="W1925" s="45">
        <v>0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60"/>
      <c r="AD1925" s="61">
        <f>SUM(E1925:AB1925)</f>
        <v>0</v>
      </c>
      <c r="AE1925" s="60"/>
    </row>
    <row r="1926" spans="2:31" x14ac:dyDescent="0.3">
      <c r="B1926" s="14" t="s">
        <v>38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</v>
      </c>
      <c r="M1926" s="45">
        <v>0</v>
      </c>
      <c r="N1926" s="46">
        <v>0</v>
      </c>
      <c r="O1926" s="45">
        <v>0</v>
      </c>
      <c r="P1926" s="46">
        <v>0</v>
      </c>
      <c r="Q1926" s="45">
        <v>0</v>
      </c>
      <c r="R1926" s="46">
        <v>0</v>
      </c>
      <c r="S1926" s="45">
        <v>0</v>
      </c>
      <c r="T1926" s="46">
        <v>0</v>
      </c>
      <c r="U1926" s="45">
        <v>0</v>
      </c>
      <c r="V1926" s="46">
        <v>0</v>
      </c>
      <c r="W1926" s="45">
        <v>0</v>
      </c>
      <c r="X1926" s="46">
        <v>0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>SUM(E1926:AB1926)</f>
        <v>0</v>
      </c>
      <c r="AE1926" s="58"/>
    </row>
    <row r="1927" spans="2:31" x14ac:dyDescent="0.3">
      <c r="B1927" s="14" t="s">
        <v>39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0</v>
      </c>
      <c r="M1927" s="45">
        <v>7.0566666666666737</v>
      </c>
      <c r="N1927" s="46">
        <v>11.5</v>
      </c>
      <c r="O1927" s="45">
        <v>4.7400000000000011</v>
      </c>
      <c r="P1927" s="46">
        <v>3.9499999999999993</v>
      </c>
      <c r="Q1927" s="45">
        <v>6.2100000000000009</v>
      </c>
      <c r="R1927" s="46">
        <v>6.41</v>
      </c>
      <c r="S1927" s="45">
        <v>7.5999999999999979</v>
      </c>
      <c r="T1927" s="46">
        <v>15.700000000000017</v>
      </c>
      <c r="U1927" s="45">
        <v>10.5</v>
      </c>
      <c r="V1927" s="46">
        <v>1.7566666666666657</v>
      </c>
      <c r="W1927" s="45">
        <v>0</v>
      </c>
      <c r="X1927" s="46">
        <v>0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ref="AD1927:AD1988" si="580">SUM(E1927:AB1927)</f>
        <v>75.423333333333346</v>
      </c>
      <c r="AE1927" s="58"/>
    </row>
    <row r="1928" spans="2:31" x14ac:dyDescent="0.3">
      <c r="B1928" s="14" t="s">
        <v>40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0</v>
      </c>
      <c r="M1928" s="45">
        <v>37.086833333333317</v>
      </c>
      <c r="N1928" s="46">
        <v>66.308333333333323</v>
      </c>
      <c r="O1928" s="45">
        <v>19.82266666666666</v>
      </c>
      <c r="P1928" s="46">
        <v>24.511333333333337</v>
      </c>
      <c r="Q1928" s="45">
        <v>39.23633333333332</v>
      </c>
      <c r="R1928" s="46">
        <v>48.89700000000002</v>
      </c>
      <c r="S1928" s="45">
        <v>49.236166666666691</v>
      </c>
      <c r="T1928" s="46">
        <v>44.145500000000013</v>
      </c>
      <c r="U1928" s="45">
        <v>26.99783333333334</v>
      </c>
      <c r="V1928" s="46">
        <v>0.52000000000000024</v>
      </c>
      <c r="W1928" s="45">
        <v>0</v>
      </c>
      <c r="X1928" s="46">
        <v>0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80"/>
        <v>356.762</v>
      </c>
      <c r="AE1928" s="58"/>
    </row>
    <row r="1929" spans="2:31" x14ac:dyDescent="0.3">
      <c r="B1929" s="14" t="s">
        <v>41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</v>
      </c>
      <c r="M1929" s="45">
        <v>1.8190000000000013</v>
      </c>
      <c r="N1929" s="46">
        <v>6.9921666666666704</v>
      </c>
      <c r="O1929" s="45">
        <v>4.3484999999999996</v>
      </c>
      <c r="P1929" s="46">
        <v>10.847666666666672</v>
      </c>
      <c r="Q1929" s="45">
        <v>13.536000000000003</v>
      </c>
      <c r="R1929" s="46">
        <v>10.988333333333342</v>
      </c>
      <c r="S1929" s="45">
        <v>10.189666666666666</v>
      </c>
      <c r="T1929" s="46">
        <v>10.283999999999995</v>
      </c>
      <c r="U1929" s="45">
        <v>1.2483333333333302</v>
      </c>
      <c r="V1929" s="46">
        <v>5.833333333333357E-3</v>
      </c>
      <c r="W1929" s="45">
        <v>0</v>
      </c>
      <c r="X1929" s="46">
        <v>0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80"/>
        <v>70.259500000000017</v>
      </c>
      <c r="AE1929" s="58"/>
    </row>
    <row r="1930" spans="2:31" x14ac:dyDescent="0.3">
      <c r="B1930" s="14" t="s">
        <v>42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0</v>
      </c>
      <c r="M1930" s="45">
        <v>4.5403333333333338</v>
      </c>
      <c r="N1930" s="46">
        <v>0</v>
      </c>
      <c r="O1930" s="45">
        <v>0</v>
      </c>
      <c r="P1930" s="46">
        <v>6.1289999999999987</v>
      </c>
      <c r="Q1930" s="45">
        <v>11.301500000000001</v>
      </c>
      <c r="R1930" s="46">
        <v>15.354666666666668</v>
      </c>
      <c r="S1930" s="45">
        <v>14.950166666666671</v>
      </c>
      <c r="T1930" s="46">
        <v>23.920999999999999</v>
      </c>
      <c r="U1930" s="45">
        <v>16.266333333333339</v>
      </c>
      <c r="V1930" s="46">
        <v>0.73416666666666675</v>
      </c>
      <c r="W1930" s="45">
        <v>0</v>
      </c>
      <c r="X1930" s="46">
        <v>0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80"/>
        <v>93.197166666666661</v>
      </c>
      <c r="AE1930" s="58"/>
    </row>
    <row r="1931" spans="2:31" x14ac:dyDescent="0.3">
      <c r="B1931" s="14" t="s">
        <v>43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0</v>
      </c>
      <c r="M1931" s="45">
        <v>32.766833333333345</v>
      </c>
      <c r="N1931" s="46">
        <v>35.787500000000023</v>
      </c>
      <c r="O1931" s="45">
        <v>11.231833333333334</v>
      </c>
      <c r="P1931" s="46">
        <v>26.952333333333332</v>
      </c>
      <c r="Q1931" s="45">
        <v>37.509166666666673</v>
      </c>
      <c r="R1931" s="46">
        <v>35.539999999999992</v>
      </c>
      <c r="S1931" s="45">
        <v>33.606666666666626</v>
      </c>
      <c r="T1931" s="46">
        <v>31.367666666666661</v>
      </c>
      <c r="U1931" s="45">
        <v>32.086666666666673</v>
      </c>
      <c r="V1931" s="46">
        <v>2.0458333333333329</v>
      </c>
      <c r="W1931" s="45">
        <v>0</v>
      </c>
      <c r="X1931" s="46">
        <v>0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80"/>
        <v>278.89449999999999</v>
      </c>
      <c r="AE1931" s="58"/>
    </row>
    <row r="1932" spans="2:31" x14ac:dyDescent="0.3">
      <c r="B1932" s="14" t="s">
        <v>44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0</v>
      </c>
      <c r="M1932" s="45">
        <v>5.8110000000000017</v>
      </c>
      <c r="N1932" s="46">
        <v>0</v>
      </c>
      <c r="O1932" s="45">
        <v>0</v>
      </c>
      <c r="P1932" s="46">
        <v>0.11400000000000006</v>
      </c>
      <c r="Q1932" s="45">
        <v>11.360666666666665</v>
      </c>
      <c r="R1932" s="46">
        <v>19.942000000000004</v>
      </c>
      <c r="S1932" s="45">
        <v>26.831833333333339</v>
      </c>
      <c r="T1932" s="46">
        <v>25.409333333333336</v>
      </c>
      <c r="U1932" s="45">
        <v>20.110166666666657</v>
      </c>
      <c r="V1932" s="46">
        <v>6.5398333333333314</v>
      </c>
      <c r="W1932" s="45">
        <v>0</v>
      </c>
      <c r="X1932" s="46">
        <v>0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80"/>
        <v>116.11883333333334</v>
      </c>
      <c r="AE1932" s="58"/>
    </row>
    <row r="1933" spans="2:31" x14ac:dyDescent="0.3">
      <c r="B1933" s="14" t="s">
        <v>45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0</v>
      </c>
      <c r="M1933" s="45">
        <v>1.5498333333333325</v>
      </c>
      <c r="N1933" s="46">
        <v>1.6511666666666671</v>
      </c>
      <c r="O1933" s="45">
        <v>0.6883333333333338</v>
      </c>
      <c r="P1933" s="46">
        <v>0.58200000000000007</v>
      </c>
      <c r="Q1933" s="45">
        <v>0.36833333333333262</v>
      </c>
      <c r="R1933" s="46">
        <v>4.4223333333333326</v>
      </c>
      <c r="S1933" s="45">
        <v>8.8475000000000037</v>
      </c>
      <c r="T1933" s="46">
        <v>5.8501666666666718</v>
      </c>
      <c r="U1933" s="45">
        <v>1.7171666666666663</v>
      </c>
      <c r="V1933" s="46">
        <v>1.049333333333333</v>
      </c>
      <c r="W1933" s="45">
        <v>0</v>
      </c>
      <c r="X1933" s="46">
        <v>0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80"/>
        <v>26.726166666666678</v>
      </c>
      <c r="AE1933" s="58"/>
    </row>
    <row r="1934" spans="2:31" x14ac:dyDescent="0.3">
      <c r="B1934" s="14" t="s">
        <v>46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0</v>
      </c>
      <c r="M1934" s="45">
        <v>9.3391666666666602</v>
      </c>
      <c r="N1934" s="46">
        <v>2.4823333333333371</v>
      </c>
      <c r="O1934" s="45">
        <v>0.12166666666666805</v>
      </c>
      <c r="P1934" s="46">
        <v>3.3485000000000036</v>
      </c>
      <c r="Q1934" s="45">
        <v>13.230999999999991</v>
      </c>
      <c r="R1934" s="46">
        <v>23.355833333333312</v>
      </c>
      <c r="S1934" s="45">
        <v>26.322666666666631</v>
      </c>
      <c r="T1934" s="46">
        <v>27.11066666666667</v>
      </c>
      <c r="U1934" s="45">
        <v>18.034833333333339</v>
      </c>
      <c r="V1934" s="46">
        <v>1.1973333333333327</v>
      </c>
      <c r="W1934" s="45">
        <v>0</v>
      </c>
      <c r="X1934" s="46">
        <v>0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80"/>
        <v>124.54399999999995</v>
      </c>
      <c r="AE1934" s="58"/>
    </row>
    <row r="1935" spans="2:31" x14ac:dyDescent="0.3">
      <c r="B1935" s="14" t="s">
        <v>47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0</v>
      </c>
      <c r="M1935" s="45">
        <v>0</v>
      </c>
      <c r="N1935" s="46">
        <v>0</v>
      </c>
      <c r="O1935" s="45">
        <v>0</v>
      </c>
      <c r="P1935" s="46">
        <v>0</v>
      </c>
      <c r="Q1935" s="45">
        <v>0</v>
      </c>
      <c r="R1935" s="46">
        <v>0</v>
      </c>
      <c r="S1935" s="45">
        <v>0</v>
      </c>
      <c r="T1935" s="46">
        <v>0</v>
      </c>
      <c r="U1935" s="45">
        <v>0</v>
      </c>
      <c r="V1935" s="46">
        <v>0</v>
      </c>
      <c r="W1935" s="45">
        <v>0</v>
      </c>
      <c r="X1935" s="46">
        <v>0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80"/>
        <v>0</v>
      </c>
      <c r="AE1935" s="58"/>
    </row>
    <row r="1936" spans="2:31" x14ac:dyDescent="0.3">
      <c r="B1936" s="14" t="s">
        <v>48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0</v>
      </c>
      <c r="M1936" s="45">
        <v>0</v>
      </c>
      <c r="N1936" s="46">
        <v>0</v>
      </c>
      <c r="O1936" s="45">
        <v>0</v>
      </c>
      <c r="P1936" s="46">
        <v>0</v>
      </c>
      <c r="Q1936" s="45">
        <v>0</v>
      </c>
      <c r="R1936" s="46">
        <v>0</v>
      </c>
      <c r="S1936" s="45">
        <v>0</v>
      </c>
      <c r="T1936" s="46">
        <v>0</v>
      </c>
      <c r="U1936" s="45">
        <v>0</v>
      </c>
      <c r="V1936" s="46">
        <v>0</v>
      </c>
      <c r="W1936" s="45">
        <v>0</v>
      </c>
      <c r="X1936" s="46">
        <v>0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80"/>
        <v>0</v>
      </c>
      <c r="AE1936" s="58"/>
    </row>
    <row r="1937" spans="2:31" x14ac:dyDescent="0.3">
      <c r="B1937" s="14" t="s">
        <v>49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0</v>
      </c>
      <c r="M1937" s="45">
        <v>3.0316666666666721</v>
      </c>
      <c r="N1937" s="46">
        <v>0.77133333333334619</v>
      </c>
      <c r="O1937" s="45">
        <v>4.6416666666666639</v>
      </c>
      <c r="P1937" s="46">
        <v>23.429499999999994</v>
      </c>
      <c r="Q1937" s="45">
        <v>43.357666666666653</v>
      </c>
      <c r="R1937" s="46">
        <v>42.972166666666666</v>
      </c>
      <c r="S1937" s="45">
        <v>43.076166666666673</v>
      </c>
      <c r="T1937" s="46">
        <v>34.998333333333356</v>
      </c>
      <c r="U1937" s="45">
        <v>6.5588333333333395</v>
      </c>
      <c r="V1937" s="46">
        <v>1.075999999999999</v>
      </c>
      <c r="W1937" s="45">
        <v>0</v>
      </c>
      <c r="X1937" s="46">
        <v>0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80"/>
        <v>203.91333333333338</v>
      </c>
      <c r="AE1937" s="58"/>
    </row>
    <row r="1938" spans="2:31" x14ac:dyDescent="0.3">
      <c r="B1938" s="14" t="s">
        <v>50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0</v>
      </c>
      <c r="M1938" s="45">
        <v>0</v>
      </c>
      <c r="N1938" s="46">
        <v>0</v>
      </c>
      <c r="O1938" s="45">
        <v>0</v>
      </c>
      <c r="P1938" s="46">
        <v>0</v>
      </c>
      <c r="Q1938" s="45">
        <v>0</v>
      </c>
      <c r="R1938" s="46">
        <v>0</v>
      </c>
      <c r="S1938" s="45">
        <v>0</v>
      </c>
      <c r="T1938" s="46">
        <v>0</v>
      </c>
      <c r="U1938" s="45">
        <v>0</v>
      </c>
      <c r="V1938" s="46">
        <v>0</v>
      </c>
      <c r="W1938" s="45">
        <v>0</v>
      </c>
      <c r="X1938" s="46">
        <v>0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80"/>
        <v>0</v>
      </c>
      <c r="AE1938" s="58"/>
    </row>
    <row r="1939" spans="2:31" x14ac:dyDescent="0.3">
      <c r="B1939" s="14" t="s">
        <v>110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0</v>
      </c>
      <c r="M1939" s="45">
        <v>2.4175</v>
      </c>
      <c r="N1939" s="46">
        <v>2.1836666666666664</v>
      </c>
      <c r="O1939" s="45">
        <v>0</v>
      </c>
      <c r="P1939" s="46">
        <v>0.22550000000000001</v>
      </c>
      <c r="Q1939" s="45">
        <v>7.5103333333333326</v>
      </c>
      <c r="R1939" s="46">
        <v>11.834166666666679</v>
      </c>
      <c r="S1939" s="45">
        <v>12.998500000000014</v>
      </c>
      <c r="T1939" s="46">
        <v>13.004500000000007</v>
      </c>
      <c r="U1939" s="45">
        <v>13.487499999999988</v>
      </c>
      <c r="V1939" s="46">
        <v>0.27733333333333349</v>
      </c>
      <c r="W1939" s="45">
        <v>0</v>
      </c>
      <c r="X1939" s="46">
        <v>0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80"/>
        <v>63.939000000000021</v>
      </c>
      <c r="AE1939" s="58"/>
    </row>
    <row r="1940" spans="2:31" x14ac:dyDescent="0.3">
      <c r="B1940" s="14" t="s">
        <v>51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0</v>
      </c>
      <c r="M1940" s="45">
        <v>0</v>
      </c>
      <c r="N1940" s="46">
        <v>0</v>
      </c>
      <c r="O1940" s="45">
        <v>0</v>
      </c>
      <c r="P1940" s="46">
        <v>2.6871666666666671</v>
      </c>
      <c r="Q1940" s="45">
        <v>18.855999999999995</v>
      </c>
      <c r="R1940" s="46">
        <v>46.394500000000008</v>
      </c>
      <c r="S1940" s="45">
        <v>56.603333333333332</v>
      </c>
      <c r="T1940" s="46">
        <v>60.46050000000001</v>
      </c>
      <c r="U1940" s="45">
        <v>44.773166666666683</v>
      </c>
      <c r="V1940" s="46">
        <v>0</v>
      </c>
      <c r="W1940" s="45">
        <v>0</v>
      </c>
      <c r="X1940" s="46">
        <v>0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80"/>
        <v>229.77466666666669</v>
      </c>
      <c r="AE1940" s="58"/>
    </row>
    <row r="1941" spans="2:31" x14ac:dyDescent="0.3">
      <c r="B1941" s="14" t="s">
        <v>52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0</v>
      </c>
      <c r="N1941" s="46">
        <v>0</v>
      </c>
      <c r="O1941" s="45">
        <v>0</v>
      </c>
      <c r="P1941" s="46">
        <v>0</v>
      </c>
      <c r="Q1941" s="45">
        <v>1.8333333333332054E-3</v>
      </c>
      <c r="R1941" s="46">
        <v>0</v>
      </c>
      <c r="S1941" s="45">
        <v>0</v>
      </c>
      <c r="T1941" s="46">
        <v>0</v>
      </c>
      <c r="U1941" s="45">
        <v>0</v>
      </c>
      <c r="V1941" s="46">
        <v>0</v>
      </c>
      <c r="W1941" s="45">
        <v>0</v>
      </c>
      <c r="X1941" s="46">
        <v>0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80"/>
        <v>1.8333333333332054E-3</v>
      </c>
      <c r="AE1941" s="58"/>
    </row>
    <row r="1942" spans="2:31" x14ac:dyDescent="0.3">
      <c r="B1942" s="14" t="s">
        <v>53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</v>
      </c>
      <c r="M1942" s="45">
        <v>21.45816666666666</v>
      </c>
      <c r="N1942" s="46">
        <v>17.019500000000011</v>
      </c>
      <c r="O1942" s="45">
        <v>2.7559999999999998</v>
      </c>
      <c r="P1942" s="46">
        <v>9.8203333333333305</v>
      </c>
      <c r="Q1942" s="45">
        <v>16.669499999999992</v>
      </c>
      <c r="R1942" s="46">
        <v>31.810499999999994</v>
      </c>
      <c r="S1942" s="45">
        <v>36.297333333333327</v>
      </c>
      <c r="T1942" s="46">
        <v>38.976333333333336</v>
      </c>
      <c r="U1942" s="45">
        <v>29.656833333333335</v>
      </c>
      <c r="V1942" s="46">
        <v>0.34250000000000008</v>
      </c>
      <c r="W1942" s="45">
        <v>0</v>
      </c>
      <c r="X1942" s="46">
        <v>0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80"/>
        <v>204.80699999999999</v>
      </c>
      <c r="AE1942" s="58"/>
    </row>
    <row r="1943" spans="2:31" x14ac:dyDescent="0.3">
      <c r="B1943" s="14" t="s">
        <v>54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</v>
      </c>
      <c r="M1943" s="45">
        <v>7.6500000000000057</v>
      </c>
      <c r="N1943" s="46">
        <v>13.879999999999995</v>
      </c>
      <c r="O1943" s="45">
        <v>21.074999999999999</v>
      </c>
      <c r="P1943" s="46">
        <v>0</v>
      </c>
      <c r="Q1943" s="45">
        <v>0</v>
      </c>
      <c r="R1943" s="46">
        <v>0</v>
      </c>
      <c r="S1943" s="45">
        <v>0</v>
      </c>
      <c r="T1943" s="46">
        <v>0</v>
      </c>
      <c r="U1943" s="45">
        <v>0</v>
      </c>
      <c r="V1943" s="46">
        <v>21.164999999999999</v>
      </c>
      <c r="W1943" s="45">
        <v>0</v>
      </c>
      <c r="X1943" s="46">
        <v>0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80"/>
        <v>63.77</v>
      </c>
      <c r="AE1943" s="58"/>
    </row>
    <row r="1944" spans="2:31" x14ac:dyDescent="0.3">
      <c r="B1944" s="4" t="s">
        <v>55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0</v>
      </c>
      <c r="N1944" s="46">
        <v>6.4699999999999989</v>
      </c>
      <c r="O1944" s="45">
        <v>29.135999999999989</v>
      </c>
      <c r="P1944" s="46">
        <v>9.3699999999999903</v>
      </c>
      <c r="Q1944" s="45">
        <v>10.63000000000001</v>
      </c>
      <c r="R1944" s="46">
        <v>13.11999999999999</v>
      </c>
      <c r="S1944" s="45">
        <v>16.129999999999995</v>
      </c>
      <c r="T1944" s="46">
        <v>19.739999999999995</v>
      </c>
      <c r="U1944" s="45">
        <v>14.410000000000011</v>
      </c>
      <c r="V1944" s="46">
        <v>21.861999999999998</v>
      </c>
      <c r="W1944" s="45">
        <v>0</v>
      </c>
      <c r="X1944" s="46">
        <v>0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 t="shared" si="580"/>
        <v>140.86799999999997</v>
      </c>
      <c r="AE1944" s="58"/>
    </row>
    <row r="1945" spans="2:31" x14ac:dyDescent="0.3">
      <c r="B1945" s="4" t="s">
        <v>56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0</v>
      </c>
      <c r="N1945" s="46">
        <v>14.883333333333328</v>
      </c>
      <c r="O1945" s="45">
        <v>3.8534999999999999</v>
      </c>
      <c r="P1945" s="46">
        <v>4.0111666666666634</v>
      </c>
      <c r="Q1945" s="45">
        <v>10.444999999999995</v>
      </c>
      <c r="R1945" s="46">
        <v>15.0185</v>
      </c>
      <c r="S1945" s="45">
        <v>17.739166666666669</v>
      </c>
      <c r="T1945" s="46">
        <v>19.466833333333341</v>
      </c>
      <c r="U1945" s="45">
        <v>20.943833333333327</v>
      </c>
      <c r="V1945" s="46">
        <v>0</v>
      </c>
      <c r="W1945" s="45">
        <v>0</v>
      </c>
      <c r="X1945" s="46">
        <v>0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 t="shared" si="580"/>
        <v>106.36133333333332</v>
      </c>
      <c r="AE1945" s="58"/>
    </row>
    <row r="1946" spans="2:31" x14ac:dyDescent="0.3">
      <c r="B1946" s="4" t="s">
        <v>111</v>
      </c>
      <c r="C1946" s="4"/>
      <c r="D1946" s="4"/>
      <c r="E1946" s="45">
        <v>0</v>
      </c>
      <c r="F1946" s="46">
        <v>0</v>
      </c>
      <c r="G1946" s="45">
        <v>0</v>
      </c>
      <c r="H1946" s="46">
        <v>0</v>
      </c>
      <c r="I1946" s="45">
        <v>0</v>
      </c>
      <c r="J1946" s="46">
        <v>0</v>
      </c>
      <c r="K1946" s="45">
        <v>0</v>
      </c>
      <c r="L1946" s="46">
        <v>0</v>
      </c>
      <c r="M1946" s="45">
        <v>5.8559999999999937</v>
      </c>
      <c r="N1946" s="46">
        <v>31.652666666666665</v>
      </c>
      <c r="O1946" s="45">
        <v>10.901500000000002</v>
      </c>
      <c r="P1946" s="46">
        <v>0</v>
      </c>
      <c r="Q1946" s="45">
        <v>0</v>
      </c>
      <c r="R1946" s="46">
        <v>0</v>
      </c>
      <c r="S1946" s="45">
        <v>4.333333333333419E-3</v>
      </c>
      <c r="T1946" s="46">
        <v>1.6053333333333311</v>
      </c>
      <c r="U1946" s="45">
        <v>3.2166666666666781E-2</v>
      </c>
      <c r="V1946" s="46">
        <v>0</v>
      </c>
      <c r="W1946" s="45">
        <v>0</v>
      </c>
      <c r="X1946" s="46">
        <v>0</v>
      </c>
      <c r="Y1946" s="45">
        <v>0</v>
      </c>
      <c r="Z1946" s="46">
        <v>0</v>
      </c>
      <c r="AA1946" s="45">
        <v>0</v>
      </c>
      <c r="AB1946" s="46">
        <v>0</v>
      </c>
      <c r="AC1946" s="58"/>
      <c r="AD1946" s="59">
        <f t="shared" si="580"/>
        <v>50.051999999999992</v>
      </c>
      <c r="AE1946" s="58"/>
    </row>
    <row r="1947" spans="2:31" x14ac:dyDescent="0.3">
      <c r="B1947" s="4" t="s">
        <v>57</v>
      </c>
      <c r="C1947" s="4"/>
      <c r="D1947" s="4"/>
      <c r="E1947" s="45">
        <v>0</v>
      </c>
      <c r="F1947" s="46">
        <v>0</v>
      </c>
      <c r="G1947" s="45">
        <v>0</v>
      </c>
      <c r="H1947" s="46">
        <v>0</v>
      </c>
      <c r="I1947" s="45">
        <v>0</v>
      </c>
      <c r="J1947" s="46">
        <v>0</v>
      </c>
      <c r="K1947" s="45">
        <v>0</v>
      </c>
      <c r="L1947" s="46">
        <v>0</v>
      </c>
      <c r="M1947" s="45">
        <v>0</v>
      </c>
      <c r="N1947" s="46">
        <v>0</v>
      </c>
      <c r="O1947" s="45">
        <v>0</v>
      </c>
      <c r="P1947" s="46">
        <v>0</v>
      </c>
      <c r="Q1947" s="45">
        <v>0</v>
      </c>
      <c r="R1947" s="46">
        <v>0</v>
      </c>
      <c r="S1947" s="45">
        <v>0</v>
      </c>
      <c r="T1947" s="46">
        <v>0</v>
      </c>
      <c r="U1947" s="45">
        <v>0</v>
      </c>
      <c r="V1947" s="46">
        <v>0</v>
      </c>
      <c r="W1947" s="45">
        <v>0</v>
      </c>
      <c r="X1947" s="46">
        <v>0</v>
      </c>
      <c r="Y1947" s="45">
        <v>0</v>
      </c>
      <c r="Z1947" s="46">
        <v>0</v>
      </c>
      <c r="AA1947" s="45">
        <v>0</v>
      </c>
      <c r="AB1947" s="46">
        <v>0</v>
      </c>
      <c r="AC1947" s="58"/>
      <c r="AD1947" s="59">
        <f t="shared" si="580"/>
        <v>0</v>
      </c>
      <c r="AE1947" s="58"/>
    </row>
    <row r="1948" spans="2:31" x14ac:dyDescent="0.3">
      <c r="B1948" s="4" t="s">
        <v>58</v>
      </c>
      <c r="C1948" s="4"/>
      <c r="D1948" s="4"/>
      <c r="E1948" s="45">
        <v>0</v>
      </c>
      <c r="F1948" s="46">
        <v>0</v>
      </c>
      <c r="G1948" s="45">
        <v>0</v>
      </c>
      <c r="H1948" s="46">
        <v>0</v>
      </c>
      <c r="I1948" s="45">
        <v>0</v>
      </c>
      <c r="J1948" s="46">
        <v>0</v>
      </c>
      <c r="K1948" s="45">
        <v>0</v>
      </c>
      <c r="L1948" s="46">
        <v>0</v>
      </c>
      <c r="M1948" s="45">
        <v>0</v>
      </c>
      <c r="N1948" s="46">
        <v>0</v>
      </c>
      <c r="O1948" s="45">
        <v>0</v>
      </c>
      <c r="P1948" s="46">
        <v>0</v>
      </c>
      <c r="Q1948" s="45">
        <v>0</v>
      </c>
      <c r="R1948" s="46">
        <v>0</v>
      </c>
      <c r="S1948" s="45">
        <v>0</v>
      </c>
      <c r="T1948" s="46">
        <v>0</v>
      </c>
      <c r="U1948" s="45">
        <v>0</v>
      </c>
      <c r="V1948" s="46">
        <v>0</v>
      </c>
      <c r="W1948" s="45">
        <v>0</v>
      </c>
      <c r="X1948" s="46">
        <v>0</v>
      </c>
      <c r="Y1948" s="45">
        <v>0</v>
      </c>
      <c r="Z1948" s="46">
        <v>0</v>
      </c>
      <c r="AA1948" s="45">
        <v>0</v>
      </c>
      <c r="AB1948" s="46">
        <v>0</v>
      </c>
      <c r="AC1948" s="58"/>
      <c r="AD1948" s="59">
        <f t="shared" si="580"/>
        <v>0</v>
      </c>
      <c r="AE1948" s="58"/>
    </row>
    <row r="1949" spans="2:31" x14ac:dyDescent="0.3">
      <c r="B1949" s="4" t="s">
        <v>112</v>
      </c>
      <c r="C1949" s="4"/>
      <c r="D1949" s="4"/>
      <c r="E1949" s="45">
        <v>0</v>
      </c>
      <c r="F1949" s="46">
        <v>0</v>
      </c>
      <c r="G1949" s="45">
        <v>0</v>
      </c>
      <c r="H1949" s="46">
        <v>0</v>
      </c>
      <c r="I1949" s="45">
        <v>0</v>
      </c>
      <c r="J1949" s="46">
        <v>0</v>
      </c>
      <c r="K1949" s="45">
        <v>0</v>
      </c>
      <c r="L1949" s="46">
        <v>0</v>
      </c>
      <c r="M1949" s="45">
        <v>5.5433333333333312</v>
      </c>
      <c r="N1949" s="46">
        <v>25.464500000000008</v>
      </c>
      <c r="O1949" s="45">
        <v>7.973333333333338</v>
      </c>
      <c r="P1949" s="46">
        <v>7.9470000000000036</v>
      </c>
      <c r="Q1949" s="45">
        <v>29.621999999999996</v>
      </c>
      <c r="R1949" s="46">
        <v>42.847999999999992</v>
      </c>
      <c r="S1949" s="45">
        <v>49.65783333333335</v>
      </c>
      <c r="T1949" s="46">
        <v>52.329833333333333</v>
      </c>
      <c r="U1949" s="45">
        <v>45.586333333333322</v>
      </c>
      <c r="V1949" s="46">
        <v>0</v>
      </c>
      <c r="W1949" s="45">
        <v>0</v>
      </c>
      <c r="X1949" s="46">
        <v>0</v>
      </c>
      <c r="Y1949" s="45">
        <v>0</v>
      </c>
      <c r="Z1949" s="46">
        <v>0</v>
      </c>
      <c r="AA1949" s="45">
        <v>0</v>
      </c>
      <c r="AB1949" s="46">
        <v>0</v>
      </c>
      <c r="AC1949" s="58"/>
      <c r="AD1949" s="59">
        <f t="shared" si="580"/>
        <v>266.97216666666668</v>
      </c>
      <c r="AE1949" s="58"/>
    </row>
    <row r="1950" spans="2:31" x14ac:dyDescent="0.3">
      <c r="B1950" s="4" t="s">
        <v>59</v>
      </c>
      <c r="C1950" s="4"/>
      <c r="D1950" s="4"/>
      <c r="E1950" s="45">
        <v>0</v>
      </c>
      <c r="F1950" s="46">
        <v>0</v>
      </c>
      <c r="G1950" s="45">
        <v>0</v>
      </c>
      <c r="H1950" s="46">
        <v>0</v>
      </c>
      <c r="I1950" s="45">
        <v>0</v>
      </c>
      <c r="J1950" s="46">
        <v>0</v>
      </c>
      <c r="K1950" s="45">
        <v>0</v>
      </c>
      <c r="L1950" s="46">
        <v>0</v>
      </c>
      <c r="M1950" s="45">
        <v>0.96966666666666657</v>
      </c>
      <c r="N1950" s="46">
        <v>0</v>
      </c>
      <c r="O1950" s="45">
        <v>0</v>
      </c>
      <c r="P1950" s="46">
        <v>0.14333333333333359</v>
      </c>
      <c r="Q1950" s="45">
        <v>1.9168333333333329</v>
      </c>
      <c r="R1950" s="46">
        <v>6.7871666666666659</v>
      </c>
      <c r="S1950" s="45">
        <v>9.5606666666666626</v>
      </c>
      <c r="T1950" s="46">
        <v>10.068666666666664</v>
      </c>
      <c r="U1950" s="45">
        <v>6.7738333333333376</v>
      </c>
      <c r="V1950" s="46">
        <v>0</v>
      </c>
      <c r="W1950" s="45">
        <v>0</v>
      </c>
      <c r="X1950" s="46">
        <v>0</v>
      </c>
      <c r="Y1950" s="45">
        <v>0</v>
      </c>
      <c r="Z1950" s="46">
        <v>0</v>
      </c>
      <c r="AA1950" s="45">
        <v>0</v>
      </c>
      <c r="AB1950" s="46">
        <v>0</v>
      </c>
      <c r="AC1950" s="58"/>
      <c r="AD1950" s="59">
        <f t="shared" si="580"/>
        <v>36.220166666666664</v>
      </c>
      <c r="AE1950" s="58"/>
    </row>
    <row r="1951" spans="2:31" x14ac:dyDescent="0.3">
      <c r="B1951" s="4" t="s">
        <v>60</v>
      </c>
      <c r="C1951" s="4"/>
      <c r="D1951" s="4"/>
      <c r="E1951" s="45">
        <v>0</v>
      </c>
      <c r="F1951" s="46">
        <v>0</v>
      </c>
      <c r="G1951" s="45">
        <v>0</v>
      </c>
      <c r="H1951" s="46">
        <v>0</v>
      </c>
      <c r="I1951" s="45">
        <v>0</v>
      </c>
      <c r="J1951" s="46">
        <v>0</v>
      </c>
      <c r="K1951" s="45">
        <v>0</v>
      </c>
      <c r="L1951" s="46">
        <v>0</v>
      </c>
      <c r="M1951" s="45">
        <v>1.7346666666666668</v>
      </c>
      <c r="N1951" s="46">
        <v>0</v>
      </c>
      <c r="O1951" s="45">
        <v>0</v>
      </c>
      <c r="P1951" s="46">
        <v>0</v>
      </c>
      <c r="Q1951" s="45">
        <v>0.21566666666666687</v>
      </c>
      <c r="R1951" s="46">
        <v>0.66399999999999815</v>
      </c>
      <c r="S1951" s="45">
        <v>1.1978333333333357</v>
      </c>
      <c r="T1951" s="46">
        <v>2.3268333333333331</v>
      </c>
      <c r="U1951" s="45">
        <v>1.6743333333333357</v>
      </c>
      <c r="V1951" s="46">
        <v>0</v>
      </c>
      <c r="W1951" s="45">
        <v>0</v>
      </c>
      <c r="X1951" s="46">
        <v>0</v>
      </c>
      <c r="Y1951" s="45">
        <v>0</v>
      </c>
      <c r="Z1951" s="46">
        <v>0</v>
      </c>
      <c r="AA1951" s="45">
        <v>0</v>
      </c>
      <c r="AB1951" s="46">
        <v>0</v>
      </c>
      <c r="AC1951" s="58"/>
      <c r="AD1951" s="59">
        <f t="shared" si="580"/>
        <v>7.813333333333337</v>
      </c>
      <c r="AE1951" s="58"/>
    </row>
    <row r="1952" spans="2:31" x14ac:dyDescent="0.3">
      <c r="B1952" s="4" t="s">
        <v>61</v>
      </c>
      <c r="C1952" s="4"/>
      <c r="D1952" s="4"/>
      <c r="E1952" s="45">
        <v>0</v>
      </c>
      <c r="F1952" s="46">
        <v>0</v>
      </c>
      <c r="G1952" s="45">
        <v>0</v>
      </c>
      <c r="H1952" s="46">
        <v>0</v>
      </c>
      <c r="I1952" s="45">
        <v>0</v>
      </c>
      <c r="J1952" s="46">
        <v>0</v>
      </c>
      <c r="K1952" s="45">
        <v>0</v>
      </c>
      <c r="L1952" s="46">
        <v>0</v>
      </c>
      <c r="M1952" s="45">
        <v>2.2301666666666669</v>
      </c>
      <c r="N1952" s="46">
        <v>0</v>
      </c>
      <c r="O1952" s="45">
        <v>0</v>
      </c>
      <c r="P1952" s="46">
        <v>1.0433333333333339</v>
      </c>
      <c r="Q1952" s="45">
        <v>6.771500000000005</v>
      </c>
      <c r="R1952" s="46">
        <v>14.299999999999986</v>
      </c>
      <c r="S1952" s="45">
        <v>15.834333333333316</v>
      </c>
      <c r="T1952" s="46">
        <v>16.579166666666666</v>
      </c>
      <c r="U1952" s="45">
        <v>9.8121666666666663</v>
      </c>
      <c r="V1952" s="46">
        <v>0.39499999999999991</v>
      </c>
      <c r="W1952" s="45">
        <v>0</v>
      </c>
      <c r="X1952" s="46">
        <v>0</v>
      </c>
      <c r="Y1952" s="45">
        <v>0</v>
      </c>
      <c r="Z1952" s="46">
        <v>0</v>
      </c>
      <c r="AA1952" s="45">
        <v>0</v>
      </c>
      <c r="AB1952" s="46">
        <v>0</v>
      </c>
      <c r="AC1952" s="58"/>
      <c r="AD1952" s="59">
        <f t="shared" si="580"/>
        <v>66.965666666666635</v>
      </c>
      <c r="AE1952" s="58"/>
    </row>
    <row r="1953" spans="2:31" x14ac:dyDescent="0.3">
      <c r="B1953" s="4" t="s">
        <v>62</v>
      </c>
      <c r="C1953" s="4"/>
      <c r="D1953" s="4"/>
      <c r="E1953" s="45">
        <v>0</v>
      </c>
      <c r="F1953" s="46">
        <v>0</v>
      </c>
      <c r="G1953" s="45">
        <v>0</v>
      </c>
      <c r="H1953" s="46">
        <v>0</v>
      </c>
      <c r="I1953" s="45">
        <v>0</v>
      </c>
      <c r="J1953" s="46">
        <v>0</v>
      </c>
      <c r="K1953" s="45">
        <v>0</v>
      </c>
      <c r="L1953" s="46">
        <v>0</v>
      </c>
      <c r="M1953" s="45">
        <v>0.30049999999999955</v>
      </c>
      <c r="N1953" s="46">
        <v>0.87250000000000083</v>
      </c>
      <c r="O1953" s="45">
        <v>0</v>
      </c>
      <c r="P1953" s="46">
        <v>0.9530000000000004</v>
      </c>
      <c r="Q1953" s="45">
        <v>0.48316666666666708</v>
      </c>
      <c r="R1953" s="46">
        <v>0</v>
      </c>
      <c r="S1953" s="45">
        <v>1.3333333333330681E-3</v>
      </c>
      <c r="T1953" s="46">
        <v>0</v>
      </c>
      <c r="U1953" s="45">
        <v>0.12233333333333303</v>
      </c>
      <c r="V1953" s="46">
        <v>5.6666666666666645E-3</v>
      </c>
      <c r="W1953" s="45">
        <v>0</v>
      </c>
      <c r="X1953" s="46">
        <v>0</v>
      </c>
      <c r="Y1953" s="45">
        <v>0</v>
      </c>
      <c r="Z1953" s="46">
        <v>0</v>
      </c>
      <c r="AA1953" s="45">
        <v>0</v>
      </c>
      <c r="AB1953" s="46">
        <v>0</v>
      </c>
      <c r="AC1953" s="58"/>
      <c r="AD1953" s="59">
        <f t="shared" si="580"/>
        <v>2.7385000000000006</v>
      </c>
      <c r="AE1953" s="58"/>
    </row>
    <row r="1954" spans="2:31" x14ac:dyDescent="0.3">
      <c r="B1954" s="4" t="s">
        <v>63</v>
      </c>
      <c r="C1954" s="4"/>
      <c r="D1954" s="4"/>
      <c r="E1954" s="45">
        <v>0</v>
      </c>
      <c r="F1954" s="46">
        <v>0</v>
      </c>
      <c r="G1954" s="45">
        <v>0</v>
      </c>
      <c r="H1954" s="46">
        <v>0</v>
      </c>
      <c r="I1954" s="45">
        <v>0</v>
      </c>
      <c r="J1954" s="46">
        <v>0</v>
      </c>
      <c r="K1954" s="45">
        <v>0</v>
      </c>
      <c r="L1954" s="46">
        <v>0</v>
      </c>
      <c r="M1954" s="45">
        <v>31.125333333333334</v>
      </c>
      <c r="N1954" s="46">
        <v>14.824833333333332</v>
      </c>
      <c r="O1954" s="45">
        <v>0</v>
      </c>
      <c r="P1954" s="46">
        <v>0.16616666666666807</v>
      </c>
      <c r="Q1954" s="45">
        <v>28.718666666666689</v>
      </c>
      <c r="R1954" s="46">
        <v>13.434666666666669</v>
      </c>
      <c r="S1954" s="45">
        <v>53.497833333333297</v>
      </c>
      <c r="T1954" s="46">
        <v>10.545499999999995</v>
      </c>
      <c r="U1954" s="45">
        <v>13.296833333333336</v>
      </c>
      <c r="V1954" s="46">
        <v>0.95916666666666617</v>
      </c>
      <c r="W1954" s="45">
        <v>0</v>
      </c>
      <c r="X1954" s="46">
        <v>0</v>
      </c>
      <c r="Y1954" s="45">
        <v>0</v>
      </c>
      <c r="Z1954" s="46">
        <v>0</v>
      </c>
      <c r="AA1954" s="45">
        <v>0</v>
      </c>
      <c r="AB1954" s="46">
        <v>0</v>
      </c>
      <c r="AC1954" s="58"/>
      <c r="AD1954" s="59">
        <f t="shared" si="580"/>
        <v>166.56899999999999</v>
      </c>
      <c r="AE1954" s="58"/>
    </row>
    <row r="1955" spans="2:31" x14ac:dyDescent="0.3">
      <c r="B1955" s="4" t="s">
        <v>64</v>
      </c>
      <c r="C1955" s="4"/>
      <c r="D1955" s="4"/>
      <c r="E1955" s="45">
        <v>0</v>
      </c>
      <c r="F1955" s="46">
        <v>0</v>
      </c>
      <c r="G1955" s="45">
        <v>0</v>
      </c>
      <c r="H1955" s="46">
        <v>0</v>
      </c>
      <c r="I1955" s="45">
        <v>0</v>
      </c>
      <c r="J1955" s="46">
        <v>0</v>
      </c>
      <c r="K1955" s="45">
        <v>0</v>
      </c>
      <c r="L1955" s="46">
        <v>0</v>
      </c>
      <c r="M1955" s="45">
        <v>35.218333333333327</v>
      </c>
      <c r="N1955" s="46">
        <v>23.064333333333316</v>
      </c>
      <c r="O1955" s="45">
        <v>0.94966666666666666</v>
      </c>
      <c r="P1955" s="46">
        <v>0.20283333333333384</v>
      </c>
      <c r="Q1955" s="45">
        <v>1.7705000000000017</v>
      </c>
      <c r="R1955" s="46">
        <v>5.0313333333333343</v>
      </c>
      <c r="S1955" s="45">
        <v>9.134666666666666</v>
      </c>
      <c r="T1955" s="46">
        <v>11.283999999999995</v>
      </c>
      <c r="U1955" s="45">
        <v>11.255333333333335</v>
      </c>
      <c r="V1955" s="46">
        <v>0.71066666666666645</v>
      </c>
      <c r="W1955" s="45">
        <v>0</v>
      </c>
      <c r="X1955" s="46">
        <v>0</v>
      </c>
      <c r="Y1955" s="45">
        <v>0</v>
      </c>
      <c r="Z1955" s="46">
        <v>0</v>
      </c>
      <c r="AA1955" s="45">
        <v>0</v>
      </c>
      <c r="AB1955" s="46">
        <v>0</v>
      </c>
      <c r="AC1955" s="58"/>
      <c r="AD1955" s="59">
        <f t="shared" si="580"/>
        <v>98.621666666666627</v>
      </c>
      <c r="AE1955" s="58"/>
    </row>
    <row r="1956" spans="2:31" x14ac:dyDescent="0.3">
      <c r="B1956" s="4" t="s">
        <v>113</v>
      </c>
      <c r="C1956" s="4"/>
      <c r="D1956" s="4"/>
      <c r="E1956" s="45">
        <v>0</v>
      </c>
      <c r="F1956" s="46">
        <v>0</v>
      </c>
      <c r="G1956" s="45">
        <v>0</v>
      </c>
      <c r="H1956" s="46">
        <v>0</v>
      </c>
      <c r="I1956" s="45">
        <v>0</v>
      </c>
      <c r="J1956" s="46">
        <v>0</v>
      </c>
      <c r="K1956" s="45">
        <v>0</v>
      </c>
      <c r="L1956" s="46">
        <v>0</v>
      </c>
      <c r="M1956" s="45">
        <v>1.1018333333333337</v>
      </c>
      <c r="N1956" s="46">
        <v>18.515499999999992</v>
      </c>
      <c r="O1956" s="45">
        <v>5.5835000000000017</v>
      </c>
      <c r="P1956" s="46">
        <v>0</v>
      </c>
      <c r="Q1956" s="45">
        <v>0.49633333333333368</v>
      </c>
      <c r="R1956" s="46">
        <v>2.7604999999999977</v>
      </c>
      <c r="S1956" s="45">
        <v>0.33950000000000174</v>
      </c>
      <c r="T1956" s="46">
        <v>4.9048333333333387</v>
      </c>
      <c r="U1956" s="45">
        <v>8.199166666666672</v>
      </c>
      <c r="V1956" s="46">
        <v>0</v>
      </c>
      <c r="W1956" s="45">
        <v>0</v>
      </c>
      <c r="X1956" s="46">
        <v>0</v>
      </c>
      <c r="Y1956" s="45">
        <v>0</v>
      </c>
      <c r="Z1956" s="46">
        <v>0</v>
      </c>
      <c r="AA1956" s="45">
        <v>0</v>
      </c>
      <c r="AB1956" s="46">
        <v>0</v>
      </c>
      <c r="AC1956" s="58"/>
      <c r="AD1956" s="59">
        <f t="shared" si="580"/>
        <v>41.901166666666668</v>
      </c>
      <c r="AE1956" s="58"/>
    </row>
    <row r="1957" spans="2:31" x14ac:dyDescent="0.3">
      <c r="B1957" s="4" t="s">
        <v>65</v>
      </c>
      <c r="C1957" s="4"/>
      <c r="D1957" s="4"/>
      <c r="E1957" s="45">
        <v>0</v>
      </c>
      <c r="F1957" s="46">
        <v>0</v>
      </c>
      <c r="G1957" s="45">
        <v>0</v>
      </c>
      <c r="H1957" s="46">
        <v>0</v>
      </c>
      <c r="I1957" s="45">
        <v>0</v>
      </c>
      <c r="J1957" s="46">
        <v>0</v>
      </c>
      <c r="K1957" s="45">
        <v>0</v>
      </c>
      <c r="L1957" s="46">
        <v>0</v>
      </c>
      <c r="M1957" s="45">
        <v>10.256333333333343</v>
      </c>
      <c r="N1957" s="46">
        <v>14.600166666666668</v>
      </c>
      <c r="O1957" s="45">
        <v>4.6689999999999996</v>
      </c>
      <c r="P1957" s="46">
        <v>0</v>
      </c>
      <c r="Q1957" s="45">
        <v>3.629999999999999</v>
      </c>
      <c r="R1957" s="46">
        <v>5.759999999999998</v>
      </c>
      <c r="S1957" s="45">
        <v>8.1999999999999993</v>
      </c>
      <c r="T1957" s="46">
        <v>8.52</v>
      </c>
      <c r="U1957" s="45">
        <v>16.116999999999997</v>
      </c>
      <c r="V1957" s="46">
        <v>5.2643333333333322</v>
      </c>
      <c r="W1957" s="45">
        <v>0</v>
      </c>
      <c r="X1957" s="46">
        <v>0</v>
      </c>
      <c r="Y1957" s="45">
        <v>0</v>
      </c>
      <c r="Z1957" s="46">
        <v>0</v>
      </c>
      <c r="AA1957" s="45">
        <v>0</v>
      </c>
      <c r="AB1957" s="46">
        <v>0</v>
      </c>
      <c r="AC1957" s="58"/>
      <c r="AD1957" s="59">
        <f t="shared" si="580"/>
        <v>77.016833333333324</v>
      </c>
      <c r="AE1957" s="58"/>
    </row>
    <row r="1958" spans="2:31" x14ac:dyDescent="0.3">
      <c r="B1958" s="4" t="s">
        <v>66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0</v>
      </c>
      <c r="M1958" s="45">
        <v>0</v>
      </c>
      <c r="N1958" s="46">
        <v>0</v>
      </c>
      <c r="O1958" s="45">
        <v>0</v>
      </c>
      <c r="P1958" s="46">
        <v>0</v>
      </c>
      <c r="Q1958" s="45">
        <v>0</v>
      </c>
      <c r="R1958" s="46">
        <v>0</v>
      </c>
      <c r="S1958" s="45">
        <v>0</v>
      </c>
      <c r="T1958" s="46">
        <v>0</v>
      </c>
      <c r="U1958" s="45">
        <v>0</v>
      </c>
      <c r="V1958" s="46">
        <v>0</v>
      </c>
      <c r="W1958" s="45">
        <v>0</v>
      </c>
      <c r="X1958" s="46">
        <v>0</v>
      </c>
      <c r="Y1958" s="45">
        <v>0</v>
      </c>
      <c r="Z1958" s="46">
        <v>0</v>
      </c>
      <c r="AA1958" s="45">
        <v>0</v>
      </c>
      <c r="AB1958" s="46">
        <v>0</v>
      </c>
      <c r="AC1958" s="58"/>
      <c r="AD1958" s="59">
        <f t="shared" si="580"/>
        <v>0</v>
      </c>
      <c r="AE1958" s="58"/>
    </row>
    <row r="1959" spans="2:31" x14ac:dyDescent="0.3">
      <c r="B1959" s="4" t="s">
        <v>67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0</v>
      </c>
      <c r="M1959" s="45">
        <v>2.5330000000000004</v>
      </c>
      <c r="N1959" s="46">
        <v>0.32633333333333331</v>
      </c>
      <c r="O1959" s="45">
        <v>0</v>
      </c>
      <c r="P1959" s="46">
        <v>0</v>
      </c>
      <c r="Q1959" s="45">
        <v>0.20216666666666683</v>
      </c>
      <c r="R1959" s="46">
        <v>0.73816666666666841</v>
      </c>
      <c r="S1959" s="45">
        <v>0.54400000000000059</v>
      </c>
      <c r="T1959" s="46">
        <v>3.4999999999999845E-3</v>
      </c>
      <c r="U1959" s="45">
        <v>2.3666666666666693E-2</v>
      </c>
      <c r="V1959" s="46">
        <v>0</v>
      </c>
      <c r="W1959" s="45">
        <v>0</v>
      </c>
      <c r="X1959" s="46">
        <v>0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 t="shared" si="580"/>
        <v>4.3708333333333353</v>
      </c>
      <c r="AE1959" s="58"/>
    </row>
    <row r="1960" spans="2:31" x14ac:dyDescent="0.3">
      <c r="B1960" s="4" t="s">
        <v>68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</v>
      </c>
      <c r="M1960" s="45">
        <v>127.17266666666666</v>
      </c>
      <c r="N1960" s="46">
        <v>179.59783333333331</v>
      </c>
      <c r="O1960" s="45">
        <v>56.80299999999999</v>
      </c>
      <c r="P1960" s="46">
        <v>75.209500000000006</v>
      </c>
      <c r="Q1960" s="45">
        <v>67.279333333333327</v>
      </c>
      <c r="R1960" s="46">
        <v>102.32333333333328</v>
      </c>
      <c r="S1960" s="45">
        <v>124.39166666666669</v>
      </c>
      <c r="T1960" s="46">
        <v>132.31716666666662</v>
      </c>
      <c r="U1960" s="45">
        <v>128.81200000000004</v>
      </c>
      <c r="V1960" s="46">
        <v>0.150666666666667</v>
      </c>
      <c r="W1960" s="45">
        <v>0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si="580"/>
        <v>994.05716666666649</v>
      </c>
      <c r="AE1960" s="58"/>
    </row>
    <row r="1961" spans="2:31" x14ac:dyDescent="0.3">
      <c r="B1961" s="4" t="s">
        <v>69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0</v>
      </c>
      <c r="M1961" s="45">
        <v>14.119166666666661</v>
      </c>
      <c r="N1961" s="46">
        <v>16.003166666666672</v>
      </c>
      <c r="O1961" s="45">
        <v>2.6698333333333326</v>
      </c>
      <c r="P1961" s="46">
        <v>0</v>
      </c>
      <c r="Q1961" s="45">
        <v>0</v>
      </c>
      <c r="R1961" s="46">
        <v>0</v>
      </c>
      <c r="S1961" s="45">
        <v>1.3683333333333347</v>
      </c>
      <c r="T1961" s="46">
        <v>0.94750000000000212</v>
      </c>
      <c r="U1961" s="45">
        <v>0.67733333333333345</v>
      </c>
      <c r="V1961" s="46">
        <v>10.363499999999997</v>
      </c>
      <c r="W1961" s="45">
        <v>0</v>
      </c>
      <c r="X1961" s="46">
        <v>0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80"/>
        <v>46.148833333333336</v>
      </c>
      <c r="AE1961" s="58"/>
    </row>
    <row r="1962" spans="2:31" x14ac:dyDescent="0.3">
      <c r="B1962" s="4" t="s">
        <v>70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</v>
      </c>
      <c r="M1962" s="45">
        <v>70.11633333333333</v>
      </c>
      <c r="N1962" s="46">
        <v>49.867333333333335</v>
      </c>
      <c r="O1962" s="45">
        <v>7.8883333333333345</v>
      </c>
      <c r="P1962" s="46">
        <v>2.2926666666666651</v>
      </c>
      <c r="Q1962" s="45">
        <v>7.9846666666666666</v>
      </c>
      <c r="R1962" s="46">
        <v>28.73983333333333</v>
      </c>
      <c r="S1962" s="45">
        <v>34.735499999999981</v>
      </c>
      <c r="T1962" s="46">
        <v>38.774333333333317</v>
      </c>
      <c r="U1962" s="45">
        <v>36.250333333333323</v>
      </c>
      <c r="V1962" s="46">
        <v>1.2985000000000009</v>
      </c>
      <c r="W1962" s="45">
        <v>0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80"/>
        <v>277.94783333333328</v>
      </c>
      <c r="AE1962" s="58"/>
    </row>
    <row r="1963" spans="2:31" x14ac:dyDescent="0.3">
      <c r="B1963" s="4" t="s">
        <v>71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0</v>
      </c>
      <c r="M1963" s="45">
        <v>11.586333333333329</v>
      </c>
      <c r="N1963" s="46">
        <v>33.257666666666665</v>
      </c>
      <c r="O1963" s="45">
        <v>6.7816666666666663</v>
      </c>
      <c r="P1963" s="46">
        <v>9.9465000000000021</v>
      </c>
      <c r="Q1963" s="45">
        <v>13.99783333333334</v>
      </c>
      <c r="R1963" s="46">
        <v>20.964666666666663</v>
      </c>
      <c r="S1963" s="45">
        <v>20.322999999999993</v>
      </c>
      <c r="T1963" s="46">
        <v>20.060500000000008</v>
      </c>
      <c r="U1963" s="45">
        <v>15.275999999999993</v>
      </c>
      <c r="V1963" s="46">
        <v>0.39316666666666666</v>
      </c>
      <c r="W1963" s="45">
        <v>0</v>
      </c>
      <c r="X1963" s="46">
        <v>0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80"/>
        <v>152.58733333333331</v>
      </c>
      <c r="AE1963" s="58"/>
    </row>
    <row r="1964" spans="2:31" x14ac:dyDescent="0.3">
      <c r="B1964" s="4" t="s">
        <v>72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0</v>
      </c>
      <c r="N1964" s="46">
        <v>0</v>
      </c>
      <c r="O1964" s="45">
        <v>0</v>
      </c>
      <c r="P1964" s="46">
        <v>0</v>
      </c>
      <c r="Q1964" s="45">
        <v>0</v>
      </c>
      <c r="R1964" s="46">
        <v>0</v>
      </c>
      <c r="S1964" s="45">
        <v>0</v>
      </c>
      <c r="T1964" s="46">
        <v>0</v>
      </c>
      <c r="U1964" s="45">
        <v>0</v>
      </c>
      <c r="V1964" s="46">
        <v>0</v>
      </c>
      <c r="W1964" s="45">
        <v>0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80"/>
        <v>0</v>
      </c>
      <c r="AE1964" s="58"/>
    </row>
    <row r="1965" spans="2:31" x14ac:dyDescent="0.3">
      <c r="B1965" s="4" t="s">
        <v>73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0</v>
      </c>
      <c r="M1965" s="45">
        <v>33.275999999999996</v>
      </c>
      <c r="N1965" s="46">
        <v>24.198166666666669</v>
      </c>
      <c r="O1965" s="45">
        <v>6.3736666666666686</v>
      </c>
      <c r="P1965" s="46">
        <v>0</v>
      </c>
      <c r="Q1965" s="45">
        <v>0</v>
      </c>
      <c r="R1965" s="46">
        <v>0</v>
      </c>
      <c r="S1965" s="45">
        <v>4.059166666666667</v>
      </c>
      <c r="T1965" s="46">
        <v>10.022333333333341</v>
      </c>
      <c r="U1965" s="45">
        <v>25.312500000000004</v>
      </c>
      <c r="V1965" s="46">
        <v>31.829166666666673</v>
      </c>
      <c r="W1965" s="45">
        <v>0</v>
      </c>
      <c r="X1965" s="46">
        <v>0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80"/>
        <v>135.071</v>
      </c>
      <c r="AE1965" s="58"/>
    </row>
    <row r="1966" spans="2:31" x14ac:dyDescent="0.3">
      <c r="B1966" s="4" t="s">
        <v>74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0</v>
      </c>
      <c r="M1966" s="45">
        <v>12.161166666666665</v>
      </c>
      <c r="N1966" s="46">
        <v>11.487</v>
      </c>
      <c r="O1966" s="45">
        <v>3.5166666666666666</v>
      </c>
      <c r="P1966" s="46">
        <v>5.1364999999999981</v>
      </c>
      <c r="Q1966" s="45">
        <v>2.4303333333333343</v>
      </c>
      <c r="R1966" s="46">
        <v>8.7906666666666684</v>
      </c>
      <c r="S1966" s="45">
        <v>9.114333333333331</v>
      </c>
      <c r="T1966" s="46">
        <v>4.9216666666666695</v>
      </c>
      <c r="U1966" s="45">
        <v>3.5938333333333339</v>
      </c>
      <c r="V1966" s="46">
        <v>1.3666666666666664E-2</v>
      </c>
      <c r="W1966" s="45">
        <v>0</v>
      </c>
      <c r="X1966" s="46">
        <v>0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80"/>
        <v>61.165833333333339</v>
      </c>
      <c r="AE1966" s="58"/>
    </row>
    <row r="1967" spans="2:31" x14ac:dyDescent="0.3">
      <c r="B1967" s="4" t="s">
        <v>75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0</v>
      </c>
      <c r="M1967" s="45">
        <v>20.705999999999992</v>
      </c>
      <c r="N1967" s="46">
        <v>32.140999999999998</v>
      </c>
      <c r="O1967" s="45">
        <v>14.268166666666666</v>
      </c>
      <c r="P1967" s="46">
        <v>7.7031666666666654</v>
      </c>
      <c r="Q1967" s="45">
        <v>3.559166666666667</v>
      </c>
      <c r="R1967" s="46">
        <v>10.975166666666656</v>
      </c>
      <c r="S1967" s="45">
        <v>7.202</v>
      </c>
      <c r="T1967" s="46">
        <v>9.8226666666666684</v>
      </c>
      <c r="U1967" s="45">
        <v>0.85066666666666635</v>
      </c>
      <c r="V1967" s="46">
        <v>0</v>
      </c>
      <c r="W1967" s="45">
        <v>0</v>
      </c>
      <c r="X1967" s="46">
        <v>0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80"/>
        <v>107.22799999999997</v>
      </c>
      <c r="AE1967" s="58"/>
    </row>
    <row r="1968" spans="2:31" x14ac:dyDescent="0.3">
      <c r="B1968" s="4" t="s">
        <v>76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</v>
      </c>
      <c r="M1968" s="45">
        <v>49.215166666666669</v>
      </c>
      <c r="N1968" s="46">
        <v>46.432500000000005</v>
      </c>
      <c r="O1968" s="45">
        <v>13.032500000000002</v>
      </c>
      <c r="P1968" s="46">
        <v>17.722666666666669</v>
      </c>
      <c r="Q1968" s="45">
        <v>14.529666666666664</v>
      </c>
      <c r="R1968" s="46">
        <v>21.835666666666675</v>
      </c>
      <c r="S1968" s="45">
        <v>17.857166666666664</v>
      </c>
      <c r="T1968" s="46">
        <v>23.226166666666654</v>
      </c>
      <c r="U1968" s="45">
        <v>17.89966666666669</v>
      </c>
      <c r="V1968" s="46">
        <v>1.2850000000000004</v>
      </c>
      <c r="W1968" s="45">
        <v>0</v>
      </c>
      <c r="X1968" s="46">
        <v>0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80"/>
        <v>223.03616666666667</v>
      </c>
      <c r="AE1968" s="58"/>
    </row>
    <row r="1969" spans="2:31" x14ac:dyDescent="0.3">
      <c r="B1969" s="4" t="s">
        <v>77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0</v>
      </c>
      <c r="M1969" s="45">
        <v>12.088000000000001</v>
      </c>
      <c r="N1969" s="46">
        <v>13.772833333333333</v>
      </c>
      <c r="O1969" s="45">
        <v>5.2358333333333338</v>
      </c>
      <c r="P1969" s="46">
        <v>4.5693333333333319</v>
      </c>
      <c r="Q1969" s="45">
        <v>2.0383333333333318</v>
      </c>
      <c r="R1969" s="46">
        <v>2.5664999999999996</v>
      </c>
      <c r="S1969" s="45">
        <v>4.265333333333337</v>
      </c>
      <c r="T1969" s="46">
        <v>5.1718333333333346</v>
      </c>
      <c r="U1969" s="45">
        <v>0.10583333333333347</v>
      </c>
      <c r="V1969" s="46">
        <v>0</v>
      </c>
      <c r="W1969" s="45">
        <v>0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80"/>
        <v>49.813833333333335</v>
      </c>
      <c r="AE1969" s="58"/>
    </row>
    <row r="1970" spans="2:31" x14ac:dyDescent="0.3">
      <c r="B1970" s="4" t="s">
        <v>78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1.8366666666666684</v>
      </c>
      <c r="N1970" s="46">
        <v>3.6140000000000025</v>
      </c>
      <c r="O1970" s="45">
        <v>1.5601666666666667</v>
      </c>
      <c r="P1970" s="46">
        <v>4.016</v>
      </c>
      <c r="Q1970" s="45">
        <v>5.910333333333333</v>
      </c>
      <c r="R1970" s="46">
        <v>5.3170000000000011</v>
      </c>
      <c r="S1970" s="45">
        <v>3.8888333333333334</v>
      </c>
      <c r="T1970" s="46">
        <v>2.1819999999999999</v>
      </c>
      <c r="U1970" s="45">
        <v>2.7983333333333307</v>
      </c>
      <c r="V1970" s="46">
        <v>0.74233333333333351</v>
      </c>
      <c r="W1970" s="45">
        <v>0</v>
      </c>
      <c r="X1970" s="46">
        <v>0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 t="shared" si="580"/>
        <v>31.865666666666669</v>
      </c>
      <c r="AE1970" s="58"/>
    </row>
    <row r="1971" spans="2:31" x14ac:dyDescent="0.3">
      <c r="B1971" s="4" t="s">
        <v>79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0.60149999999999981</v>
      </c>
      <c r="N1971" s="46">
        <v>1.0818333333333334</v>
      </c>
      <c r="O1971" s="45">
        <v>0.55866666666666676</v>
      </c>
      <c r="P1971" s="46">
        <v>1.1666666666666714E-2</v>
      </c>
      <c r="Q1971" s="45">
        <v>1.0660000000000003</v>
      </c>
      <c r="R1971" s="46">
        <v>1.4239999999999997</v>
      </c>
      <c r="S1971" s="45">
        <v>0</v>
      </c>
      <c r="T1971" s="46">
        <v>0</v>
      </c>
      <c r="U1971" s="45">
        <v>0.10350000000000013</v>
      </c>
      <c r="V1971" s="46">
        <v>0</v>
      </c>
      <c r="W1971" s="45">
        <v>0</v>
      </c>
      <c r="X1971" s="46">
        <v>0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 t="shared" si="580"/>
        <v>4.8471666666666673</v>
      </c>
      <c r="AE1971" s="58"/>
    </row>
    <row r="1972" spans="2:31" x14ac:dyDescent="0.3">
      <c r="B1972" s="4" t="s">
        <v>80</v>
      </c>
      <c r="C1972" s="4"/>
      <c r="D1972" s="4"/>
      <c r="E1972" s="45">
        <v>0</v>
      </c>
      <c r="F1972" s="46">
        <v>0</v>
      </c>
      <c r="G1972" s="45">
        <v>0</v>
      </c>
      <c r="H1972" s="46">
        <v>0</v>
      </c>
      <c r="I1972" s="45">
        <v>0</v>
      </c>
      <c r="J1972" s="46">
        <v>0</v>
      </c>
      <c r="K1972" s="45">
        <v>0</v>
      </c>
      <c r="L1972" s="46">
        <v>0</v>
      </c>
      <c r="M1972" s="45">
        <v>8.805666666666669</v>
      </c>
      <c r="N1972" s="46">
        <v>2.8726666666666669</v>
      </c>
      <c r="O1972" s="45">
        <v>0.86033333333333351</v>
      </c>
      <c r="P1972" s="46">
        <v>0.95916666666666572</v>
      </c>
      <c r="Q1972" s="45">
        <v>5.2831666666666681</v>
      </c>
      <c r="R1972" s="46">
        <v>0.40333333333333327</v>
      </c>
      <c r="S1972" s="45">
        <v>2.6643333333333334</v>
      </c>
      <c r="T1972" s="46">
        <v>25.498166666666673</v>
      </c>
      <c r="U1972" s="45">
        <v>16.789499999999993</v>
      </c>
      <c r="V1972" s="46">
        <v>0</v>
      </c>
      <c r="W1972" s="45">
        <v>0</v>
      </c>
      <c r="X1972" s="46">
        <v>0</v>
      </c>
      <c r="Y1972" s="45">
        <v>0</v>
      </c>
      <c r="Z1972" s="46">
        <v>0</v>
      </c>
      <c r="AA1972" s="45">
        <v>0</v>
      </c>
      <c r="AB1972" s="46">
        <v>0</v>
      </c>
      <c r="AC1972" s="58"/>
      <c r="AD1972" s="59">
        <f t="shared" si="580"/>
        <v>64.13633333333334</v>
      </c>
      <c r="AE1972" s="58"/>
    </row>
    <row r="1973" spans="2:31" x14ac:dyDescent="0.3">
      <c r="B1973" s="4" t="s">
        <v>88</v>
      </c>
      <c r="C1973" s="4"/>
      <c r="D1973" s="4"/>
      <c r="E1973" s="45">
        <v>0</v>
      </c>
      <c r="F1973" s="46">
        <v>0</v>
      </c>
      <c r="G1973" s="45">
        <v>0</v>
      </c>
      <c r="H1973" s="46">
        <v>0</v>
      </c>
      <c r="I1973" s="45">
        <v>0</v>
      </c>
      <c r="J1973" s="46">
        <v>0</v>
      </c>
      <c r="K1973" s="45">
        <v>0</v>
      </c>
      <c r="L1973" s="46">
        <v>0</v>
      </c>
      <c r="M1973" s="45">
        <v>0</v>
      </c>
      <c r="N1973" s="46">
        <v>0</v>
      </c>
      <c r="O1973" s="45">
        <v>0</v>
      </c>
      <c r="P1973" s="46">
        <v>0</v>
      </c>
      <c r="Q1973" s="45">
        <v>0</v>
      </c>
      <c r="R1973" s="46">
        <v>0</v>
      </c>
      <c r="S1973" s="45">
        <v>0</v>
      </c>
      <c r="T1973" s="46">
        <v>0</v>
      </c>
      <c r="U1973" s="45">
        <v>0</v>
      </c>
      <c r="V1973" s="46">
        <v>0</v>
      </c>
      <c r="W1973" s="45">
        <v>0</v>
      </c>
      <c r="X1973" s="46">
        <v>0</v>
      </c>
      <c r="Y1973" s="45">
        <v>0</v>
      </c>
      <c r="Z1973" s="46">
        <v>0</v>
      </c>
      <c r="AA1973" s="45">
        <v>0</v>
      </c>
      <c r="AB1973" s="46">
        <v>0</v>
      </c>
      <c r="AC1973" s="58"/>
      <c r="AD1973" s="59">
        <f t="shared" si="580"/>
        <v>0</v>
      </c>
      <c r="AE1973" s="58"/>
    </row>
    <row r="1974" spans="2:31" x14ac:dyDescent="0.3">
      <c r="B1974" s="4" t="s">
        <v>97</v>
      </c>
      <c r="C1974" s="4"/>
      <c r="D1974" s="4"/>
      <c r="E1974" s="45">
        <v>0</v>
      </c>
      <c r="F1974" s="46">
        <v>0</v>
      </c>
      <c r="G1974" s="45">
        <v>0</v>
      </c>
      <c r="H1974" s="46">
        <v>0</v>
      </c>
      <c r="I1974" s="45">
        <v>0</v>
      </c>
      <c r="J1974" s="46">
        <v>0</v>
      </c>
      <c r="K1974" s="45">
        <v>0</v>
      </c>
      <c r="L1974" s="46">
        <v>0</v>
      </c>
      <c r="M1974" s="45">
        <v>0</v>
      </c>
      <c r="N1974" s="46">
        <v>0</v>
      </c>
      <c r="O1974" s="45">
        <v>0</v>
      </c>
      <c r="P1974" s="46">
        <v>0</v>
      </c>
      <c r="Q1974" s="45">
        <v>0</v>
      </c>
      <c r="R1974" s="46">
        <v>0</v>
      </c>
      <c r="S1974" s="45">
        <v>0</v>
      </c>
      <c r="T1974" s="46">
        <v>0</v>
      </c>
      <c r="U1974" s="45">
        <v>0</v>
      </c>
      <c r="V1974" s="46">
        <v>0</v>
      </c>
      <c r="W1974" s="45">
        <v>0</v>
      </c>
      <c r="X1974" s="46">
        <v>0</v>
      </c>
      <c r="Y1974" s="45">
        <v>0</v>
      </c>
      <c r="Z1974" s="46">
        <v>0</v>
      </c>
      <c r="AA1974" s="45">
        <v>0</v>
      </c>
      <c r="AB1974" s="46">
        <v>0</v>
      </c>
      <c r="AC1974" s="58"/>
      <c r="AD1974" s="59">
        <f t="shared" si="580"/>
        <v>0</v>
      </c>
      <c r="AE1974" s="58"/>
    </row>
    <row r="1975" spans="2:31" x14ac:dyDescent="0.3">
      <c r="B1975" s="4" t="s">
        <v>94</v>
      </c>
      <c r="C1975" s="4"/>
      <c r="D1975" s="4"/>
      <c r="E1975" s="45">
        <v>0</v>
      </c>
      <c r="F1975" s="46">
        <v>0</v>
      </c>
      <c r="G1975" s="45">
        <v>0</v>
      </c>
      <c r="H1975" s="46">
        <v>0</v>
      </c>
      <c r="I1975" s="45">
        <v>0</v>
      </c>
      <c r="J1975" s="46">
        <v>0</v>
      </c>
      <c r="K1975" s="45">
        <v>0</v>
      </c>
      <c r="L1975" s="46">
        <v>0</v>
      </c>
      <c r="M1975" s="45">
        <v>0</v>
      </c>
      <c r="N1975" s="46">
        <v>0</v>
      </c>
      <c r="O1975" s="45">
        <v>0</v>
      </c>
      <c r="P1975" s="46">
        <v>0</v>
      </c>
      <c r="Q1975" s="45">
        <v>0</v>
      </c>
      <c r="R1975" s="46">
        <v>0</v>
      </c>
      <c r="S1975" s="45">
        <v>0</v>
      </c>
      <c r="T1975" s="46">
        <v>0</v>
      </c>
      <c r="U1975" s="45">
        <v>0</v>
      </c>
      <c r="V1975" s="46">
        <v>0</v>
      </c>
      <c r="W1975" s="45">
        <v>0</v>
      </c>
      <c r="X1975" s="46">
        <v>0</v>
      </c>
      <c r="Y1975" s="45">
        <v>0</v>
      </c>
      <c r="Z1975" s="46">
        <v>0</v>
      </c>
      <c r="AA1975" s="45">
        <v>0</v>
      </c>
      <c r="AB1975" s="46">
        <v>0</v>
      </c>
      <c r="AC1975" s="58"/>
      <c r="AD1975" s="59">
        <f t="shared" si="580"/>
        <v>0</v>
      </c>
      <c r="AE1975" s="58"/>
    </row>
    <row r="1976" spans="2:31" x14ac:dyDescent="0.3">
      <c r="B1976" s="4" t="s">
        <v>95</v>
      </c>
      <c r="C1976" s="4"/>
      <c r="D1976" s="4"/>
      <c r="E1976" s="45">
        <v>0</v>
      </c>
      <c r="F1976" s="46">
        <v>0</v>
      </c>
      <c r="G1976" s="45">
        <v>0</v>
      </c>
      <c r="H1976" s="46">
        <v>0</v>
      </c>
      <c r="I1976" s="45">
        <v>0</v>
      </c>
      <c r="J1976" s="46">
        <v>0</v>
      </c>
      <c r="K1976" s="45">
        <v>0</v>
      </c>
      <c r="L1976" s="46">
        <v>0</v>
      </c>
      <c r="M1976" s="45">
        <v>2.6821666666666681</v>
      </c>
      <c r="N1976" s="46">
        <v>0.19783333333333342</v>
      </c>
      <c r="O1976" s="45">
        <v>0</v>
      </c>
      <c r="P1976" s="46">
        <v>3.574000000000003</v>
      </c>
      <c r="Q1976" s="45">
        <v>20.367666666666661</v>
      </c>
      <c r="R1976" s="46">
        <v>25.753666666666657</v>
      </c>
      <c r="S1976" s="45">
        <v>28.149999999999991</v>
      </c>
      <c r="T1976" s="46">
        <v>28.084833333333329</v>
      </c>
      <c r="U1976" s="45">
        <v>24.947833333333318</v>
      </c>
      <c r="V1976" s="46">
        <v>0</v>
      </c>
      <c r="W1976" s="45">
        <v>0</v>
      </c>
      <c r="X1976" s="46">
        <v>0</v>
      </c>
      <c r="Y1976" s="45">
        <v>0</v>
      </c>
      <c r="Z1976" s="46">
        <v>0</v>
      </c>
      <c r="AA1976" s="45">
        <v>0</v>
      </c>
      <c r="AB1976" s="46">
        <v>0</v>
      </c>
      <c r="AC1976" s="58"/>
      <c r="AD1976" s="59">
        <f t="shared" si="580"/>
        <v>133.75799999999995</v>
      </c>
      <c r="AE1976" s="58"/>
    </row>
    <row r="1977" spans="2:31" x14ac:dyDescent="0.3">
      <c r="B1977" s="4" t="s">
        <v>96</v>
      </c>
      <c r="C1977" s="4"/>
      <c r="D1977" s="4"/>
      <c r="E1977" s="45">
        <v>0</v>
      </c>
      <c r="F1977" s="46">
        <v>0</v>
      </c>
      <c r="G1977" s="45">
        <v>0</v>
      </c>
      <c r="H1977" s="46">
        <v>0</v>
      </c>
      <c r="I1977" s="45">
        <v>0</v>
      </c>
      <c r="J1977" s="46">
        <v>0</v>
      </c>
      <c r="K1977" s="45">
        <v>0</v>
      </c>
      <c r="L1977" s="46">
        <v>0</v>
      </c>
      <c r="M1977" s="45">
        <v>33.357333333333337</v>
      </c>
      <c r="N1977" s="46">
        <v>55.719999999999978</v>
      </c>
      <c r="O1977" s="45">
        <v>22.085999999999999</v>
      </c>
      <c r="P1977" s="46">
        <v>9.6004999999999985</v>
      </c>
      <c r="Q1977" s="45">
        <v>19.854833333333332</v>
      </c>
      <c r="R1977" s="46">
        <v>27.921666666666685</v>
      </c>
      <c r="S1977" s="45">
        <v>29.212333333333337</v>
      </c>
      <c r="T1977" s="46">
        <v>27.753666666666678</v>
      </c>
      <c r="U1977" s="45">
        <v>26.303666666666668</v>
      </c>
      <c r="V1977" s="46">
        <v>3.4058333333333333</v>
      </c>
      <c r="W1977" s="45">
        <v>0</v>
      </c>
      <c r="X1977" s="46">
        <v>0</v>
      </c>
      <c r="Y1977" s="45">
        <v>0</v>
      </c>
      <c r="Z1977" s="46">
        <v>0</v>
      </c>
      <c r="AA1977" s="45">
        <v>0</v>
      </c>
      <c r="AB1977" s="46">
        <v>0</v>
      </c>
      <c r="AC1977" s="58"/>
      <c r="AD1977" s="59">
        <f t="shared" si="580"/>
        <v>255.21583333333331</v>
      </c>
      <c r="AE1977" s="58"/>
    </row>
    <row r="1978" spans="2:31" x14ac:dyDescent="0.3">
      <c r="B1978" s="4" t="s">
        <v>103</v>
      </c>
      <c r="C1978" s="4"/>
      <c r="D1978" s="4"/>
      <c r="E1978" s="45">
        <v>0</v>
      </c>
      <c r="F1978" s="46">
        <v>0</v>
      </c>
      <c r="G1978" s="45">
        <v>0</v>
      </c>
      <c r="H1978" s="46">
        <v>0</v>
      </c>
      <c r="I1978" s="45">
        <v>0</v>
      </c>
      <c r="J1978" s="46">
        <v>0</v>
      </c>
      <c r="K1978" s="45">
        <v>0</v>
      </c>
      <c r="L1978" s="46">
        <v>0</v>
      </c>
      <c r="M1978" s="45">
        <v>7.4954999999999963</v>
      </c>
      <c r="N1978" s="46">
        <v>28.857166666666657</v>
      </c>
      <c r="O1978" s="45">
        <v>7.9213333333333331</v>
      </c>
      <c r="P1978" s="46">
        <v>13.294833333333333</v>
      </c>
      <c r="Q1978" s="45">
        <v>19.592833333333335</v>
      </c>
      <c r="R1978" s="46">
        <v>33.059499999999986</v>
      </c>
      <c r="S1978" s="45">
        <v>39.157833333333336</v>
      </c>
      <c r="T1978" s="46">
        <v>41.304000000000002</v>
      </c>
      <c r="U1978" s="45">
        <v>38.517833333333336</v>
      </c>
      <c r="V1978" s="46">
        <v>2.5226666666666677</v>
      </c>
      <c r="W1978" s="45">
        <v>0</v>
      </c>
      <c r="X1978" s="46">
        <v>0</v>
      </c>
      <c r="Y1978" s="45">
        <v>0</v>
      </c>
      <c r="Z1978" s="46">
        <v>0</v>
      </c>
      <c r="AA1978" s="45">
        <v>0</v>
      </c>
      <c r="AB1978" s="46">
        <v>0</v>
      </c>
      <c r="AC1978" s="58"/>
      <c r="AD1978" s="59">
        <f t="shared" si="580"/>
        <v>231.72349999999997</v>
      </c>
      <c r="AE1978" s="58"/>
    </row>
    <row r="1979" spans="2:31" x14ac:dyDescent="0.3">
      <c r="B1979" s="4" t="s">
        <v>104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0</v>
      </c>
      <c r="N1979" s="46">
        <v>0</v>
      </c>
      <c r="O1979" s="45">
        <v>0</v>
      </c>
      <c r="P1979" s="46">
        <v>0</v>
      </c>
      <c r="Q1979" s="45">
        <v>0</v>
      </c>
      <c r="R1979" s="46">
        <v>0</v>
      </c>
      <c r="S1979" s="45">
        <v>0</v>
      </c>
      <c r="T1979" s="46">
        <v>0</v>
      </c>
      <c r="U1979" s="45">
        <v>0</v>
      </c>
      <c r="V1979" s="46">
        <v>0</v>
      </c>
      <c r="W1979" s="45">
        <v>0</v>
      </c>
      <c r="X1979" s="46">
        <v>0</v>
      </c>
      <c r="Y1979" s="45">
        <v>0</v>
      </c>
      <c r="Z1979" s="46">
        <v>0</v>
      </c>
      <c r="AA1979" s="45">
        <v>0</v>
      </c>
      <c r="AB1979" s="46">
        <v>0</v>
      </c>
      <c r="AC1979" s="58"/>
      <c r="AD1979" s="59">
        <f t="shared" si="580"/>
        <v>0</v>
      </c>
      <c r="AE1979" s="58"/>
    </row>
    <row r="1980" spans="2:31" x14ac:dyDescent="0.3">
      <c r="B1980" s="4" t="s">
        <v>105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0</v>
      </c>
      <c r="M1980" s="45">
        <v>5.5284999999999966</v>
      </c>
      <c r="N1980" s="46">
        <v>25.561333333333366</v>
      </c>
      <c r="O1980" s="45">
        <v>4.5231666666666701</v>
      </c>
      <c r="P1980" s="46">
        <v>12.95</v>
      </c>
      <c r="Q1980" s="45">
        <v>61.916166666666676</v>
      </c>
      <c r="R1980" s="46">
        <v>86.271500000000003</v>
      </c>
      <c r="S1980" s="45">
        <v>103.04016666666669</v>
      </c>
      <c r="T1980" s="46">
        <v>109.509</v>
      </c>
      <c r="U1980" s="45">
        <v>106.68516666666669</v>
      </c>
      <c r="V1980" s="46">
        <v>0</v>
      </c>
      <c r="W1980" s="45">
        <v>0</v>
      </c>
      <c r="X1980" s="46">
        <v>0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 t="shared" si="580"/>
        <v>515.98500000000013</v>
      </c>
      <c r="AE1980" s="58"/>
    </row>
    <row r="1981" spans="2:31" x14ac:dyDescent="0.3">
      <c r="B1981" s="4" t="s">
        <v>114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0</v>
      </c>
      <c r="M1981" s="45">
        <v>0</v>
      </c>
      <c r="N1981" s="46">
        <v>0</v>
      </c>
      <c r="O1981" s="45">
        <v>0</v>
      </c>
      <c r="P1981" s="46">
        <v>0</v>
      </c>
      <c r="Q1981" s="45">
        <v>0</v>
      </c>
      <c r="R1981" s="46">
        <v>0</v>
      </c>
      <c r="S1981" s="45">
        <v>0</v>
      </c>
      <c r="T1981" s="46">
        <v>0</v>
      </c>
      <c r="U1981" s="45">
        <v>0</v>
      </c>
      <c r="V1981" s="46">
        <v>0</v>
      </c>
      <c r="W1981" s="45">
        <v>0</v>
      </c>
      <c r="X1981" s="46">
        <v>0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si="580"/>
        <v>0</v>
      </c>
      <c r="AE1981" s="58"/>
    </row>
    <row r="1982" spans="2:31" x14ac:dyDescent="0.3">
      <c r="B1982" s="4" t="s">
        <v>116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0</v>
      </c>
      <c r="M1982" s="45">
        <v>12.302333333333332</v>
      </c>
      <c r="N1982" s="46">
        <v>8.6930000000000032</v>
      </c>
      <c r="O1982" s="45">
        <v>0.57600000000000029</v>
      </c>
      <c r="P1982" s="46">
        <v>6.6019999999999985</v>
      </c>
      <c r="Q1982" s="45">
        <v>0.45183333333333331</v>
      </c>
      <c r="R1982" s="46">
        <v>0</v>
      </c>
      <c r="S1982" s="45">
        <v>0.20650000000000002</v>
      </c>
      <c r="T1982" s="46">
        <v>12.644666666666668</v>
      </c>
      <c r="U1982" s="45">
        <v>9.4058333333333337</v>
      </c>
      <c r="V1982" s="46">
        <v>0</v>
      </c>
      <c r="W1982" s="45">
        <v>0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80"/>
        <v>50.882166666666663</v>
      </c>
      <c r="AE1982" s="58"/>
    </row>
    <row r="1983" spans="2:31" x14ac:dyDescent="0.3">
      <c r="B1983" s="4" t="s">
        <v>117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</v>
      </c>
      <c r="M1983" s="45">
        <v>11.381666666666664</v>
      </c>
      <c r="N1983" s="46">
        <v>31.825499999999995</v>
      </c>
      <c r="O1983" s="45">
        <v>13.580500000000001</v>
      </c>
      <c r="P1983" s="46">
        <v>8.0773333333333301</v>
      </c>
      <c r="Q1983" s="45">
        <v>8.8744999999999941</v>
      </c>
      <c r="R1983" s="46">
        <v>5.8711666666666673</v>
      </c>
      <c r="S1983" s="45">
        <v>0</v>
      </c>
      <c r="T1983" s="46">
        <v>0</v>
      </c>
      <c r="U1983" s="45">
        <v>0</v>
      </c>
      <c r="V1983" s="46">
        <v>0</v>
      </c>
      <c r="W1983" s="45">
        <v>0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80"/>
        <v>79.61066666666666</v>
      </c>
      <c r="AE1983" s="58"/>
    </row>
    <row r="1984" spans="2:31" x14ac:dyDescent="0.3">
      <c r="B1984" s="4" t="s">
        <v>118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</v>
      </c>
      <c r="M1984" s="45">
        <v>1.521333333333333</v>
      </c>
      <c r="N1984" s="46">
        <v>0</v>
      </c>
      <c r="O1984" s="45">
        <v>0</v>
      </c>
      <c r="P1984" s="46">
        <v>1.0393333333333328</v>
      </c>
      <c r="Q1984" s="45">
        <v>6.6624999999999979</v>
      </c>
      <c r="R1984" s="46">
        <v>11.992666666666668</v>
      </c>
      <c r="S1984" s="45">
        <v>14.368333333333332</v>
      </c>
      <c r="T1984" s="46">
        <v>16.748499999999996</v>
      </c>
      <c r="U1984" s="45">
        <v>20.548666666666673</v>
      </c>
      <c r="V1984" s="46">
        <v>19.342833333333335</v>
      </c>
      <c r="W1984" s="45">
        <v>0</v>
      </c>
      <c r="X1984" s="46">
        <v>0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80"/>
        <v>92.224166666666662</v>
      </c>
      <c r="AE1984" s="58"/>
    </row>
    <row r="1985" spans="2:31" x14ac:dyDescent="0.3">
      <c r="B1985" s="4" t="s">
        <v>122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11.395000000000001</v>
      </c>
      <c r="N1985" s="46">
        <v>1.4999999999999977E-2</v>
      </c>
      <c r="O1985" s="45">
        <v>0</v>
      </c>
      <c r="P1985" s="46">
        <v>0.17083333333333309</v>
      </c>
      <c r="Q1985" s="45">
        <v>11.777833333333328</v>
      </c>
      <c r="R1985" s="46">
        <v>17.176166666666671</v>
      </c>
      <c r="S1985" s="45">
        <v>14.993000000000011</v>
      </c>
      <c r="T1985" s="46">
        <v>9.663333333333334</v>
      </c>
      <c r="U1985" s="45">
        <v>3.9131666666666667</v>
      </c>
      <c r="V1985" s="46">
        <v>0</v>
      </c>
      <c r="W1985" s="45">
        <v>0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80"/>
        <v>69.104333333333344</v>
      </c>
      <c r="AE1985" s="58"/>
    </row>
    <row r="1986" spans="2:31" x14ac:dyDescent="0.3">
      <c r="B1986" s="4" t="s">
        <v>123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</v>
      </c>
      <c r="M1986" s="45">
        <v>0</v>
      </c>
      <c r="N1986" s="46">
        <v>0</v>
      </c>
      <c r="O1986" s="45">
        <v>0</v>
      </c>
      <c r="P1986" s="46">
        <v>0</v>
      </c>
      <c r="Q1986" s="45">
        <v>0</v>
      </c>
      <c r="R1986" s="46">
        <v>0</v>
      </c>
      <c r="S1986" s="45">
        <v>0</v>
      </c>
      <c r="T1986" s="46">
        <v>0</v>
      </c>
      <c r="U1986" s="45">
        <v>0</v>
      </c>
      <c r="V1986" s="46">
        <v>0</v>
      </c>
      <c r="W1986" s="45">
        <v>0</v>
      </c>
      <c r="X1986" s="46">
        <v>0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80"/>
        <v>0</v>
      </c>
      <c r="AE1986" s="58"/>
    </row>
    <row r="1987" spans="2:31" x14ac:dyDescent="0.3">
      <c r="B1987" s="4" t="s">
        <v>127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0</v>
      </c>
      <c r="M1987" s="45">
        <v>0</v>
      </c>
      <c r="N1987" s="46">
        <v>0</v>
      </c>
      <c r="O1987" s="45">
        <v>0</v>
      </c>
      <c r="P1987" s="46">
        <v>0</v>
      </c>
      <c r="Q1987" s="45">
        <v>0</v>
      </c>
      <c r="R1987" s="46">
        <v>0</v>
      </c>
      <c r="S1987" s="45">
        <v>0</v>
      </c>
      <c r="T1987" s="46">
        <v>0</v>
      </c>
      <c r="U1987" s="45">
        <v>0</v>
      </c>
      <c r="V1987" s="46">
        <v>0</v>
      </c>
      <c r="W1987" s="45">
        <v>0</v>
      </c>
      <c r="X1987" s="46">
        <v>0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80"/>
        <v>0</v>
      </c>
      <c r="AE1987" s="58"/>
    </row>
    <row r="1988" spans="2:31" x14ac:dyDescent="0.3">
      <c r="B1988" s="4" t="s">
        <v>133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</v>
      </c>
      <c r="M1988" s="45">
        <v>85.362000000000023</v>
      </c>
      <c r="N1988" s="46">
        <v>27.32616666666663</v>
      </c>
      <c r="O1988" s="45">
        <v>0.11366666666666844</v>
      </c>
      <c r="P1988" s="46">
        <v>4.3301666666666749</v>
      </c>
      <c r="Q1988" s="45">
        <v>37.407000000000011</v>
      </c>
      <c r="R1988" s="46">
        <v>58.526333333333355</v>
      </c>
      <c r="S1988" s="45">
        <v>88.40500000000003</v>
      </c>
      <c r="T1988" s="46">
        <v>85.736333333333334</v>
      </c>
      <c r="U1988" s="45">
        <v>93.571166666666642</v>
      </c>
      <c r="V1988" s="46">
        <v>36.791000000000018</v>
      </c>
      <c r="W1988" s="45">
        <v>0</v>
      </c>
      <c r="X1988" s="46">
        <v>0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80"/>
        <v>517.56883333333349</v>
      </c>
      <c r="AE1988" s="58"/>
    </row>
    <row r="1989" spans="2:31" x14ac:dyDescent="0.3">
      <c r="B1989" s="4" t="s">
        <v>312</v>
      </c>
      <c r="C1989" s="4"/>
      <c r="D1989" s="4"/>
      <c r="E1989" s="45"/>
      <c r="F1989" s="46"/>
      <c r="G1989" s="45"/>
      <c r="H1989" s="46"/>
      <c r="I1989" s="45"/>
      <c r="J1989" s="46"/>
      <c r="K1989" s="45"/>
      <c r="L1989" s="46"/>
      <c r="M1989" s="45"/>
      <c r="N1989" s="46"/>
      <c r="O1989" s="45"/>
      <c r="P1989" s="46"/>
      <c r="Q1989" s="45"/>
      <c r="R1989" s="46"/>
      <c r="S1989" s="45"/>
      <c r="T1989" s="46"/>
      <c r="U1989" s="45"/>
      <c r="V1989" s="46"/>
      <c r="W1989" s="45"/>
      <c r="X1989" s="46"/>
      <c r="Y1989" s="45"/>
      <c r="Z1989" s="46"/>
      <c r="AA1989" s="45"/>
      <c r="AB1989" s="46"/>
      <c r="AC1989" s="58"/>
      <c r="AD1989" s="59">
        <f>SUM(E1989:AB1989)</f>
        <v>0</v>
      </c>
      <c r="AE1989" s="58"/>
    </row>
    <row r="1990" spans="2:31" x14ac:dyDescent="0.3">
      <c r="B1990" s="12" t="s">
        <v>2</v>
      </c>
      <c r="C1990" s="12"/>
      <c r="D1990" s="12"/>
      <c r="E1990" s="13">
        <f>SUM(E1925:E1989)</f>
        <v>0</v>
      </c>
      <c r="F1990" s="13">
        <f t="shared" ref="F1990" si="581">SUM(F1925:F1989)</f>
        <v>0</v>
      </c>
      <c r="G1990" s="13">
        <f t="shared" ref="G1990" si="582">SUM(G1925:G1989)</f>
        <v>0</v>
      </c>
      <c r="H1990" s="13">
        <f t="shared" ref="H1990" si="583">SUM(H1925:H1989)</f>
        <v>0</v>
      </c>
      <c r="I1990" s="13">
        <f t="shared" ref="I1990" si="584">SUM(I1925:I1989)</f>
        <v>0</v>
      </c>
      <c r="J1990" s="13">
        <f t="shared" ref="J1990" si="585">SUM(J1925:J1989)</f>
        <v>0</v>
      </c>
      <c r="K1990" s="13">
        <f t="shared" ref="K1990" si="586">SUM(K1925:K1989)</f>
        <v>0</v>
      </c>
      <c r="L1990" s="13">
        <f t="shared" ref="L1990" si="587">SUM(L1925:L1989)</f>
        <v>0</v>
      </c>
      <c r="M1990" s="13">
        <f t="shared" ref="M1990" si="588">SUM(M1925:M1989)</f>
        <v>764.10666666666657</v>
      </c>
      <c r="N1990" s="13">
        <f t="shared" ref="N1990" si="589">SUM(N1925:N1989)</f>
        <v>901.77216666666652</v>
      </c>
      <c r="O1990" s="13">
        <f t="shared" ref="O1990" si="590">SUM(O1925:O1989)</f>
        <v>300.84166666666675</v>
      </c>
      <c r="P1990" s="13">
        <f t="shared" ref="P1990" si="591">SUM(P1925:P1989)</f>
        <v>323.64033333333333</v>
      </c>
      <c r="Q1990" s="13">
        <f t="shared" ref="Q1990" si="592">SUM(Q1925:Q1989)</f>
        <v>625.03416666666669</v>
      </c>
      <c r="R1990" s="13">
        <f t="shared" ref="R1990" si="593">SUM(R1925:R1989)</f>
        <v>888.29666666666651</v>
      </c>
      <c r="S1990" s="13">
        <f t="shared" ref="S1990" si="594">SUM(S1925:S1989)</f>
        <v>1055.8043333333333</v>
      </c>
      <c r="T1990" s="13">
        <f t="shared" ref="T1990" si="595">SUM(T1925:T1989)</f>
        <v>1092.9911666666667</v>
      </c>
      <c r="U1990" s="13">
        <f t="shared" ref="U1990" si="596">SUM(U1925:U1989)</f>
        <v>942.04750000000001</v>
      </c>
      <c r="V1990" s="13">
        <f t="shared" ref="V1990" si="597">SUM(V1925:V1989)</f>
        <v>174.04500000000004</v>
      </c>
      <c r="W1990" s="13">
        <f t="shared" ref="W1990" si="598">SUM(W1925:W1989)</f>
        <v>0</v>
      </c>
      <c r="X1990" s="13">
        <f t="shared" ref="X1990" si="599">SUM(X1925:X1989)</f>
        <v>0</v>
      </c>
      <c r="Y1990" s="13">
        <f t="shared" ref="Y1990" si="600">SUM(Y1925:Y1989)</f>
        <v>0</v>
      </c>
      <c r="Z1990" s="13">
        <f t="shared" ref="Z1990" si="601">SUM(Z1925:Z1989)</f>
        <v>0</v>
      </c>
      <c r="AA1990" s="13">
        <f t="shared" ref="AA1990" si="602">SUM(AA1925:AA1989)</f>
        <v>0</v>
      </c>
      <c r="AB1990" s="13">
        <f t="shared" ref="AB1990" si="603">SUM(AB1925:AB1989)</f>
        <v>0</v>
      </c>
      <c r="AC1990" s="109">
        <f>SUM(AC1925:AE1989)</f>
        <v>7068.5796666666656</v>
      </c>
      <c r="AD1990" s="109"/>
      <c r="AE1990" s="109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'Resumen-Mensual'!$AG$24</f>
        <v>45533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14" t="s">
        <v>37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</v>
      </c>
      <c r="M1996" s="45">
        <v>0</v>
      </c>
      <c r="N1996" s="46">
        <v>0</v>
      </c>
      <c r="O1996" s="45">
        <v>0</v>
      </c>
      <c r="P1996" s="46">
        <v>0</v>
      </c>
      <c r="Q1996" s="45">
        <v>0</v>
      </c>
      <c r="R1996" s="46">
        <v>0</v>
      </c>
      <c r="S1996" s="45">
        <v>0</v>
      </c>
      <c r="T1996" s="46">
        <v>0</v>
      </c>
      <c r="U1996" s="45">
        <v>0</v>
      </c>
      <c r="V1996" s="46">
        <v>0</v>
      </c>
      <c r="W1996" s="45">
        <v>0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60"/>
      <c r="AD1996" s="61">
        <f>SUM(E1996:AB1996)</f>
        <v>0</v>
      </c>
      <c r="AE1996" s="60"/>
    </row>
    <row r="1997" spans="2:31" x14ac:dyDescent="0.3">
      <c r="B1997" s="14" t="s">
        <v>38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0.44200000000000045</v>
      </c>
      <c r="N1997" s="46">
        <v>1.323666666666667</v>
      </c>
      <c r="O1997" s="45">
        <v>0</v>
      </c>
      <c r="P1997" s="46">
        <v>0</v>
      </c>
      <c r="Q1997" s="45">
        <v>0</v>
      </c>
      <c r="R1997" s="46">
        <v>0</v>
      </c>
      <c r="S1997" s="45">
        <v>0</v>
      </c>
      <c r="T1997" s="46">
        <v>0</v>
      </c>
      <c r="U1997" s="45">
        <v>0</v>
      </c>
      <c r="V1997" s="46">
        <v>0</v>
      </c>
      <c r="W1997" s="45">
        <v>0</v>
      </c>
      <c r="X1997" s="46">
        <v>0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>SUM(E1997:AB1997)</f>
        <v>1.7656666666666674</v>
      </c>
      <c r="AE1997" s="58"/>
    </row>
    <row r="1998" spans="2:31" x14ac:dyDescent="0.3">
      <c r="B1998" s="14" t="s">
        <v>39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0.13333333333333333</v>
      </c>
      <c r="M1998" s="45">
        <v>8.6000000000000103</v>
      </c>
      <c r="N1998" s="46">
        <v>7.9199999999999955</v>
      </c>
      <c r="O1998" s="45">
        <v>0</v>
      </c>
      <c r="P1998" s="46">
        <v>0</v>
      </c>
      <c r="Q1998" s="45">
        <v>0</v>
      </c>
      <c r="R1998" s="46">
        <v>0</v>
      </c>
      <c r="S1998" s="45">
        <v>0</v>
      </c>
      <c r="T1998" s="46">
        <v>0</v>
      </c>
      <c r="U1998" s="45">
        <v>0</v>
      </c>
      <c r="V1998" s="46">
        <v>0.67999999999999983</v>
      </c>
      <c r="W1998" s="45">
        <v>0</v>
      </c>
      <c r="X1998" s="46">
        <v>0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ref="AD1998:AD2059" si="604">SUM(E1998:AB1998)</f>
        <v>17.333333333333339</v>
      </c>
      <c r="AE1998" s="58"/>
    </row>
    <row r="1999" spans="2:31" x14ac:dyDescent="0.3">
      <c r="B1999" s="14" t="s">
        <v>40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62.617500000000014</v>
      </c>
      <c r="N1999" s="46">
        <v>52.23516666666665</v>
      </c>
      <c r="O1999" s="45">
        <v>0</v>
      </c>
      <c r="P1999" s="46">
        <v>0</v>
      </c>
      <c r="Q1999" s="45">
        <v>0</v>
      </c>
      <c r="R1999" s="46">
        <v>0</v>
      </c>
      <c r="S1999" s="45">
        <v>0</v>
      </c>
      <c r="T1999" s="46">
        <v>0</v>
      </c>
      <c r="U1999" s="45">
        <v>0</v>
      </c>
      <c r="V1999" s="46">
        <v>2.6573333333333333</v>
      </c>
      <c r="W1999" s="45">
        <v>0</v>
      </c>
      <c r="X1999" s="46">
        <v>0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604"/>
        <v>117.50999999999999</v>
      </c>
      <c r="AE1999" s="58"/>
    </row>
    <row r="2000" spans="2:31" x14ac:dyDescent="0.3">
      <c r="B2000" s="14" t="s">
        <v>41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19.709333333333333</v>
      </c>
      <c r="N2000" s="46">
        <v>20.912666666666663</v>
      </c>
      <c r="O2000" s="45">
        <v>0</v>
      </c>
      <c r="P2000" s="46">
        <v>0</v>
      </c>
      <c r="Q2000" s="45">
        <v>0</v>
      </c>
      <c r="R2000" s="46">
        <v>0</v>
      </c>
      <c r="S2000" s="45">
        <v>0</v>
      </c>
      <c r="T2000" s="46">
        <v>0</v>
      </c>
      <c r="U2000" s="45">
        <v>0</v>
      </c>
      <c r="V2000" s="46">
        <v>0.30000000000000021</v>
      </c>
      <c r="W2000" s="45">
        <v>0</v>
      </c>
      <c r="X2000" s="46">
        <v>0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604"/>
        <v>40.921999999999997</v>
      </c>
      <c r="AE2000" s="58"/>
    </row>
    <row r="2001" spans="2:31" x14ac:dyDescent="0.3">
      <c r="B2001" s="14" t="s">
        <v>42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0</v>
      </c>
      <c r="M2001" s="45">
        <v>2.0723333333333334</v>
      </c>
      <c r="N2001" s="46">
        <v>9.4670000000000023</v>
      </c>
      <c r="O2001" s="45">
        <v>0</v>
      </c>
      <c r="P2001" s="46">
        <v>0</v>
      </c>
      <c r="Q2001" s="45">
        <v>0</v>
      </c>
      <c r="R2001" s="46">
        <v>0</v>
      </c>
      <c r="S2001" s="45">
        <v>0</v>
      </c>
      <c r="T2001" s="46">
        <v>0</v>
      </c>
      <c r="U2001" s="45">
        <v>0</v>
      </c>
      <c r="V2001" s="46">
        <v>0</v>
      </c>
      <c r="W2001" s="45">
        <v>0</v>
      </c>
      <c r="X2001" s="46">
        <v>0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604"/>
        <v>11.539333333333335</v>
      </c>
      <c r="AE2001" s="58"/>
    </row>
    <row r="2002" spans="2:31" x14ac:dyDescent="0.3">
      <c r="B2002" s="14" t="s">
        <v>43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4.0166666666666725E-2</v>
      </c>
      <c r="M2002" s="45">
        <v>37.590166666666661</v>
      </c>
      <c r="N2002" s="46">
        <v>22.867000000000001</v>
      </c>
      <c r="O2002" s="45">
        <v>0</v>
      </c>
      <c r="P2002" s="46">
        <v>0</v>
      </c>
      <c r="Q2002" s="45">
        <v>0</v>
      </c>
      <c r="R2002" s="46">
        <v>0</v>
      </c>
      <c r="S2002" s="45">
        <v>0</v>
      </c>
      <c r="T2002" s="46">
        <v>0</v>
      </c>
      <c r="U2002" s="45">
        <v>0</v>
      </c>
      <c r="V2002" s="46">
        <v>2.023833333333334</v>
      </c>
      <c r="W2002" s="45">
        <v>0</v>
      </c>
      <c r="X2002" s="46">
        <v>0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604"/>
        <v>62.521166666666666</v>
      </c>
      <c r="AE2002" s="58"/>
    </row>
    <row r="2003" spans="2:31" x14ac:dyDescent="0.3">
      <c r="B2003" s="14" t="s">
        <v>44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</v>
      </c>
      <c r="M2003" s="45">
        <v>3.0109999999999983</v>
      </c>
      <c r="N2003" s="46">
        <v>9.3053333333333317</v>
      </c>
      <c r="O2003" s="45">
        <v>0</v>
      </c>
      <c r="P2003" s="46">
        <v>0</v>
      </c>
      <c r="Q2003" s="45">
        <v>0</v>
      </c>
      <c r="R2003" s="46">
        <v>0</v>
      </c>
      <c r="S2003" s="45">
        <v>0</v>
      </c>
      <c r="T2003" s="46">
        <v>0</v>
      </c>
      <c r="U2003" s="45">
        <v>0</v>
      </c>
      <c r="V2003" s="46">
        <v>0</v>
      </c>
      <c r="W2003" s="45">
        <v>0</v>
      </c>
      <c r="X2003" s="46">
        <v>0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604"/>
        <v>12.316333333333329</v>
      </c>
      <c r="AE2003" s="58"/>
    </row>
    <row r="2004" spans="2:31" x14ac:dyDescent="0.3">
      <c r="B2004" s="14" t="s">
        <v>45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0</v>
      </c>
      <c r="M2004" s="45">
        <v>4.5766666666666662</v>
      </c>
      <c r="N2004" s="46">
        <v>5.5134999999999961</v>
      </c>
      <c r="O2004" s="45">
        <v>0</v>
      </c>
      <c r="P2004" s="46">
        <v>0</v>
      </c>
      <c r="Q2004" s="45">
        <v>0</v>
      </c>
      <c r="R2004" s="46">
        <v>0</v>
      </c>
      <c r="S2004" s="45">
        <v>0</v>
      </c>
      <c r="T2004" s="46">
        <v>0</v>
      </c>
      <c r="U2004" s="45">
        <v>0</v>
      </c>
      <c r="V2004" s="46">
        <v>1.0866666666666667</v>
      </c>
      <c r="W2004" s="45">
        <v>0</v>
      </c>
      <c r="X2004" s="46">
        <v>0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604"/>
        <v>11.176833333333327</v>
      </c>
      <c r="AE2004" s="58"/>
    </row>
    <row r="2005" spans="2:31" x14ac:dyDescent="0.3">
      <c r="B2005" s="14" t="s">
        <v>46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0</v>
      </c>
      <c r="M2005" s="45">
        <v>19.160500000000003</v>
      </c>
      <c r="N2005" s="46">
        <v>16.685333333333336</v>
      </c>
      <c r="O2005" s="45">
        <v>0</v>
      </c>
      <c r="P2005" s="46">
        <v>0</v>
      </c>
      <c r="Q2005" s="45">
        <v>0</v>
      </c>
      <c r="R2005" s="46">
        <v>0</v>
      </c>
      <c r="S2005" s="45">
        <v>0</v>
      </c>
      <c r="T2005" s="46">
        <v>0</v>
      </c>
      <c r="U2005" s="45">
        <v>0</v>
      </c>
      <c r="V2005" s="46">
        <v>1.9698333333333329</v>
      </c>
      <c r="W2005" s="45">
        <v>0</v>
      </c>
      <c r="X2005" s="46">
        <v>0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604"/>
        <v>37.815666666666672</v>
      </c>
      <c r="AE2005" s="58"/>
    </row>
    <row r="2006" spans="2:31" x14ac:dyDescent="0.3">
      <c r="B2006" s="14" t="s">
        <v>47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0</v>
      </c>
      <c r="N2006" s="46">
        <v>0</v>
      </c>
      <c r="O2006" s="45">
        <v>0</v>
      </c>
      <c r="P2006" s="46">
        <v>0</v>
      </c>
      <c r="Q2006" s="45">
        <v>0</v>
      </c>
      <c r="R2006" s="46">
        <v>0</v>
      </c>
      <c r="S2006" s="45">
        <v>0</v>
      </c>
      <c r="T2006" s="46">
        <v>0</v>
      </c>
      <c r="U2006" s="45">
        <v>0</v>
      </c>
      <c r="V2006" s="46">
        <v>0</v>
      </c>
      <c r="W2006" s="45">
        <v>0</v>
      </c>
      <c r="X2006" s="46">
        <v>0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604"/>
        <v>0</v>
      </c>
      <c r="AE2006" s="58"/>
    </row>
    <row r="2007" spans="2:31" x14ac:dyDescent="0.3">
      <c r="B2007" s="14" t="s">
        <v>48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0</v>
      </c>
      <c r="M2007" s="45">
        <v>0</v>
      </c>
      <c r="N2007" s="46">
        <v>0</v>
      </c>
      <c r="O2007" s="45">
        <v>0</v>
      </c>
      <c r="P2007" s="46">
        <v>0</v>
      </c>
      <c r="Q2007" s="45">
        <v>0</v>
      </c>
      <c r="R2007" s="46">
        <v>0</v>
      </c>
      <c r="S2007" s="45">
        <v>0</v>
      </c>
      <c r="T2007" s="46">
        <v>0</v>
      </c>
      <c r="U2007" s="45">
        <v>0</v>
      </c>
      <c r="V2007" s="46">
        <v>0</v>
      </c>
      <c r="W2007" s="45">
        <v>0</v>
      </c>
      <c r="X2007" s="46">
        <v>0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604"/>
        <v>0</v>
      </c>
      <c r="AE2007" s="58"/>
    </row>
    <row r="2008" spans="2:31" x14ac:dyDescent="0.3">
      <c r="B2008" s="14" t="s">
        <v>49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0</v>
      </c>
      <c r="M2008" s="45">
        <v>48.004166666666656</v>
      </c>
      <c r="N2008" s="46">
        <v>31.87266666666666</v>
      </c>
      <c r="O2008" s="45">
        <v>0</v>
      </c>
      <c r="P2008" s="46">
        <v>0</v>
      </c>
      <c r="Q2008" s="45">
        <v>0</v>
      </c>
      <c r="R2008" s="46">
        <v>0</v>
      </c>
      <c r="S2008" s="45">
        <v>0</v>
      </c>
      <c r="T2008" s="46">
        <v>0</v>
      </c>
      <c r="U2008" s="45">
        <v>0</v>
      </c>
      <c r="V2008" s="46">
        <v>0.27999999999999969</v>
      </c>
      <c r="W2008" s="45">
        <v>0</v>
      </c>
      <c r="X2008" s="46">
        <v>0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604"/>
        <v>80.15683333333331</v>
      </c>
      <c r="AE2008" s="58"/>
    </row>
    <row r="2009" spans="2:31" x14ac:dyDescent="0.3">
      <c r="B2009" s="14" t="s">
        <v>50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0</v>
      </c>
      <c r="N2009" s="46">
        <v>0</v>
      </c>
      <c r="O2009" s="45">
        <v>0</v>
      </c>
      <c r="P2009" s="46">
        <v>0</v>
      </c>
      <c r="Q2009" s="45">
        <v>0</v>
      </c>
      <c r="R2009" s="46">
        <v>0</v>
      </c>
      <c r="S2009" s="45">
        <v>0</v>
      </c>
      <c r="T2009" s="46">
        <v>0</v>
      </c>
      <c r="U2009" s="45">
        <v>0</v>
      </c>
      <c r="V2009" s="46">
        <v>0</v>
      </c>
      <c r="W2009" s="45">
        <v>0</v>
      </c>
      <c r="X2009" s="46">
        <v>0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604"/>
        <v>0</v>
      </c>
      <c r="AE2009" s="58"/>
    </row>
    <row r="2010" spans="2:31" x14ac:dyDescent="0.3">
      <c r="B2010" s="14" t="s">
        <v>110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0</v>
      </c>
      <c r="M2010" s="45">
        <v>9.6026666666666696</v>
      </c>
      <c r="N2010" s="46">
        <v>9.3883333333333319</v>
      </c>
      <c r="O2010" s="45">
        <v>0</v>
      </c>
      <c r="P2010" s="46">
        <v>0</v>
      </c>
      <c r="Q2010" s="45">
        <v>0</v>
      </c>
      <c r="R2010" s="46">
        <v>0</v>
      </c>
      <c r="S2010" s="45">
        <v>0</v>
      </c>
      <c r="T2010" s="46">
        <v>0</v>
      </c>
      <c r="U2010" s="45">
        <v>0</v>
      </c>
      <c r="V2010" s="46">
        <v>0.11049999999999992</v>
      </c>
      <c r="W2010" s="45">
        <v>0</v>
      </c>
      <c r="X2010" s="46">
        <v>0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604"/>
        <v>19.101499999999998</v>
      </c>
      <c r="AE2010" s="58"/>
    </row>
    <row r="2011" spans="2:31" x14ac:dyDescent="0.3">
      <c r="B2011" s="14" t="s">
        <v>51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0</v>
      </c>
      <c r="M2011" s="45">
        <v>26.518666666666682</v>
      </c>
      <c r="N2011" s="46">
        <v>31.661666666666658</v>
      </c>
      <c r="O2011" s="45">
        <v>0</v>
      </c>
      <c r="P2011" s="46">
        <v>0</v>
      </c>
      <c r="Q2011" s="45">
        <v>0</v>
      </c>
      <c r="R2011" s="46">
        <v>0</v>
      </c>
      <c r="S2011" s="45">
        <v>0</v>
      </c>
      <c r="T2011" s="46">
        <v>0</v>
      </c>
      <c r="U2011" s="45">
        <v>0</v>
      </c>
      <c r="V2011" s="46">
        <v>0</v>
      </c>
      <c r="W2011" s="45">
        <v>0</v>
      </c>
      <c r="X2011" s="46">
        <v>0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604"/>
        <v>58.180333333333337</v>
      </c>
      <c r="AE2011" s="58"/>
    </row>
    <row r="2012" spans="2:31" x14ac:dyDescent="0.3">
      <c r="B2012" s="14" t="s">
        <v>52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</v>
      </c>
      <c r="M2012" s="45">
        <v>1.2901666666666676</v>
      </c>
      <c r="N2012" s="46">
        <v>2.3869999999999987</v>
      </c>
      <c r="O2012" s="45">
        <v>0</v>
      </c>
      <c r="P2012" s="46">
        <v>0</v>
      </c>
      <c r="Q2012" s="45">
        <v>0</v>
      </c>
      <c r="R2012" s="46">
        <v>0</v>
      </c>
      <c r="S2012" s="45">
        <v>0</v>
      </c>
      <c r="T2012" s="46">
        <v>0</v>
      </c>
      <c r="U2012" s="45">
        <v>0</v>
      </c>
      <c r="V2012" s="46">
        <v>0</v>
      </c>
      <c r="W2012" s="45">
        <v>0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604"/>
        <v>3.6771666666666665</v>
      </c>
      <c r="AE2012" s="58"/>
    </row>
    <row r="2013" spans="2:31" x14ac:dyDescent="0.3">
      <c r="B2013" s="14" t="s">
        <v>53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</v>
      </c>
      <c r="M2013" s="45">
        <v>38.902499999999989</v>
      </c>
      <c r="N2013" s="46">
        <v>34.369666666666667</v>
      </c>
      <c r="O2013" s="45">
        <v>0</v>
      </c>
      <c r="P2013" s="46">
        <v>0</v>
      </c>
      <c r="Q2013" s="45">
        <v>0</v>
      </c>
      <c r="R2013" s="46">
        <v>0</v>
      </c>
      <c r="S2013" s="45">
        <v>0</v>
      </c>
      <c r="T2013" s="46">
        <v>0</v>
      </c>
      <c r="U2013" s="45">
        <v>0</v>
      </c>
      <c r="V2013" s="46">
        <v>0.48966666666666642</v>
      </c>
      <c r="W2013" s="45">
        <v>0</v>
      </c>
      <c r="X2013" s="46">
        <v>0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604"/>
        <v>73.761833333333328</v>
      </c>
      <c r="AE2013" s="58"/>
    </row>
    <row r="2014" spans="2:31" x14ac:dyDescent="0.3">
      <c r="B2014" s="14" t="s">
        <v>54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1.6266666666666667</v>
      </c>
      <c r="M2014" s="45">
        <v>61.809999999999953</v>
      </c>
      <c r="N2014" s="46">
        <v>14.239999999999995</v>
      </c>
      <c r="O2014" s="45">
        <v>0</v>
      </c>
      <c r="P2014" s="46">
        <v>0</v>
      </c>
      <c r="Q2014" s="45">
        <v>0</v>
      </c>
      <c r="R2014" s="46">
        <v>0</v>
      </c>
      <c r="S2014" s="45">
        <v>0</v>
      </c>
      <c r="T2014" s="46">
        <v>0</v>
      </c>
      <c r="U2014" s="45">
        <v>0</v>
      </c>
      <c r="V2014" s="46">
        <v>7.1840000000000019</v>
      </c>
      <c r="W2014" s="45">
        <v>0</v>
      </c>
      <c r="X2014" s="46">
        <v>0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604"/>
        <v>84.860666666666617</v>
      </c>
      <c r="AE2014" s="58"/>
    </row>
    <row r="2015" spans="2:31" x14ac:dyDescent="0.3">
      <c r="B2015" s="4" t="s">
        <v>55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2.8466666666666662</v>
      </c>
      <c r="M2015" s="45">
        <v>68.44000000000004</v>
      </c>
      <c r="N2015" s="46">
        <v>55.218000000000039</v>
      </c>
      <c r="O2015" s="45">
        <v>0</v>
      </c>
      <c r="P2015" s="46">
        <v>0</v>
      </c>
      <c r="Q2015" s="45">
        <v>0</v>
      </c>
      <c r="R2015" s="46">
        <v>0</v>
      </c>
      <c r="S2015" s="45">
        <v>0</v>
      </c>
      <c r="T2015" s="46">
        <v>0</v>
      </c>
      <c r="U2015" s="45">
        <v>0</v>
      </c>
      <c r="V2015" s="46">
        <v>7.7819999999999974</v>
      </c>
      <c r="W2015" s="45">
        <v>0</v>
      </c>
      <c r="X2015" s="46">
        <v>0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604"/>
        <v>134.28666666666675</v>
      </c>
      <c r="AE2015" s="58"/>
    </row>
    <row r="2016" spans="2:31" x14ac:dyDescent="0.3">
      <c r="B2016" s="4" t="s">
        <v>56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7.8834999999999988</v>
      </c>
      <c r="N2016" s="46">
        <v>13.228833333333336</v>
      </c>
      <c r="O2016" s="45">
        <v>0</v>
      </c>
      <c r="P2016" s="46">
        <v>0</v>
      </c>
      <c r="Q2016" s="45">
        <v>0</v>
      </c>
      <c r="R2016" s="46">
        <v>0</v>
      </c>
      <c r="S2016" s="45">
        <v>0</v>
      </c>
      <c r="T2016" s="46">
        <v>0</v>
      </c>
      <c r="U2016" s="45">
        <v>0</v>
      </c>
      <c r="V2016" s="46">
        <v>2.0345</v>
      </c>
      <c r="W2016" s="45">
        <v>0</v>
      </c>
      <c r="X2016" s="46">
        <v>0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 t="shared" si="604"/>
        <v>23.146833333333337</v>
      </c>
      <c r="AE2016" s="58"/>
    </row>
    <row r="2017" spans="2:31" x14ac:dyDescent="0.3">
      <c r="B2017" s="4" t="s">
        <v>111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17.725833333333341</v>
      </c>
      <c r="N2017" s="46">
        <v>27.166499999999999</v>
      </c>
      <c r="O2017" s="45">
        <v>0</v>
      </c>
      <c r="P2017" s="46">
        <v>0</v>
      </c>
      <c r="Q2017" s="45">
        <v>0</v>
      </c>
      <c r="R2017" s="46">
        <v>0</v>
      </c>
      <c r="S2017" s="45">
        <v>0</v>
      </c>
      <c r="T2017" s="46">
        <v>0</v>
      </c>
      <c r="U2017" s="45">
        <v>0</v>
      </c>
      <c r="V2017" s="46">
        <v>0</v>
      </c>
      <c r="W2017" s="45">
        <v>0</v>
      </c>
      <c r="X2017" s="46">
        <v>0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 t="shared" si="604"/>
        <v>44.89233333333334</v>
      </c>
      <c r="AE2017" s="58"/>
    </row>
    <row r="2018" spans="2:31" x14ac:dyDescent="0.3">
      <c r="B2018" s="4" t="s">
        <v>57</v>
      </c>
      <c r="C2018" s="4"/>
      <c r="D2018" s="4"/>
      <c r="E2018" s="45">
        <v>0</v>
      </c>
      <c r="F2018" s="46">
        <v>0</v>
      </c>
      <c r="G2018" s="45">
        <v>0</v>
      </c>
      <c r="H2018" s="46">
        <v>0</v>
      </c>
      <c r="I2018" s="45">
        <v>0</v>
      </c>
      <c r="J2018" s="46">
        <v>0</v>
      </c>
      <c r="K2018" s="45">
        <v>0</v>
      </c>
      <c r="L2018" s="46">
        <v>0</v>
      </c>
      <c r="M2018" s="45">
        <v>0</v>
      </c>
      <c r="N2018" s="46">
        <v>0</v>
      </c>
      <c r="O2018" s="45">
        <v>0</v>
      </c>
      <c r="P2018" s="46">
        <v>0</v>
      </c>
      <c r="Q2018" s="45">
        <v>0</v>
      </c>
      <c r="R2018" s="46">
        <v>0</v>
      </c>
      <c r="S2018" s="45">
        <v>0</v>
      </c>
      <c r="T2018" s="46">
        <v>0</v>
      </c>
      <c r="U2018" s="45">
        <v>0</v>
      </c>
      <c r="V2018" s="46">
        <v>0</v>
      </c>
      <c r="W2018" s="45">
        <v>0</v>
      </c>
      <c r="X2018" s="46">
        <v>0</v>
      </c>
      <c r="Y2018" s="45">
        <v>0</v>
      </c>
      <c r="Z2018" s="46">
        <v>0</v>
      </c>
      <c r="AA2018" s="45">
        <v>0</v>
      </c>
      <c r="AB2018" s="46">
        <v>0</v>
      </c>
      <c r="AC2018" s="58"/>
      <c r="AD2018" s="59">
        <f t="shared" si="604"/>
        <v>0</v>
      </c>
      <c r="AE2018" s="58"/>
    </row>
    <row r="2019" spans="2:31" x14ac:dyDescent="0.3">
      <c r="B2019" s="4" t="s">
        <v>58</v>
      </c>
      <c r="C2019" s="4"/>
      <c r="D2019" s="4"/>
      <c r="E2019" s="45">
        <v>0</v>
      </c>
      <c r="F2019" s="46">
        <v>0</v>
      </c>
      <c r="G2019" s="45">
        <v>0</v>
      </c>
      <c r="H2019" s="46">
        <v>0</v>
      </c>
      <c r="I2019" s="45">
        <v>0</v>
      </c>
      <c r="J2019" s="46">
        <v>0</v>
      </c>
      <c r="K2019" s="45">
        <v>0</v>
      </c>
      <c r="L2019" s="46">
        <v>0</v>
      </c>
      <c r="M2019" s="45">
        <v>10.585833333333332</v>
      </c>
      <c r="N2019" s="46">
        <v>7.4475000000000007</v>
      </c>
      <c r="O2019" s="45">
        <v>0</v>
      </c>
      <c r="P2019" s="46">
        <v>0</v>
      </c>
      <c r="Q2019" s="45">
        <v>0</v>
      </c>
      <c r="R2019" s="46">
        <v>0</v>
      </c>
      <c r="S2019" s="45">
        <v>0</v>
      </c>
      <c r="T2019" s="46">
        <v>0</v>
      </c>
      <c r="U2019" s="45">
        <v>0</v>
      </c>
      <c r="V2019" s="46">
        <v>0.10033333333333336</v>
      </c>
      <c r="W2019" s="45">
        <v>0</v>
      </c>
      <c r="X2019" s="46">
        <v>0</v>
      </c>
      <c r="Y2019" s="45">
        <v>0</v>
      </c>
      <c r="Z2019" s="46">
        <v>0</v>
      </c>
      <c r="AA2019" s="45">
        <v>0</v>
      </c>
      <c r="AB2019" s="46">
        <v>0</v>
      </c>
      <c r="AC2019" s="58"/>
      <c r="AD2019" s="59">
        <f t="shared" si="604"/>
        <v>18.133666666666663</v>
      </c>
      <c r="AE2019" s="58"/>
    </row>
    <row r="2020" spans="2:31" x14ac:dyDescent="0.3">
      <c r="B2020" s="4" t="s">
        <v>112</v>
      </c>
      <c r="C2020" s="4"/>
      <c r="D2020" s="4"/>
      <c r="E2020" s="45">
        <v>0</v>
      </c>
      <c r="F2020" s="46">
        <v>0</v>
      </c>
      <c r="G2020" s="45">
        <v>0</v>
      </c>
      <c r="H2020" s="46">
        <v>0</v>
      </c>
      <c r="I2020" s="45">
        <v>0</v>
      </c>
      <c r="J2020" s="46">
        <v>0</v>
      </c>
      <c r="K2020" s="45">
        <v>0</v>
      </c>
      <c r="L2020" s="46">
        <v>0</v>
      </c>
      <c r="M2020" s="45">
        <v>27.452499999999993</v>
      </c>
      <c r="N2020" s="46">
        <v>31.778000000000009</v>
      </c>
      <c r="O2020" s="45">
        <v>0</v>
      </c>
      <c r="P2020" s="46">
        <v>0</v>
      </c>
      <c r="Q2020" s="45">
        <v>0</v>
      </c>
      <c r="R2020" s="46">
        <v>0</v>
      </c>
      <c r="S2020" s="45">
        <v>0</v>
      </c>
      <c r="T2020" s="46">
        <v>0</v>
      </c>
      <c r="U2020" s="45">
        <v>0</v>
      </c>
      <c r="V2020" s="46">
        <v>3.4999999999999906E-2</v>
      </c>
      <c r="W2020" s="45">
        <v>0</v>
      </c>
      <c r="X2020" s="46">
        <v>0</v>
      </c>
      <c r="Y2020" s="45">
        <v>0</v>
      </c>
      <c r="Z2020" s="46">
        <v>0</v>
      </c>
      <c r="AA2020" s="45">
        <v>0</v>
      </c>
      <c r="AB2020" s="46">
        <v>0</v>
      </c>
      <c r="AC2020" s="58"/>
      <c r="AD2020" s="59">
        <f t="shared" si="604"/>
        <v>59.265500000000003</v>
      </c>
      <c r="AE2020" s="58"/>
    </row>
    <row r="2021" spans="2:31" x14ac:dyDescent="0.3">
      <c r="B2021" s="4" t="s">
        <v>59</v>
      </c>
      <c r="C2021" s="4"/>
      <c r="D2021" s="4"/>
      <c r="E2021" s="45">
        <v>0</v>
      </c>
      <c r="F2021" s="46">
        <v>0</v>
      </c>
      <c r="G2021" s="45">
        <v>0</v>
      </c>
      <c r="H2021" s="46">
        <v>0</v>
      </c>
      <c r="I2021" s="45">
        <v>0</v>
      </c>
      <c r="J2021" s="46">
        <v>0</v>
      </c>
      <c r="K2021" s="45">
        <v>0</v>
      </c>
      <c r="L2021" s="46">
        <v>0</v>
      </c>
      <c r="M2021" s="45">
        <v>1.5166666666666666</v>
      </c>
      <c r="N2021" s="46">
        <v>4.7666666666666666</v>
      </c>
      <c r="O2021" s="45">
        <v>0</v>
      </c>
      <c r="P2021" s="46">
        <v>0</v>
      </c>
      <c r="Q2021" s="45">
        <v>0</v>
      </c>
      <c r="R2021" s="46">
        <v>0</v>
      </c>
      <c r="S2021" s="45">
        <v>0</v>
      </c>
      <c r="T2021" s="46">
        <v>0</v>
      </c>
      <c r="U2021" s="45">
        <v>0</v>
      </c>
      <c r="V2021" s="46">
        <v>2.0885000000000002</v>
      </c>
      <c r="W2021" s="45">
        <v>0</v>
      </c>
      <c r="X2021" s="46">
        <v>0</v>
      </c>
      <c r="Y2021" s="45">
        <v>0</v>
      </c>
      <c r="Z2021" s="46">
        <v>0</v>
      </c>
      <c r="AA2021" s="45">
        <v>0</v>
      </c>
      <c r="AB2021" s="46">
        <v>0</v>
      </c>
      <c r="AC2021" s="58"/>
      <c r="AD2021" s="59">
        <f t="shared" si="604"/>
        <v>8.371833333333333</v>
      </c>
      <c r="AE2021" s="58"/>
    </row>
    <row r="2022" spans="2:31" x14ac:dyDescent="0.3">
      <c r="B2022" s="4" t="s">
        <v>60</v>
      </c>
      <c r="C2022" s="4"/>
      <c r="D2022" s="4"/>
      <c r="E2022" s="45">
        <v>0</v>
      </c>
      <c r="F2022" s="46">
        <v>0</v>
      </c>
      <c r="G2022" s="45">
        <v>0</v>
      </c>
      <c r="H2022" s="46">
        <v>0</v>
      </c>
      <c r="I2022" s="45">
        <v>0</v>
      </c>
      <c r="J2022" s="46">
        <v>0</v>
      </c>
      <c r="K2022" s="45">
        <v>0</v>
      </c>
      <c r="L2022" s="46">
        <v>0</v>
      </c>
      <c r="M2022" s="45">
        <v>1.2791666666666666</v>
      </c>
      <c r="N2022" s="46">
        <v>0</v>
      </c>
      <c r="O2022" s="45">
        <v>0</v>
      </c>
      <c r="P2022" s="46">
        <v>0</v>
      </c>
      <c r="Q2022" s="45">
        <v>0</v>
      </c>
      <c r="R2022" s="46">
        <v>0</v>
      </c>
      <c r="S2022" s="45">
        <v>0</v>
      </c>
      <c r="T2022" s="46">
        <v>0</v>
      </c>
      <c r="U2022" s="45">
        <v>0</v>
      </c>
      <c r="V2022" s="46">
        <v>0.35149999999999992</v>
      </c>
      <c r="W2022" s="45">
        <v>0</v>
      </c>
      <c r="X2022" s="46">
        <v>0</v>
      </c>
      <c r="Y2022" s="45">
        <v>0</v>
      </c>
      <c r="Z2022" s="46">
        <v>0</v>
      </c>
      <c r="AA2022" s="45">
        <v>0</v>
      </c>
      <c r="AB2022" s="46">
        <v>0</v>
      </c>
      <c r="AC2022" s="58"/>
      <c r="AD2022" s="59">
        <f t="shared" si="604"/>
        <v>1.6306666666666665</v>
      </c>
      <c r="AE2022" s="58"/>
    </row>
    <row r="2023" spans="2:31" x14ac:dyDescent="0.3">
      <c r="B2023" s="4" t="s">
        <v>61</v>
      </c>
      <c r="C2023" s="4"/>
      <c r="D2023" s="4"/>
      <c r="E2023" s="45">
        <v>0</v>
      </c>
      <c r="F2023" s="46">
        <v>0</v>
      </c>
      <c r="G2023" s="45">
        <v>0</v>
      </c>
      <c r="H2023" s="46">
        <v>0</v>
      </c>
      <c r="I2023" s="45">
        <v>0</v>
      </c>
      <c r="J2023" s="46">
        <v>0</v>
      </c>
      <c r="K2023" s="45">
        <v>0</v>
      </c>
      <c r="L2023" s="46">
        <v>0</v>
      </c>
      <c r="M2023" s="45">
        <v>5.4230000000000009</v>
      </c>
      <c r="N2023" s="46">
        <v>4.3051666666666657</v>
      </c>
      <c r="O2023" s="45">
        <v>0</v>
      </c>
      <c r="P2023" s="46">
        <v>0</v>
      </c>
      <c r="Q2023" s="45">
        <v>0</v>
      </c>
      <c r="R2023" s="46">
        <v>0</v>
      </c>
      <c r="S2023" s="45">
        <v>0</v>
      </c>
      <c r="T2023" s="46">
        <v>0</v>
      </c>
      <c r="U2023" s="45">
        <v>0</v>
      </c>
      <c r="V2023" s="46">
        <v>1.5253333333333334</v>
      </c>
      <c r="W2023" s="45">
        <v>0</v>
      </c>
      <c r="X2023" s="46">
        <v>0</v>
      </c>
      <c r="Y2023" s="45">
        <v>0</v>
      </c>
      <c r="Z2023" s="46">
        <v>0</v>
      </c>
      <c r="AA2023" s="45">
        <v>0</v>
      </c>
      <c r="AB2023" s="46">
        <v>0</v>
      </c>
      <c r="AC2023" s="58"/>
      <c r="AD2023" s="59">
        <f t="shared" si="604"/>
        <v>11.253500000000001</v>
      </c>
      <c r="AE2023" s="58"/>
    </row>
    <row r="2024" spans="2:31" x14ac:dyDescent="0.3">
      <c r="B2024" s="4" t="s">
        <v>62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</v>
      </c>
      <c r="M2024" s="45">
        <v>2.4495000000000009</v>
      </c>
      <c r="N2024" s="46">
        <v>0</v>
      </c>
      <c r="O2024" s="45">
        <v>0</v>
      </c>
      <c r="P2024" s="46">
        <v>0</v>
      </c>
      <c r="Q2024" s="45">
        <v>0</v>
      </c>
      <c r="R2024" s="46">
        <v>0</v>
      </c>
      <c r="S2024" s="45">
        <v>0</v>
      </c>
      <c r="T2024" s="46">
        <v>0</v>
      </c>
      <c r="U2024" s="45">
        <v>0</v>
      </c>
      <c r="V2024" s="46">
        <v>0</v>
      </c>
      <c r="W2024" s="45">
        <v>0</v>
      </c>
      <c r="X2024" s="46">
        <v>0</v>
      </c>
      <c r="Y2024" s="45">
        <v>0</v>
      </c>
      <c r="Z2024" s="46">
        <v>0</v>
      </c>
      <c r="AA2024" s="45">
        <v>0</v>
      </c>
      <c r="AB2024" s="46">
        <v>0</v>
      </c>
      <c r="AC2024" s="58"/>
      <c r="AD2024" s="59">
        <f t="shared" si="604"/>
        <v>2.4495000000000009</v>
      </c>
      <c r="AE2024" s="58"/>
    </row>
    <row r="2025" spans="2:31" x14ac:dyDescent="0.3">
      <c r="B2025" s="4" t="s">
        <v>63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</v>
      </c>
      <c r="M2025" s="45">
        <v>0</v>
      </c>
      <c r="N2025" s="46">
        <v>0</v>
      </c>
      <c r="O2025" s="45">
        <v>0</v>
      </c>
      <c r="P2025" s="46">
        <v>0</v>
      </c>
      <c r="Q2025" s="45">
        <v>0</v>
      </c>
      <c r="R2025" s="46">
        <v>0</v>
      </c>
      <c r="S2025" s="45">
        <v>0</v>
      </c>
      <c r="T2025" s="46">
        <v>0</v>
      </c>
      <c r="U2025" s="45">
        <v>0</v>
      </c>
      <c r="V2025" s="46">
        <v>0</v>
      </c>
      <c r="W2025" s="45">
        <v>0</v>
      </c>
      <c r="X2025" s="46">
        <v>0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 t="shared" si="604"/>
        <v>0</v>
      </c>
      <c r="AE2025" s="58"/>
    </row>
    <row r="2026" spans="2:31" x14ac:dyDescent="0.3">
      <c r="B2026" s="4" t="s">
        <v>64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0</v>
      </c>
      <c r="M2026" s="45">
        <v>0</v>
      </c>
      <c r="N2026" s="46">
        <v>4.4684999999999979</v>
      </c>
      <c r="O2026" s="45">
        <v>0</v>
      </c>
      <c r="P2026" s="46">
        <v>0</v>
      </c>
      <c r="Q2026" s="45">
        <v>0</v>
      </c>
      <c r="R2026" s="46">
        <v>0</v>
      </c>
      <c r="S2026" s="45">
        <v>0</v>
      </c>
      <c r="T2026" s="46">
        <v>0</v>
      </c>
      <c r="U2026" s="45">
        <v>0</v>
      </c>
      <c r="V2026" s="46">
        <v>0.77450000000000008</v>
      </c>
      <c r="W2026" s="45">
        <v>0</v>
      </c>
      <c r="X2026" s="46">
        <v>0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 t="shared" si="604"/>
        <v>5.2429999999999977</v>
      </c>
      <c r="AE2026" s="58"/>
    </row>
    <row r="2027" spans="2:31" x14ac:dyDescent="0.3">
      <c r="B2027" s="4" t="s">
        <v>113</v>
      </c>
      <c r="C2027" s="4"/>
      <c r="D2027" s="4"/>
      <c r="E2027" s="45">
        <v>0</v>
      </c>
      <c r="F2027" s="46">
        <v>0</v>
      </c>
      <c r="G2027" s="45">
        <v>0</v>
      </c>
      <c r="H2027" s="46">
        <v>0</v>
      </c>
      <c r="I2027" s="45">
        <v>0</v>
      </c>
      <c r="J2027" s="46">
        <v>0</v>
      </c>
      <c r="K2027" s="45">
        <v>0</v>
      </c>
      <c r="L2027" s="46">
        <v>0</v>
      </c>
      <c r="M2027" s="45">
        <v>4.2716666666666674</v>
      </c>
      <c r="N2027" s="46">
        <v>0</v>
      </c>
      <c r="O2027" s="45">
        <v>0</v>
      </c>
      <c r="P2027" s="46">
        <v>0</v>
      </c>
      <c r="Q2027" s="45">
        <v>0</v>
      </c>
      <c r="R2027" s="46">
        <v>0</v>
      </c>
      <c r="S2027" s="45">
        <v>0</v>
      </c>
      <c r="T2027" s="46">
        <v>0</v>
      </c>
      <c r="U2027" s="45">
        <v>0</v>
      </c>
      <c r="V2027" s="46">
        <v>0</v>
      </c>
      <c r="W2027" s="45">
        <v>0</v>
      </c>
      <c r="X2027" s="46">
        <v>0</v>
      </c>
      <c r="Y2027" s="45">
        <v>0</v>
      </c>
      <c r="Z2027" s="46">
        <v>0</v>
      </c>
      <c r="AA2027" s="45">
        <v>0</v>
      </c>
      <c r="AB2027" s="46">
        <v>0</v>
      </c>
      <c r="AC2027" s="58"/>
      <c r="AD2027" s="59">
        <f t="shared" si="604"/>
        <v>4.2716666666666674</v>
      </c>
      <c r="AE2027" s="58"/>
    </row>
    <row r="2028" spans="2:31" x14ac:dyDescent="0.3">
      <c r="B2028" s="4" t="s">
        <v>65</v>
      </c>
      <c r="C2028" s="4"/>
      <c r="D2028" s="4"/>
      <c r="E2028" s="45">
        <v>0</v>
      </c>
      <c r="F2028" s="46">
        <v>0</v>
      </c>
      <c r="G2028" s="45">
        <v>0</v>
      </c>
      <c r="H2028" s="46">
        <v>0</v>
      </c>
      <c r="I2028" s="45">
        <v>0</v>
      </c>
      <c r="J2028" s="46">
        <v>0</v>
      </c>
      <c r="K2028" s="45">
        <v>0</v>
      </c>
      <c r="L2028" s="46">
        <v>0.23200000000000001</v>
      </c>
      <c r="M2028" s="45">
        <v>6.100000000000005</v>
      </c>
      <c r="N2028" s="46">
        <v>7.0559999999999965</v>
      </c>
      <c r="O2028" s="45">
        <v>0</v>
      </c>
      <c r="P2028" s="46">
        <v>0</v>
      </c>
      <c r="Q2028" s="45">
        <v>0</v>
      </c>
      <c r="R2028" s="46">
        <v>0</v>
      </c>
      <c r="S2028" s="45">
        <v>0</v>
      </c>
      <c r="T2028" s="46">
        <v>0</v>
      </c>
      <c r="U2028" s="45">
        <v>0</v>
      </c>
      <c r="V2028" s="46">
        <v>1.276</v>
      </c>
      <c r="W2028" s="45">
        <v>0</v>
      </c>
      <c r="X2028" s="46">
        <v>0</v>
      </c>
      <c r="Y2028" s="45">
        <v>0</v>
      </c>
      <c r="Z2028" s="46">
        <v>0</v>
      </c>
      <c r="AA2028" s="45">
        <v>0</v>
      </c>
      <c r="AB2028" s="46">
        <v>0</v>
      </c>
      <c r="AC2028" s="58"/>
      <c r="AD2028" s="59">
        <f t="shared" si="604"/>
        <v>14.664000000000001</v>
      </c>
      <c r="AE2028" s="58"/>
    </row>
    <row r="2029" spans="2:31" x14ac:dyDescent="0.3">
      <c r="B2029" s="4" t="s">
        <v>66</v>
      </c>
      <c r="C2029" s="4"/>
      <c r="D2029" s="4"/>
      <c r="E2029" s="45">
        <v>0</v>
      </c>
      <c r="F2029" s="46">
        <v>0</v>
      </c>
      <c r="G2029" s="45">
        <v>0</v>
      </c>
      <c r="H2029" s="46">
        <v>0</v>
      </c>
      <c r="I2029" s="45">
        <v>0</v>
      </c>
      <c r="J2029" s="46">
        <v>0</v>
      </c>
      <c r="K2029" s="45">
        <v>0</v>
      </c>
      <c r="L2029" s="46">
        <v>0</v>
      </c>
      <c r="M2029" s="45">
        <v>0</v>
      </c>
      <c r="N2029" s="46">
        <v>0</v>
      </c>
      <c r="O2029" s="45">
        <v>0</v>
      </c>
      <c r="P2029" s="46">
        <v>0</v>
      </c>
      <c r="Q2029" s="45">
        <v>0</v>
      </c>
      <c r="R2029" s="46">
        <v>0</v>
      </c>
      <c r="S2029" s="45">
        <v>0</v>
      </c>
      <c r="T2029" s="46">
        <v>0</v>
      </c>
      <c r="U2029" s="45">
        <v>0</v>
      </c>
      <c r="V2029" s="46">
        <v>0</v>
      </c>
      <c r="W2029" s="45">
        <v>0</v>
      </c>
      <c r="X2029" s="46">
        <v>0</v>
      </c>
      <c r="Y2029" s="45">
        <v>0</v>
      </c>
      <c r="Z2029" s="46">
        <v>0</v>
      </c>
      <c r="AA2029" s="45">
        <v>0</v>
      </c>
      <c r="AB2029" s="46">
        <v>0</v>
      </c>
      <c r="AC2029" s="58"/>
      <c r="AD2029" s="59">
        <f t="shared" si="604"/>
        <v>0</v>
      </c>
      <c r="AE2029" s="58"/>
    </row>
    <row r="2030" spans="2:31" x14ac:dyDescent="0.3">
      <c r="B2030" s="4" t="s">
        <v>67</v>
      </c>
      <c r="C2030" s="4"/>
      <c r="D2030" s="4"/>
      <c r="E2030" s="45">
        <v>0</v>
      </c>
      <c r="F2030" s="46">
        <v>0</v>
      </c>
      <c r="G2030" s="45">
        <v>0</v>
      </c>
      <c r="H2030" s="46">
        <v>0</v>
      </c>
      <c r="I2030" s="45">
        <v>0</v>
      </c>
      <c r="J2030" s="46">
        <v>0</v>
      </c>
      <c r="K2030" s="45">
        <v>0</v>
      </c>
      <c r="L2030" s="46">
        <v>0</v>
      </c>
      <c r="M2030" s="45">
        <v>1.0210000000000001</v>
      </c>
      <c r="N2030" s="46">
        <v>0.64783333333333337</v>
      </c>
      <c r="O2030" s="45">
        <v>0</v>
      </c>
      <c r="P2030" s="46">
        <v>0</v>
      </c>
      <c r="Q2030" s="45">
        <v>0</v>
      </c>
      <c r="R2030" s="46">
        <v>0</v>
      </c>
      <c r="S2030" s="45">
        <v>0</v>
      </c>
      <c r="T2030" s="46">
        <v>0</v>
      </c>
      <c r="U2030" s="45">
        <v>0</v>
      </c>
      <c r="V2030" s="46">
        <v>0</v>
      </c>
      <c r="W2030" s="45">
        <v>0</v>
      </c>
      <c r="X2030" s="46">
        <v>0</v>
      </c>
      <c r="Y2030" s="45">
        <v>0</v>
      </c>
      <c r="Z2030" s="46">
        <v>0</v>
      </c>
      <c r="AA2030" s="45">
        <v>0</v>
      </c>
      <c r="AB2030" s="46">
        <v>0</v>
      </c>
      <c r="AC2030" s="58"/>
      <c r="AD2030" s="59">
        <f t="shared" si="604"/>
        <v>1.6688333333333336</v>
      </c>
      <c r="AE2030" s="58"/>
    </row>
    <row r="2031" spans="2:31" x14ac:dyDescent="0.3">
      <c r="B2031" s="4" t="s">
        <v>68</v>
      </c>
      <c r="C2031" s="4"/>
      <c r="D2031" s="4"/>
      <c r="E2031" s="45">
        <v>0</v>
      </c>
      <c r="F2031" s="46">
        <v>0</v>
      </c>
      <c r="G2031" s="45">
        <v>0</v>
      </c>
      <c r="H2031" s="46">
        <v>0</v>
      </c>
      <c r="I2031" s="45">
        <v>0</v>
      </c>
      <c r="J2031" s="46">
        <v>0</v>
      </c>
      <c r="K2031" s="45">
        <v>0</v>
      </c>
      <c r="L2031" s="46">
        <v>0</v>
      </c>
      <c r="M2031" s="45">
        <v>0</v>
      </c>
      <c r="N2031" s="46">
        <v>0</v>
      </c>
      <c r="O2031" s="45">
        <v>0</v>
      </c>
      <c r="P2031" s="46">
        <v>0</v>
      </c>
      <c r="Q2031" s="45">
        <v>0</v>
      </c>
      <c r="R2031" s="46">
        <v>0</v>
      </c>
      <c r="S2031" s="45">
        <v>0</v>
      </c>
      <c r="T2031" s="46">
        <v>0</v>
      </c>
      <c r="U2031" s="45">
        <v>0</v>
      </c>
      <c r="V2031" s="46">
        <v>0</v>
      </c>
      <c r="W2031" s="45">
        <v>0</v>
      </c>
      <c r="X2031" s="46">
        <v>0</v>
      </c>
      <c r="Y2031" s="45">
        <v>0</v>
      </c>
      <c r="Z2031" s="46">
        <v>0</v>
      </c>
      <c r="AA2031" s="45">
        <v>0</v>
      </c>
      <c r="AB2031" s="46">
        <v>0</v>
      </c>
      <c r="AC2031" s="58"/>
      <c r="AD2031" s="59">
        <f t="shared" si="604"/>
        <v>0</v>
      </c>
      <c r="AE2031" s="58"/>
    </row>
    <row r="2032" spans="2:31" x14ac:dyDescent="0.3">
      <c r="B2032" s="4" t="s">
        <v>69</v>
      </c>
      <c r="C2032" s="4"/>
      <c r="D2032" s="4"/>
      <c r="E2032" s="45">
        <v>0</v>
      </c>
      <c r="F2032" s="46">
        <v>0</v>
      </c>
      <c r="G2032" s="45">
        <v>0</v>
      </c>
      <c r="H2032" s="46">
        <v>0</v>
      </c>
      <c r="I2032" s="45">
        <v>0</v>
      </c>
      <c r="J2032" s="46">
        <v>0</v>
      </c>
      <c r="K2032" s="45">
        <v>0</v>
      </c>
      <c r="L2032" s="46">
        <v>0</v>
      </c>
      <c r="M2032" s="45">
        <v>0</v>
      </c>
      <c r="N2032" s="46">
        <v>0</v>
      </c>
      <c r="O2032" s="45">
        <v>0</v>
      </c>
      <c r="P2032" s="46">
        <v>0</v>
      </c>
      <c r="Q2032" s="45">
        <v>0</v>
      </c>
      <c r="R2032" s="46">
        <v>0</v>
      </c>
      <c r="S2032" s="45">
        <v>0</v>
      </c>
      <c r="T2032" s="46">
        <v>0</v>
      </c>
      <c r="U2032" s="45">
        <v>0</v>
      </c>
      <c r="V2032" s="46">
        <v>0</v>
      </c>
      <c r="W2032" s="45">
        <v>0</v>
      </c>
      <c r="X2032" s="46">
        <v>0</v>
      </c>
      <c r="Y2032" s="45">
        <v>0</v>
      </c>
      <c r="Z2032" s="46">
        <v>0</v>
      </c>
      <c r="AA2032" s="45">
        <v>0</v>
      </c>
      <c r="AB2032" s="46">
        <v>0</v>
      </c>
      <c r="AC2032" s="58"/>
      <c r="AD2032" s="59">
        <f t="shared" si="604"/>
        <v>0</v>
      </c>
      <c r="AE2032" s="58"/>
    </row>
    <row r="2033" spans="2:31" x14ac:dyDescent="0.3">
      <c r="B2033" s="4" t="s">
        <v>70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0</v>
      </c>
      <c r="M2033" s="45">
        <v>0</v>
      </c>
      <c r="N2033" s="46">
        <v>0</v>
      </c>
      <c r="O2033" s="45">
        <v>0</v>
      </c>
      <c r="P2033" s="46">
        <v>0</v>
      </c>
      <c r="Q2033" s="45">
        <v>0</v>
      </c>
      <c r="R2033" s="46">
        <v>0</v>
      </c>
      <c r="S2033" s="45">
        <v>0</v>
      </c>
      <c r="T2033" s="46">
        <v>0</v>
      </c>
      <c r="U2033" s="45">
        <v>0</v>
      </c>
      <c r="V2033" s="46">
        <v>0</v>
      </c>
      <c r="W2033" s="45">
        <v>0</v>
      </c>
      <c r="X2033" s="46">
        <v>0</v>
      </c>
      <c r="Y2033" s="45">
        <v>0</v>
      </c>
      <c r="Z2033" s="46">
        <v>0</v>
      </c>
      <c r="AA2033" s="45">
        <v>0</v>
      </c>
      <c r="AB2033" s="46">
        <v>0</v>
      </c>
      <c r="AC2033" s="58"/>
      <c r="AD2033" s="59">
        <f t="shared" si="604"/>
        <v>0</v>
      </c>
      <c r="AE2033" s="58"/>
    </row>
    <row r="2034" spans="2:31" x14ac:dyDescent="0.3">
      <c r="B2034" s="4" t="s">
        <v>71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0</v>
      </c>
      <c r="M2034" s="45">
        <v>0</v>
      </c>
      <c r="N2034" s="46">
        <v>0</v>
      </c>
      <c r="O2034" s="45">
        <v>0</v>
      </c>
      <c r="P2034" s="46">
        <v>0</v>
      </c>
      <c r="Q2034" s="45">
        <v>0</v>
      </c>
      <c r="R2034" s="46">
        <v>0</v>
      </c>
      <c r="S2034" s="45">
        <v>0</v>
      </c>
      <c r="T2034" s="46">
        <v>0</v>
      </c>
      <c r="U2034" s="45">
        <v>0</v>
      </c>
      <c r="V2034" s="46">
        <v>0</v>
      </c>
      <c r="W2034" s="45">
        <v>0</v>
      </c>
      <c r="X2034" s="46">
        <v>0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 t="shared" si="604"/>
        <v>0</v>
      </c>
      <c r="AE2034" s="58"/>
    </row>
    <row r="2035" spans="2:31" x14ac:dyDescent="0.3">
      <c r="B2035" s="4" t="s">
        <v>72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0</v>
      </c>
      <c r="N2035" s="46">
        <v>0</v>
      </c>
      <c r="O2035" s="45">
        <v>0</v>
      </c>
      <c r="P2035" s="46">
        <v>0</v>
      </c>
      <c r="Q2035" s="45">
        <v>0</v>
      </c>
      <c r="R2035" s="46">
        <v>0</v>
      </c>
      <c r="S2035" s="45">
        <v>0</v>
      </c>
      <c r="T2035" s="46">
        <v>0</v>
      </c>
      <c r="U2035" s="45">
        <v>0</v>
      </c>
      <c r="V2035" s="46">
        <v>0</v>
      </c>
      <c r="W2035" s="45">
        <v>0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si="604"/>
        <v>0</v>
      </c>
      <c r="AE2035" s="58"/>
    </row>
    <row r="2036" spans="2:31" x14ac:dyDescent="0.3">
      <c r="B2036" s="4" t="s">
        <v>73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0</v>
      </c>
      <c r="M2036" s="45">
        <v>0</v>
      </c>
      <c r="N2036" s="46">
        <v>0</v>
      </c>
      <c r="O2036" s="45">
        <v>0</v>
      </c>
      <c r="P2036" s="46">
        <v>0</v>
      </c>
      <c r="Q2036" s="45">
        <v>0</v>
      </c>
      <c r="R2036" s="46">
        <v>0</v>
      </c>
      <c r="S2036" s="45">
        <v>0</v>
      </c>
      <c r="T2036" s="46">
        <v>0</v>
      </c>
      <c r="U2036" s="45">
        <v>0</v>
      </c>
      <c r="V2036" s="46">
        <v>0</v>
      </c>
      <c r="W2036" s="45">
        <v>0</v>
      </c>
      <c r="X2036" s="46">
        <v>0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604"/>
        <v>0</v>
      </c>
      <c r="AE2036" s="58"/>
    </row>
    <row r="2037" spans="2:31" x14ac:dyDescent="0.3">
      <c r="B2037" s="4" t="s">
        <v>74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0</v>
      </c>
      <c r="N2037" s="46">
        <v>0</v>
      </c>
      <c r="O2037" s="45">
        <v>0</v>
      </c>
      <c r="P2037" s="46">
        <v>0</v>
      </c>
      <c r="Q2037" s="45">
        <v>0</v>
      </c>
      <c r="R2037" s="46">
        <v>0</v>
      </c>
      <c r="S2037" s="45">
        <v>0</v>
      </c>
      <c r="T2037" s="46">
        <v>0</v>
      </c>
      <c r="U2037" s="45">
        <v>0</v>
      </c>
      <c r="V2037" s="46">
        <v>0</v>
      </c>
      <c r="W2037" s="45">
        <v>0</v>
      </c>
      <c r="X2037" s="46">
        <v>0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604"/>
        <v>0</v>
      </c>
      <c r="AE2037" s="58"/>
    </row>
    <row r="2038" spans="2:31" x14ac:dyDescent="0.3">
      <c r="B2038" s="4" t="s">
        <v>75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0</v>
      </c>
      <c r="N2038" s="46">
        <v>0</v>
      </c>
      <c r="O2038" s="45">
        <v>0</v>
      </c>
      <c r="P2038" s="46">
        <v>0</v>
      </c>
      <c r="Q2038" s="45">
        <v>0</v>
      </c>
      <c r="R2038" s="46">
        <v>0</v>
      </c>
      <c r="S2038" s="45">
        <v>0</v>
      </c>
      <c r="T2038" s="46">
        <v>0</v>
      </c>
      <c r="U2038" s="45">
        <v>0</v>
      </c>
      <c r="V2038" s="46">
        <v>0</v>
      </c>
      <c r="W2038" s="45">
        <v>0</v>
      </c>
      <c r="X2038" s="46">
        <v>0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604"/>
        <v>0</v>
      </c>
      <c r="AE2038" s="58"/>
    </row>
    <row r="2039" spans="2:31" x14ac:dyDescent="0.3">
      <c r="B2039" s="4" t="s">
        <v>76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</v>
      </c>
      <c r="M2039" s="45">
        <v>0</v>
      </c>
      <c r="N2039" s="46">
        <v>0</v>
      </c>
      <c r="O2039" s="45">
        <v>0</v>
      </c>
      <c r="P2039" s="46">
        <v>0</v>
      </c>
      <c r="Q2039" s="45">
        <v>0</v>
      </c>
      <c r="R2039" s="46">
        <v>0</v>
      </c>
      <c r="S2039" s="45">
        <v>0</v>
      </c>
      <c r="T2039" s="46">
        <v>0</v>
      </c>
      <c r="U2039" s="45">
        <v>0</v>
      </c>
      <c r="V2039" s="46">
        <v>0</v>
      </c>
      <c r="W2039" s="45">
        <v>0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604"/>
        <v>0</v>
      </c>
      <c r="AE2039" s="58"/>
    </row>
    <row r="2040" spans="2:31" x14ac:dyDescent="0.3">
      <c r="B2040" s="4" t="s">
        <v>77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0</v>
      </c>
      <c r="N2040" s="46">
        <v>0</v>
      </c>
      <c r="O2040" s="45">
        <v>0</v>
      </c>
      <c r="P2040" s="46">
        <v>0</v>
      </c>
      <c r="Q2040" s="45">
        <v>0</v>
      </c>
      <c r="R2040" s="46">
        <v>0</v>
      </c>
      <c r="S2040" s="45">
        <v>0</v>
      </c>
      <c r="T2040" s="46">
        <v>0</v>
      </c>
      <c r="U2040" s="45">
        <v>0</v>
      </c>
      <c r="V2040" s="46">
        <v>0</v>
      </c>
      <c r="W2040" s="45">
        <v>0</v>
      </c>
      <c r="X2040" s="46">
        <v>0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604"/>
        <v>0</v>
      </c>
      <c r="AE2040" s="58"/>
    </row>
    <row r="2041" spans="2:31" x14ac:dyDescent="0.3">
      <c r="B2041" s="4" t="s">
        <v>78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</v>
      </c>
      <c r="M2041" s="45">
        <v>0</v>
      </c>
      <c r="N2041" s="46">
        <v>0</v>
      </c>
      <c r="O2041" s="45">
        <v>0</v>
      </c>
      <c r="P2041" s="46">
        <v>0</v>
      </c>
      <c r="Q2041" s="45">
        <v>0</v>
      </c>
      <c r="R2041" s="46">
        <v>0</v>
      </c>
      <c r="S2041" s="45">
        <v>0</v>
      </c>
      <c r="T2041" s="46">
        <v>0</v>
      </c>
      <c r="U2041" s="45">
        <v>0</v>
      </c>
      <c r="V2041" s="46">
        <v>0</v>
      </c>
      <c r="W2041" s="45">
        <v>0</v>
      </c>
      <c r="X2041" s="46">
        <v>0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604"/>
        <v>0</v>
      </c>
      <c r="AE2041" s="58"/>
    </row>
    <row r="2042" spans="2:31" x14ac:dyDescent="0.3">
      <c r="B2042" s="4" t="s">
        <v>79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0</v>
      </c>
      <c r="N2042" s="46">
        <v>0</v>
      </c>
      <c r="O2042" s="45">
        <v>0</v>
      </c>
      <c r="P2042" s="46">
        <v>0</v>
      </c>
      <c r="Q2042" s="45">
        <v>0</v>
      </c>
      <c r="R2042" s="46">
        <v>0</v>
      </c>
      <c r="S2042" s="45">
        <v>0</v>
      </c>
      <c r="T2042" s="46">
        <v>0</v>
      </c>
      <c r="U2042" s="45">
        <v>0</v>
      </c>
      <c r="V2042" s="46">
        <v>0</v>
      </c>
      <c r="W2042" s="45">
        <v>0</v>
      </c>
      <c r="X2042" s="46">
        <v>0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604"/>
        <v>0</v>
      </c>
      <c r="AE2042" s="58"/>
    </row>
    <row r="2043" spans="2:31" x14ac:dyDescent="0.3">
      <c r="B2043" s="4" t="s">
        <v>80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</v>
      </c>
      <c r="M2043" s="45">
        <v>0</v>
      </c>
      <c r="N2043" s="46">
        <v>0</v>
      </c>
      <c r="O2043" s="45">
        <v>0</v>
      </c>
      <c r="P2043" s="46">
        <v>0</v>
      </c>
      <c r="Q2043" s="45">
        <v>0</v>
      </c>
      <c r="R2043" s="46">
        <v>0</v>
      </c>
      <c r="S2043" s="45">
        <v>0</v>
      </c>
      <c r="T2043" s="46">
        <v>0</v>
      </c>
      <c r="U2043" s="45">
        <v>0</v>
      </c>
      <c r="V2043" s="46">
        <v>0</v>
      </c>
      <c r="W2043" s="45">
        <v>0</v>
      </c>
      <c r="X2043" s="46">
        <v>0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 t="shared" si="604"/>
        <v>0</v>
      </c>
      <c r="AE2043" s="58"/>
    </row>
    <row r="2044" spans="2:31" x14ac:dyDescent="0.3">
      <c r="B2044" s="4" t="s">
        <v>88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0</v>
      </c>
      <c r="M2044" s="45">
        <v>0</v>
      </c>
      <c r="N2044" s="46">
        <v>0</v>
      </c>
      <c r="O2044" s="45">
        <v>0</v>
      </c>
      <c r="P2044" s="46">
        <v>0</v>
      </c>
      <c r="Q2044" s="45">
        <v>0</v>
      </c>
      <c r="R2044" s="46">
        <v>0</v>
      </c>
      <c r="S2044" s="45">
        <v>0</v>
      </c>
      <c r="T2044" s="46">
        <v>0</v>
      </c>
      <c r="U2044" s="45">
        <v>0</v>
      </c>
      <c r="V2044" s="46">
        <v>0</v>
      </c>
      <c r="W2044" s="45">
        <v>0</v>
      </c>
      <c r="X2044" s="46">
        <v>0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 t="shared" si="604"/>
        <v>0</v>
      </c>
      <c r="AE2044" s="58"/>
    </row>
    <row r="2045" spans="2:31" x14ac:dyDescent="0.3">
      <c r="B2045" s="4" t="s">
        <v>97</v>
      </c>
      <c r="C2045" s="4"/>
      <c r="D2045" s="4"/>
      <c r="E2045" s="45">
        <v>0</v>
      </c>
      <c r="F2045" s="46">
        <v>0</v>
      </c>
      <c r="G2045" s="45">
        <v>0</v>
      </c>
      <c r="H2045" s="46">
        <v>0</v>
      </c>
      <c r="I2045" s="45">
        <v>0</v>
      </c>
      <c r="J2045" s="46">
        <v>0</v>
      </c>
      <c r="K2045" s="45">
        <v>0</v>
      </c>
      <c r="L2045" s="46">
        <v>0</v>
      </c>
      <c r="M2045" s="45">
        <v>0</v>
      </c>
      <c r="N2045" s="46">
        <v>0</v>
      </c>
      <c r="O2045" s="45">
        <v>0</v>
      </c>
      <c r="P2045" s="46">
        <v>0</v>
      </c>
      <c r="Q2045" s="45">
        <v>0</v>
      </c>
      <c r="R2045" s="46">
        <v>0</v>
      </c>
      <c r="S2045" s="45">
        <v>0</v>
      </c>
      <c r="T2045" s="46">
        <v>0</v>
      </c>
      <c r="U2045" s="45">
        <v>0</v>
      </c>
      <c r="V2045" s="46">
        <v>0</v>
      </c>
      <c r="W2045" s="45">
        <v>0</v>
      </c>
      <c r="X2045" s="46">
        <v>0</v>
      </c>
      <c r="Y2045" s="45">
        <v>0</v>
      </c>
      <c r="Z2045" s="46">
        <v>0</v>
      </c>
      <c r="AA2045" s="45">
        <v>0</v>
      </c>
      <c r="AB2045" s="46">
        <v>0</v>
      </c>
      <c r="AC2045" s="58"/>
      <c r="AD2045" s="59">
        <f t="shared" si="604"/>
        <v>0</v>
      </c>
      <c r="AE2045" s="58"/>
    </row>
    <row r="2046" spans="2:31" x14ac:dyDescent="0.3">
      <c r="B2046" s="4" t="s">
        <v>94</v>
      </c>
      <c r="C2046" s="4"/>
      <c r="D2046" s="4"/>
      <c r="E2046" s="45">
        <v>0</v>
      </c>
      <c r="F2046" s="46">
        <v>0</v>
      </c>
      <c r="G2046" s="45">
        <v>0</v>
      </c>
      <c r="H2046" s="46">
        <v>0</v>
      </c>
      <c r="I2046" s="45">
        <v>0</v>
      </c>
      <c r="J2046" s="46">
        <v>0</v>
      </c>
      <c r="K2046" s="45">
        <v>0</v>
      </c>
      <c r="L2046" s="46">
        <v>0</v>
      </c>
      <c r="M2046" s="45">
        <v>0</v>
      </c>
      <c r="N2046" s="46">
        <v>0</v>
      </c>
      <c r="O2046" s="45">
        <v>0</v>
      </c>
      <c r="P2046" s="46">
        <v>0</v>
      </c>
      <c r="Q2046" s="45">
        <v>0</v>
      </c>
      <c r="R2046" s="46">
        <v>0</v>
      </c>
      <c r="S2046" s="45">
        <v>0</v>
      </c>
      <c r="T2046" s="46">
        <v>0</v>
      </c>
      <c r="U2046" s="45">
        <v>0</v>
      </c>
      <c r="V2046" s="46">
        <v>0</v>
      </c>
      <c r="W2046" s="45">
        <v>0</v>
      </c>
      <c r="X2046" s="46">
        <v>0</v>
      </c>
      <c r="Y2046" s="45">
        <v>0</v>
      </c>
      <c r="Z2046" s="46">
        <v>0</v>
      </c>
      <c r="AA2046" s="45">
        <v>0</v>
      </c>
      <c r="AB2046" s="46">
        <v>0</v>
      </c>
      <c r="AC2046" s="58"/>
      <c r="AD2046" s="59">
        <f t="shared" si="604"/>
        <v>0</v>
      </c>
      <c r="AE2046" s="58"/>
    </row>
    <row r="2047" spans="2:31" x14ac:dyDescent="0.3">
      <c r="B2047" s="4" t="s">
        <v>95</v>
      </c>
      <c r="C2047" s="4"/>
      <c r="D2047" s="4"/>
      <c r="E2047" s="45">
        <v>0</v>
      </c>
      <c r="F2047" s="46">
        <v>0</v>
      </c>
      <c r="G2047" s="45">
        <v>0</v>
      </c>
      <c r="H2047" s="46">
        <v>0</v>
      </c>
      <c r="I2047" s="45">
        <v>0</v>
      </c>
      <c r="J2047" s="46">
        <v>0</v>
      </c>
      <c r="K2047" s="45">
        <v>0</v>
      </c>
      <c r="L2047" s="46">
        <v>0.15033333333333346</v>
      </c>
      <c r="M2047" s="45">
        <v>60.63516666666667</v>
      </c>
      <c r="N2047" s="46">
        <v>31.371500000000005</v>
      </c>
      <c r="O2047" s="45">
        <v>0</v>
      </c>
      <c r="P2047" s="46">
        <v>0</v>
      </c>
      <c r="Q2047" s="45">
        <v>0</v>
      </c>
      <c r="R2047" s="46">
        <v>0</v>
      </c>
      <c r="S2047" s="45">
        <v>0</v>
      </c>
      <c r="T2047" s="46">
        <v>0</v>
      </c>
      <c r="U2047" s="45">
        <v>0</v>
      </c>
      <c r="V2047" s="46">
        <v>0</v>
      </c>
      <c r="W2047" s="45">
        <v>0</v>
      </c>
      <c r="X2047" s="46">
        <v>0</v>
      </c>
      <c r="Y2047" s="45">
        <v>0</v>
      </c>
      <c r="Z2047" s="46">
        <v>0</v>
      </c>
      <c r="AA2047" s="45">
        <v>0</v>
      </c>
      <c r="AB2047" s="46">
        <v>0</v>
      </c>
      <c r="AC2047" s="58"/>
      <c r="AD2047" s="59">
        <f t="shared" si="604"/>
        <v>92.157000000000011</v>
      </c>
      <c r="AE2047" s="58"/>
    </row>
    <row r="2048" spans="2:31" x14ac:dyDescent="0.3">
      <c r="B2048" s="4" t="s">
        <v>96</v>
      </c>
      <c r="C2048" s="4"/>
      <c r="D2048" s="4"/>
      <c r="E2048" s="45">
        <v>0</v>
      </c>
      <c r="F2048" s="46">
        <v>0</v>
      </c>
      <c r="G2048" s="45">
        <v>0</v>
      </c>
      <c r="H2048" s="46">
        <v>0</v>
      </c>
      <c r="I2048" s="45">
        <v>0</v>
      </c>
      <c r="J2048" s="46">
        <v>0</v>
      </c>
      <c r="K2048" s="45">
        <v>0</v>
      </c>
      <c r="L2048" s="46">
        <v>0</v>
      </c>
      <c r="M2048" s="45">
        <v>0</v>
      </c>
      <c r="N2048" s="46">
        <v>0</v>
      </c>
      <c r="O2048" s="45">
        <v>0</v>
      </c>
      <c r="P2048" s="46">
        <v>0</v>
      </c>
      <c r="Q2048" s="45">
        <v>0</v>
      </c>
      <c r="R2048" s="46">
        <v>0</v>
      </c>
      <c r="S2048" s="45">
        <v>0</v>
      </c>
      <c r="T2048" s="46">
        <v>0</v>
      </c>
      <c r="U2048" s="45">
        <v>0</v>
      </c>
      <c r="V2048" s="46">
        <v>0</v>
      </c>
      <c r="W2048" s="45">
        <v>0</v>
      </c>
      <c r="X2048" s="46">
        <v>0</v>
      </c>
      <c r="Y2048" s="45">
        <v>0</v>
      </c>
      <c r="Z2048" s="46">
        <v>0</v>
      </c>
      <c r="AA2048" s="45">
        <v>0</v>
      </c>
      <c r="AB2048" s="46">
        <v>0</v>
      </c>
      <c r="AC2048" s="58"/>
      <c r="AD2048" s="59">
        <f t="shared" si="604"/>
        <v>0</v>
      </c>
      <c r="AE2048" s="58"/>
    </row>
    <row r="2049" spans="2:31" x14ac:dyDescent="0.3">
      <c r="B2049" s="4" t="s">
        <v>103</v>
      </c>
      <c r="C2049" s="4"/>
      <c r="D2049" s="4"/>
      <c r="E2049" s="45">
        <v>0</v>
      </c>
      <c r="F2049" s="46">
        <v>0</v>
      </c>
      <c r="G2049" s="45">
        <v>0</v>
      </c>
      <c r="H2049" s="46">
        <v>0</v>
      </c>
      <c r="I2049" s="45">
        <v>0</v>
      </c>
      <c r="J2049" s="46">
        <v>0</v>
      </c>
      <c r="K2049" s="45">
        <v>0</v>
      </c>
      <c r="L2049" s="46">
        <v>0</v>
      </c>
      <c r="M2049" s="45">
        <v>62.702999999999989</v>
      </c>
      <c r="N2049" s="46">
        <v>52.914166666666667</v>
      </c>
      <c r="O2049" s="45">
        <v>0</v>
      </c>
      <c r="P2049" s="46">
        <v>0</v>
      </c>
      <c r="Q2049" s="45">
        <v>0</v>
      </c>
      <c r="R2049" s="46">
        <v>0</v>
      </c>
      <c r="S2049" s="45">
        <v>0</v>
      </c>
      <c r="T2049" s="46">
        <v>0</v>
      </c>
      <c r="U2049" s="45">
        <v>0</v>
      </c>
      <c r="V2049" s="46">
        <v>4.4913333333333334</v>
      </c>
      <c r="W2049" s="45">
        <v>0</v>
      </c>
      <c r="X2049" s="46">
        <v>0</v>
      </c>
      <c r="Y2049" s="45">
        <v>0</v>
      </c>
      <c r="Z2049" s="46">
        <v>0</v>
      </c>
      <c r="AA2049" s="45">
        <v>0</v>
      </c>
      <c r="AB2049" s="46">
        <v>0</v>
      </c>
      <c r="AC2049" s="58"/>
      <c r="AD2049" s="59">
        <f t="shared" si="604"/>
        <v>120.10849999999999</v>
      </c>
      <c r="AE2049" s="58"/>
    </row>
    <row r="2050" spans="2:31" x14ac:dyDescent="0.3">
      <c r="B2050" s="4" t="s">
        <v>104</v>
      </c>
      <c r="C2050" s="4"/>
      <c r="D2050" s="4"/>
      <c r="E2050" s="45">
        <v>0</v>
      </c>
      <c r="F2050" s="46">
        <v>0</v>
      </c>
      <c r="G2050" s="45">
        <v>0</v>
      </c>
      <c r="H2050" s="46">
        <v>0</v>
      </c>
      <c r="I2050" s="45">
        <v>0</v>
      </c>
      <c r="J2050" s="46">
        <v>0</v>
      </c>
      <c r="K2050" s="45">
        <v>0</v>
      </c>
      <c r="L2050" s="46">
        <v>0</v>
      </c>
      <c r="M2050" s="45">
        <v>0</v>
      </c>
      <c r="N2050" s="46">
        <v>0</v>
      </c>
      <c r="O2050" s="45">
        <v>0</v>
      </c>
      <c r="P2050" s="46">
        <v>0</v>
      </c>
      <c r="Q2050" s="45">
        <v>0</v>
      </c>
      <c r="R2050" s="46">
        <v>0</v>
      </c>
      <c r="S2050" s="45">
        <v>0</v>
      </c>
      <c r="T2050" s="46">
        <v>0</v>
      </c>
      <c r="U2050" s="45">
        <v>0</v>
      </c>
      <c r="V2050" s="46">
        <v>0</v>
      </c>
      <c r="W2050" s="45">
        <v>0</v>
      </c>
      <c r="X2050" s="46">
        <v>0</v>
      </c>
      <c r="Y2050" s="45">
        <v>0</v>
      </c>
      <c r="Z2050" s="46">
        <v>0</v>
      </c>
      <c r="AA2050" s="45">
        <v>0</v>
      </c>
      <c r="AB2050" s="46">
        <v>0</v>
      </c>
      <c r="AC2050" s="58"/>
      <c r="AD2050" s="59">
        <f t="shared" si="604"/>
        <v>0</v>
      </c>
      <c r="AE2050" s="58"/>
    </row>
    <row r="2051" spans="2:31" x14ac:dyDescent="0.3">
      <c r="B2051" s="4" t="s">
        <v>105</v>
      </c>
      <c r="C2051" s="4"/>
      <c r="D2051" s="4"/>
      <c r="E2051" s="45">
        <v>0</v>
      </c>
      <c r="F2051" s="46">
        <v>0</v>
      </c>
      <c r="G2051" s="45">
        <v>0</v>
      </c>
      <c r="H2051" s="46">
        <v>0</v>
      </c>
      <c r="I2051" s="45">
        <v>0</v>
      </c>
      <c r="J2051" s="46">
        <v>0</v>
      </c>
      <c r="K2051" s="45">
        <v>0</v>
      </c>
      <c r="L2051" s="46">
        <v>0</v>
      </c>
      <c r="M2051" s="45">
        <v>21.619333333333312</v>
      </c>
      <c r="N2051" s="46">
        <v>59.576999999999991</v>
      </c>
      <c r="O2051" s="45">
        <v>0</v>
      </c>
      <c r="P2051" s="46">
        <v>0</v>
      </c>
      <c r="Q2051" s="45">
        <v>0</v>
      </c>
      <c r="R2051" s="46">
        <v>0</v>
      </c>
      <c r="S2051" s="45">
        <v>0</v>
      </c>
      <c r="T2051" s="46">
        <v>0</v>
      </c>
      <c r="U2051" s="45">
        <v>0</v>
      </c>
      <c r="V2051" s="46">
        <v>12.326166666666666</v>
      </c>
      <c r="W2051" s="45">
        <v>0</v>
      </c>
      <c r="X2051" s="46">
        <v>0</v>
      </c>
      <c r="Y2051" s="45">
        <v>0</v>
      </c>
      <c r="Z2051" s="46">
        <v>0</v>
      </c>
      <c r="AA2051" s="45">
        <v>0</v>
      </c>
      <c r="AB2051" s="46">
        <v>0</v>
      </c>
      <c r="AC2051" s="58"/>
      <c r="AD2051" s="59">
        <f t="shared" si="604"/>
        <v>93.522499999999965</v>
      </c>
      <c r="AE2051" s="58"/>
    </row>
    <row r="2052" spans="2:31" x14ac:dyDescent="0.3">
      <c r="B2052" s="4" t="s">
        <v>114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0</v>
      </c>
      <c r="M2052" s="45">
        <v>0</v>
      </c>
      <c r="N2052" s="46">
        <v>0</v>
      </c>
      <c r="O2052" s="45">
        <v>0</v>
      </c>
      <c r="P2052" s="46">
        <v>0</v>
      </c>
      <c r="Q2052" s="45">
        <v>0</v>
      </c>
      <c r="R2052" s="46">
        <v>0</v>
      </c>
      <c r="S2052" s="45">
        <v>0</v>
      </c>
      <c r="T2052" s="46">
        <v>0</v>
      </c>
      <c r="U2052" s="45">
        <v>0</v>
      </c>
      <c r="V2052" s="46">
        <v>0</v>
      </c>
      <c r="W2052" s="45">
        <v>0</v>
      </c>
      <c r="X2052" s="46">
        <v>0</v>
      </c>
      <c r="Y2052" s="45">
        <v>0</v>
      </c>
      <c r="Z2052" s="46">
        <v>0</v>
      </c>
      <c r="AA2052" s="45">
        <v>0</v>
      </c>
      <c r="AB2052" s="46">
        <v>0</v>
      </c>
      <c r="AC2052" s="58"/>
      <c r="AD2052" s="59">
        <f t="shared" si="604"/>
        <v>0</v>
      </c>
      <c r="AE2052" s="58"/>
    </row>
    <row r="2053" spans="2:31" x14ac:dyDescent="0.3">
      <c r="B2053" s="4" t="s">
        <v>116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</v>
      </c>
      <c r="M2053" s="45">
        <v>0</v>
      </c>
      <c r="N2053" s="46">
        <v>0</v>
      </c>
      <c r="O2053" s="45">
        <v>0</v>
      </c>
      <c r="P2053" s="46">
        <v>0</v>
      </c>
      <c r="Q2053" s="45">
        <v>0</v>
      </c>
      <c r="R2053" s="46">
        <v>0</v>
      </c>
      <c r="S2053" s="45">
        <v>0</v>
      </c>
      <c r="T2053" s="46">
        <v>0</v>
      </c>
      <c r="U2053" s="45">
        <v>0</v>
      </c>
      <c r="V2053" s="46">
        <v>0</v>
      </c>
      <c r="W2053" s="45">
        <v>0</v>
      </c>
      <c r="X2053" s="46">
        <v>0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 t="shared" si="604"/>
        <v>0</v>
      </c>
      <c r="AE2053" s="58"/>
    </row>
    <row r="2054" spans="2:31" x14ac:dyDescent="0.3">
      <c r="B2054" s="4" t="s">
        <v>117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</v>
      </c>
      <c r="M2054" s="45">
        <v>0</v>
      </c>
      <c r="N2054" s="46">
        <v>0</v>
      </c>
      <c r="O2054" s="45">
        <v>0</v>
      </c>
      <c r="P2054" s="46">
        <v>0</v>
      </c>
      <c r="Q2054" s="45">
        <v>0</v>
      </c>
      <c r="R2054" s="46">
        <v>0</v>
      </c>
      <c r="S2054" s="45">
        <v>0</v>
      </c>
      <c r="T2054" s="46">
        <v>0</v>
      </c>
      <c r="U2054" s="45">
        <v>0</v>
      </c>
      <c r="V2054" s="46">
        <v>0</v>
      </c>
      <c r="W2054" s="45">
        <v>0</v>
      </c>
      <c r="X2054" s="46">
        <v>0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si="604"/>
        <v>0</v>
      </c>
      <c r="AE2054" s="58"/>
    </row>
    <row r="2055" spans="2:31" x14ac:dyDescent="0.3">
      <c r="B2055" s="4" t="s">
        <v>118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0</v>
      </c>
      <c r="M2055" s="45">
        <v>8.6428333333333338</v>
      </c>
      <c r="N2055" s="46">
        <v>8.1330000000000027</v>
      </c>
      <c r="O2055" s="45">
        <v>0</v>
      </c>
      <c r="P2055" s="46">
        <v>0</v>
      </c>
      <c r="Q2055" s="45">
        <v>0</v>
      </c>
      <c r="R2055" s="46">
        <v>0</v>
      </c>
      <c r="S2055" s="45">
        <v>0</v>
      </c>
      <c r="T2055" s="46">
        <v>0</v>
      </c>
      <c r="U2055" s="45">
        <v>0</v>
      </c>
      <c r="V2055" s="46">
        <v>5.351</v>
      </c>
      <c r="W2055" s="45">
        <v>0</v>
      </c>
      <c r="X2055" s="46">
        <v>0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604"/>
        <v>22.126833333333337</v>
      </c>
      <c r="AE2055" s="58"/>
    </row>
    <row r="2056" spans="2:31" x14ac:dyDescent="0.3">
      <c r="B2056" s="4" t="s">
        <v>122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0.61016666666666663</v>
      </c>
      <c r="M2056" s="45">
        <v>20.025833333333331</v>
      </c>
      <c r="N2056" s="46">
        <v>22.554499999999994</v>
      </c>
      <c r="O2056" s="45">
        <v>0</v>
      </c>
      <c r="P2056" s="46">
        <v>0</v>
      </c>
      <c r="Q2056" s="45">
        <v>0</v>
      </c>
      <c r="R2056" s="46">
        <v>0</v>
      </c>
      <c r="S2056" s="45">
        <v>0</v>
      </c>
      <c r="T2056" s="46">
        <v>0</v>
      </c>
      <c r="U2056" s="45">
        <v>0</v>
      </c>
      <c r="V2056" s="46">
        <v>2.7068333333333339</v>
      </c>
      <c r="W2056" s="45">
        <v>0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604"/>
        <v>45.897333333333329</v>
      </c>
      <c r="AE2056" s="58"/>
    </row>
    <row r="2057" spans="2:31" x14ac:dyDescent="0.3">
      <c r="B2057" s="4" t="s">
        <v>123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25.949999999999989</v>
      </c>
      <c r="N2057" s="46">
        <v>23.47</v>
      </c>
      <c r="O2057" s="45">
        <v>0</v>
      </c>
      <c r="P2057" s="46">
        <v>0</v>
      </c>
      <c r="Q2057" s="45">
        <v>0</v>
      </c>
      <c r="R2057" s="46">
        <v>0</v>
      </c>
      <c r="S2057" s="45">
        <v>0</v>
      </c>
      <c r="T2057" s="46">
        <v>0</v>
      </c>
      <c r="U2057" s="45">
        <v>0</v>
      </c>
      <c r="V2057" s="46">
        <v>27.25</v>
      </c>
      <c r="W2057" s="45">
        <v>0</v>
      </c>
      <c r="X2057" s="46">
        <v>0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604"/>
        <v>76.669999999999987</v>
      </c>
      <c r="AE2057" s="58"/>
    </row>
    <row r="2058" spans="2:31" x14ac:dyDescent="0.3">
      <c r="B2058" s="4" t="s">
        <v>127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</v>
      </c>
      <c r="M2058" s="45">
        <v>0</v>
      </c>
      <c r="N2058" s="46">
        <v>0</v>
      </c>
      <c r="O2058" s="45">
        <v>0</v>
      </c>
      <c r="P2058" s="46">
        <v>0</v>
      </c>
      <c r="Q2058" s="45">
        <v>0</v>
      </c>
      <c r="R2058" s="46">
        <v>0</v>
      </c>
      <c r="S2058" s="45">
        <v>0</v>
      </c>
      <c r="T2058" s="46">
        <v>0</v>
      </c>
      <c r="U2058" s="45">
        <v>0</v>
      </c>
      <c r="V2058" s="46">
        <v>0</v>
      </c>
      <c r="W2058" s="45">
        <v>0</v>
      </c>
      <c r="X2058" s="46">
        <v>0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604"/>
        <v>0</v>
      </c>
      <c r="AE2058" s="58"/>
    </row>
    <row r="2059" spans="2:31" x14ac:dyDescent="0.3">
      <c r="B2059" s="4" t="s">
        <v>133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116.68133333333324</v>
      </c>
      <c r="N2059" s="46">
        <v>49.005666666666684</v>
      </c>
      <c r="O2059" s="45">
        <v>0</v>
      </c>
      <c r="P2059" s="46">
        <v>0</v>
      </c>
      <c r="Q2059" s="45">
        <v>0</v>
      </c>
      <c r="R2059" s="46">
        <v>0</v>
      </c>
      <c r="S2059" s="45">
        <v>0</v>
      </c>
      <c r="T2059" s="46">
        <v>0</v>
      </c>
      <c r="U2059" s="45">
        <v>0</v>
      </c>
      <c r="V2059" s="46">
        <v>13.433333333333335</v>
      </c>
      <c r="W2059" s="45">
        <v>0</v>
      </c>
      <c r="X2059" s="46">
        <v>0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604"/>
        <v>179.12033333333326</v>
      </c>
      <c r="AE2059" s="58"/>
    </row>
    <row r="2060" spans="2:31" x14ac:dyDescent="0.3">
      <c r="B2060" s="4" t="s">
        <v>312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0</v>
      </c>
      <c r="M2060" s="45">
        <v>0</v>
      </c>
      <c r="N2060" s="46">
        <v>0</v>
      </c>
      <c r="O2060" s="45">
        <v>0.3459999999999997</v>
      </c>
      <c r="P2060" s="46">
        <v>0</v>
      </c>
      <c r="Q2060" s="45">
        <v>0</v>
      </c>
      <c r="R2060" s="46">
        <v>7.198500000000001</v>
      </c>
      <c r="S2060" s="45">
        <v>15.134000000000002</v>
      </c>
      <c r="T2060" s="46">
        <v>5.0450000000000008</v>
      </c>
      <c r="U2060" s="45">
        <v>1.1088333333333333</v>
      </c>
      <c r="V2060" s="46">
        <v>0</v>
      </c>
      <c r="W2060" s="45">
        <v>0</v>
      </c>
      <c r="X2060" s="46">
        <v>0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>SUM(E2060:AB2060)</f>
        <v>28.832333333333338</v>
      </c>
      <c r="AE2060" s="58"/>
    </row>
    <row r="2061" spans="2:31" x14ac:dyDescent="0.3">
      <c r="B2061" s="12" t="s">
        <v>2</v>
      </c>
      <c r="C2061" s="12"/>
      <c r="D2061" s="12"/>
      <c r="E2061" s="13">
        <f>SUM(E1996:E2060)</f>
        <v>0</v>
      </c>
      <c r="F2061" s="13">
        <f t="shared" ref="F2061" si="605">SUM(F1996:F2060)</f>
        <v>0</v>
      </c>
      <c r="G2061" s="13">
        <f t="shared" ref="G2061" si="606">SUM(G1996:G2060)</f>
        <v>0</v>
      </c>
      <c r="H2061" s="13">
        <f t="shared" ref="H2061" si="607">SUM(H1996:H2060)</f>
        <v>0</v>
      </c>
      <c r="I2061" s="13">
        <f t="shared" ref="I2061" si="608">SUM(I1996:I2060)</f>
        <v>0</v>
      </c>
      <c r="J2061" s="13">
        <f t="shared" ref="J2061" si="609">SUM(J1996:J2060)</f>
        <v>0</v>
      </c>
      <c r="K2061" s="13">
        <f t="shared" ref="K2061" si="610">SUM(K1996:K2060)</f>
        <v>0</v>
      </c>
      <c r="L2061" s="13">
        <f t="shared" ref="L2061" si="611">SUM(L1996:L2060)</f>
        <v>5.6393333333333331</v>
      </c>
      <c r="M2061" s="13">
        <f t="shared" ref="M2061" si="612">SUM(M1996:M2060)</f>
        <v>814.31383333333315</v>
      </c>
      <c r="N2061" s="13">
        <f t="shared" ref="N2061" si="613">SUM(N1996:N2060)</f>
        <v>673.25783333333334</v>
      </c>
      <c r="O2061" s="13">
        <f t="shared" ref="O2061" si="614">SUM(O1996:O2060)</f>
        <v>0.3459999999999997</v>
      </c>
      <c r="P2061" s="13">
        <f t="shared" ref="P2061" si="615">SUM(P1996:P2060)</f>
        <v>0</v>
      </c>
      <c r="Q2061" s="13">
        <f t="shared" ref="Q2061" si="616">SUM(Q1996:Q2060)</f>
        <v>0</v>
      </c>
      <c r="R2061" s="13">
        <f t="shared" ref="R2061" si="617">SUM(R1996:R2060)</f>
        <v>7.198500000000001</v>
      </c>
      <c r="S2061" s="13">
        <f t="shared" ref="S2061" si="618">SUM(S1996:S2060)</f>
        <v>15.134000000000002</v>
      </c>
      <c r="T2061" s="13">
        <f t="shared" ref="T2061" si="619">SUM(T1996:T2060)</f>
        <v>5.0450000000000008</v>
      </c>
      <c r="U2061" s="13">
        <f t="shared" ref="U2061" si="620">SUM(U1996:U2060)</f>
        <v>1.1088333333333333</v>
      </c>
      <c r="V2061" s="13">
        <f t="shared" ref="V2061" si="621">SUM(V1996:V2060)</f>
        <v>98.308166666666665</v>
      </c>
      <c r="W2061" s="13">
        <f t="shared" ref="W2061" si="622">SUM(W1996:W2060)</f>
        <v>0</v>
      </c>
      <c r="X2061" s="13">
        <f t="shared" ref="X2061" si="623">SUM(X1996:X2060)</f>
        <v>0</v>
      </c>
      <c r="Y2061" s="13">
        <f t="shared" ref="Y2061" si="624">SUM(Y1996:Y2060)</f>
        <v>0</v>
      </c>
      <c r="Z2061" s="13">
        <f t="shared" ref="Z2061" si="625">SUM(Z1996:Z2060)</f>
        <v>0</v>
      </c>
      <c r="AA2061" s="13">
        <f t="shared" ref="AA2061" si="626">SUM(AA1996:AA2060)</f>
        <v>0</v>
      </c>
      <c r="AB2061" s="13">
        <f t="shared" ref="AB2061" si="627">SUM(AB1996:AB2060)</f>
        <v>0</v>
      </c>
      <c r="AC2061" s="109">
        <f>SUM(AC1996:AE2060)</f>
        <v>1620.3515</v>
      </c>
      <c r="AD2061" s="109"/>
      <c r="AE2061" s="109"/>
    </row>
    <row r="2062" spans="2:31" x14ac:dyDescent="0.3">
      <c r="B2062" s="14"/>
      <c r="C2062" s="15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</row>
    <row r="2063" spans="2:31" x14ac:dyDescent="0.3">
      <c r="B2063" s="14"/>
      <c r="C2063" s="15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</row>
    <row r="2064" spans="2:31" x14ac:dyDescent="0.3">
      <c r="B2064" s="8">
        <f>'Resumen-Mensual'!$AH$24</f>
        <v>45534</v>
      </c>
    </row>
    <row r="2065" spans="2:31" x14ac:dyDescent="0.3">
      <c r="B2065" s="8"/>
    </row>
    <row r="2066" spans="2:31" x14ac:dyDescent="0.3">
      <c r="B2066" s="9" t="s">
        <v>81</v>
      </c>
      <c r="C2066" s="10"/>
      <c r="D2066" s="10"/>
      <c r="E2066" s="11">
        <v>1</v>
      </c>
      <c r="F2066" s="11">
        <v>2</v>
      </c>
      <c r="G2066" s="11">
        <v>3</v>
      </c>
      <c r="H2066" s="11">
        <v>4</v>
      </c>
      <c r="I2066" s="11">
        <v>5</v>
      </c>
      <c r="J2066" s="11">
        <v>6</v>
      </c>
      <c r="K2066" s="11">
        <v>7</v>
      </c>
      <c r="L2066" s="11">
        <v>8</v>
      </c>
      <c r="M2066" s="11">
        <v>9</v>
      </c>
      <c r="N2066" s="11">
        <v>10</v>
      </c>
      <c r="O2066" s="11">
        <v>11</v>
      </c>
      <c r="P2066" s="11">
        <v>12</v>
      </c>
      <c r="Q2066" s="11">
        <v>13</v>
      </c>
      <c r="R2066" s="11">
        <v>14</v>
      </c>
      <c r="S2066" s="11">
        <v>15</v>
      </c>
      <c r="T2066" s="11">
        <v>16</v>
      </c>
      <c r="U2066" s="11">
        <v>17</v>
      </c>
      <c r="V2066" s="11">
        <v>18</v>
      </c>
      <c r="W2066" s="11">
        <v>19</v>
      </c>
      <c r="X2066" s="11">
        <v>20</v>
      </c>
      <c r="Y2066" s="11">
        <v>21</v>
      </c>
      <c r="Z2066" s="11">
        <v>22</v>
      </c>
      <c r="AA2066" s="11">
        <v>23</v>
      </c>
      <c r="AB2066" s="11">
        <v>24</v>
      </c>
      <c r="AC2066" s="96" t="s">
        <v>2</v>
      </c>
      <c r="AD2066" s="96"/>
      <c r="AE2066" s="96"/>
    </row>
    <row r="2067" spans="2:31" x14ac:dyDescent="0.3">
      <c r="B2067" s="14" t="s">
        <v>37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</v>
      </c>
      <c r="M2067" s="45">
        <v>0</v>
      </c>
      <c r="N2067" s="46">
        <v>0</v>
      </c>
      <c r="O2067" s="45">
        <v>0</v>
      </c>
      <c r="P2067" s="46">
        <v>0</v>
      </c>
      <c r="Q2067" s="45">
        <v>0</v>
      </c>
      <c r="R2067" s="46">
        <v>0</v>
      </c>
      <c r="S2067" s="45">
        <v>0</v>
      </c>
      <c r="T2067" s="46">
        <v>0</v>
      </c>
      <c r="U2067" s="45">
        <v>0</v>
      </c>
      <c r="V2067" s="46">
        <v>0</v>
      </c>
      <c r="W2067" s="45">
        <v>0</v>
      </c>
      <c r="X2067" s="46">
        <v>0</v>
      </c>
      <c r="Y2067" s="45">
        <v>0</v>
      </c>
      <c r="Z2067" s="46">
        <v>0</v>
      </c>
      <c r="AA2067" s="45">
        <v>0</v>
      </c>
      <c r="AB2067" s="46">
        <v>0</v>
      </c>
      <c r="AC2067" s="60"/>
      <c r="AD2067" s="61">
        <f>SUM(E2067:AB2067)</f>
        <v>0</v>
      </c>
      <c r="AE2067" s="60"/>
    </row>
    <row r="2068" spans="2:31" x14ac:dyDescent="0.3">
      <c r="B2068" s="14" t="s">
        <v>38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9.8333333333333328E-2</v>
      </c>
      <c r="M2068" s="45">
        <v>7.2718333333333369</v>
      </c>
      <c r="N2068" s="46">
        <v>5.634166666666669</v>
      </c>
      <c r="O2068" s="45">
        <v>7.1164999999999994</v>
      </c>
      <c r="P2068" s="46">
        <v>10.46816666666667</v>
      </c>
      <c r="Q2068" s="45">
        <v>10.129499999999991</v>
      </c>
      <c r="R2068" s="46">
        <v>9.867500000000005</v>
      </c>
      <c r="S2068" s="45">
        <v>6.1206666666666658</v>
      </c>
      <c r="T2068" s="46">
        <v>4.2849999999999993</v>
      </c>
      <c r="U2068" s="45">
        <v>1.529833333333334</v>
      </c>
      <c r="V2068" s="46">
        <v>0</v>
      </c>
      <c r="W2068" s="45">
        <v>0</v>
      </c>
      <c r="X2068" s="46">
        <v>0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>SUM(E2068:AB2068)</f>
        <v>62.521500000000003</v>
      </c>
      <c r="AE2068" s="58"/>
    </row>
    <row r="2069" spans="2:31" x14ac:dyDescent="0.3">
      <c r="B2069" s="14" t="s">
        <v>39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0.16666666666666666</v>
      </c>
      <c r="M2069" s="45">
        <v>8.6000000000000103</v>
      </c>
      <c r="N2069" s="46">
        <v>13</v>
      </c>
      <c r="O2069" s="45">
        <v>17.600000000000012</v>
      </c>
      <c r="P2069" s="46">
        <v>20.299999999999976</v>
      </c>
      <c r="Q2069" s="45">
        <v>21</v>
      </c>
      <c r="R2069" s="46">
        <v>20.900000000000002</v>
      </c>
      <c r="S2069" s="45">
        <v>8</v>
      </c>
      <c r="T2069" s="46">
        <v>4.2899999999999991</v>
      </c>
      <c r="U2069" s="45">
        <v>10.799999999999995</v>
      </c>
      <c r="V2069" s="46">
        <v>1.9266666666666679</v>
      </c>
      <c r="W2069" s="45">
        <v>0</v>
      </c>
      <c r="X2069" s="46">
        <v>0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ref="AD2069:AD2130" si="628">SUM(E2069:AB2069)</f>
        <v>126.58333333333331</v>
      </c>
      <c r="AE2069" s="58"/>
    </row>
    <row r="2070" spans="2:31" x14ac:dyDescent="0.3">
      <c r="B2070" s="14" t="s">
        <v>40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</v>
      </c>
      <c r="M2070" s="45">
        <v>46.947500000000005</v>
      </c>
      <c r="N2070" s="46">
        <v>66.427166666666665</v>
      </c>
      <c r="O2070" s="45">
        <v>66.240000000000023</v>
      </c>
      <c r="P2070" s="46">
        <v>66.09850000000003</v>
      </c>
      <c r="Q2070" s="45">
        <v>66.12700000000001</v>
      </c>
      <c r="R2070" s="46">
        <v>65.176333333333346</v>
      </c>
      <c r="S2070" s="45">
        <v>65.572000000000017</v>
      </c>
      <c r="T2070" s="46">
        <v>60.395666666666678</v>
      </c>
      <c r="U2070" s="45">
        <v>44.325666666666635</v>
      </c>
      <c r="V2070" s="46">
        <v>2.3051666666666661</v>
      </c>
      <c r="W2070" s="45">
        <v>0</v>
      </c>
      <c r="X2070" s="46">
        <v>0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628"/>
        <v>549.61500000000001</v>
      </c>
      <c r="AE2070" s="58"/>
    </row>
    <row r="2071" spans="2:31" x14ac:dyDescent="0.3">
      <c r="B2071" s="14" t="s">
        <v>41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</v>
      </c>
      <c r="M2071" s="45">
        <v>1.1823333333333343</v>
      </c>
      <c r="N2071" s="46">
        <v>14.813500000000001</v>
      </c>
      <c r="O2071" s="45">
        <v>18.864333333333338</v>
      </c>
      <c r="P2071" s="46">
        <v>20.411666666666669</v>
      </c>
      <c r="Q2071" s="45">
        <v>20.380499999999998</v>
      </c>
      <c r="R2071" s="46">
        <v>18.381666666666671</v>
      </c>
      <c r="S2071" s="45">
        <v>16.565166666666673</v>
      </c>
      <c r="T2071" s="46">
        <v>16.643333333333338</v>
      </c>
      <c r="U2071" s="45">
        <v>7.5114999999999972</v>
      </c>
      <c r="V2071" s="46">
        <v>0.13233333333333347</v>
      </c>
      <c r="W2071" s="45">
        <v>0</v>
      </c>
      <c r="X2071" s="46">
        <v>0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628"/>
        <v>134.88633333333331</v>
      </c>
      <c r="AE2071" s="58"/>
    </row>
    <row r="2072" spans="2:31" x14ac:dyDescent="0.3">
      <c r="B2072" s="14" t="s">
        <v>42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2.6310000000000002</v>
      </c>
      <c r="M2072" s="45">
        <v>68.328833333333321</v>
      </c>
      <c r="N2072" s="46">
        <v>64.857666666666702</v>
      </c>
      <c r="O2072" s="45">
        <v>58.640499999999996</v>
      </c>
      <c r="P2072" s="46">
        <v>60.229500000000016</v>
      </c>
      <c r="Q2072" s="45">
        <v>59.384666666666689</v>
      </c>
      <c r="R2072" s="46">
        <v>55.507999999999996</v>
      </c>
      <c r="S2072" s="45">
        <v>33.274666666666668</v>
      </c>
      <c r="T2072" s="46">
        <v>23.770666666666664</v>
      </c>
      <c r="U2072" s="45">
        <v>14.379833333333334</v>
      </c>
      <c r="V2072" s="46">
        <v>0</v>
      </c>
      <c r="W2072" s="45">
        <v>0</v>
      </c>
      <c r="X2072" s="46">
        <v>0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628"/>
        <v>441.00533333333345</v>
      </c>
      <c r="AE2072" s="58"/>
    </row>
    <row r="2073" spans="2:31" x14ac:dyDescent="0.3">
      <c r="B2073" s="14" t="s">
        <v>43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0.20783333333333331</v>
      </c>
      <c r="M2073" s="45">
        <v>35.19383333333333</v>
      </c>
      <c r="N2073" s="46">
        <v>38.104833333333325</v>
      </c>
      <c r="O2073" s="45">
        <v>38.821500000000007</v>
      </c>
      <c r="P2073" s="46">
        <v>38.797166666666655</v>
      </c>
      <c r="Q2073" s="45">
        <v>38.327500000000001</v>
      </c>
      <c r="R2073" s="46">
        <v>36.463999999999984</v>
      </c>
      <c r="S2073" s="45">
        <v>37.201000000000029</v>
      </c>
      <c r="T2073" s="46">
        <v>33.112333333333325</v>
      </c>
      <c r="U2073" s="45">
        <v>33.982500000000002</v>
      </c>
      <c r="V2073" s="46">
        <v>3.7159999999999997</v>
      </c>
      <c r="W2073" s="45">
        <v>0</v>
      </c>
      <c r="X2073" s="46">
        <v>0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628"/>
        <v>333.92849999999999</v>
      </c>
      <c r="AE2073" s="58"/>
    </row>
    <row r="2074" spans="2:31" x14ac:dyDescent="0.3">
      <c r="B2074" s="14" t="s">
        <v>44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1.2648333333333333</v>
      </c>
      <c r="M2074" s="45">
        <v>50.070666666666668</v>
      </c>
      <c r="N2074" s="46">
        <v>28.253000000000025</v>
      </c>
      <c r="O2074" s="45">
        <v>23.579999999999988</v>
      </c>
      <c r="P2074" s="46">
        <v>27.584666666666646</v>
      </c>
      <c r="Q2074" s="45">
        <v>29.745833333333341</v>
      </c>
      <c r="R2074" s="46">
        <v>29.201000000000008</v>
      </c>
      <c r="S2074" s="45">
        <v>35.65333333333335</v>
      </c>
      <c r="T2074" s="46">
        <v>33.387666666666675</v>
      </c>
      <c r="U2074" s="45">
        <v>20.77333333333333</v>
      </c>
      <c r="V2074" s="46">
        <v>0</v>
      </c>
      <c r="W2074" s="45">
        <v>0</v>
      </c>
      <c r="X2074" s="46">
        <v>0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628"/>
        <v>279.51433333333335</v>
      </c>
      <c r="AE2074" s="58"/>
    </row>
    <row r="2075" spans="2:31" x14ac:dyDescent="0.3">
      <c r="B2075" s="14" t="s">
        <v>45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</v>
      </c>
      <c r="M2075" s="45">
        <v>6.1596666666666762</v>
      </c>
      <c r="N2075" s="46">
        <v>11.539833333333348</v>
      </c>
      <c r="O2075" s="45">
        <v>17.664500000000018</v>
      </c>
      <c r="P2075" s="46">
        <v>22.994000000000003</v>
      </c>
      <c r="Q2075" s="45">
        <v>23.639000000000021</v>
      </c>
      <c r="R2075" s="46">
        <v>23.074999999999996</v>
      </c>
      <c r="S2075" s="45">
        <v>20.47000000000002</v>
      </c>
      <c r="T2075" s="46">
        <v>12.806500000000012</v>
      </c>
      <c r="U2075" s="45">
        <v>5.1653333333333329</v>
      </c>
      <c r="V2075" s="46">
        <v>1.0426666666666664</v>
      </c>
      <c r="W2075" s="45">
        <v>0</v>
      </c>
      <c r="X2075" s="46">
        <v>0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628"/>
        <v>144.55650000000009</v>
      </c>
      <c r="AE2075" s="58"/>
    </row>
    <row r="2076" spans="2:31" x14ac:dyDescent="0.3">
      <c r="B2076" s="14" t="s">
        <v>46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0</v>
      </c>
      <c r="M2076" s="45">
        <v>16.77350000000002</v>
      </c>
      <c r="N2076" s="46">
        <v>26.082333333333359</v>
      </c>
      <c r="O2076" s="45">
        <v>29.160000000000018</v>
      </c>
      <c r="P2076" s="46">
        <v>30.647000000000027</v>
      </c>
      <c r="Q2076" s="45">
        <v>28.800499999999975</v>
      </c>
      <c r="R2076" s="46">
        <v>30.812000000000012</v>
      </c>
      <c r="S2076" s="45">
        <v>39.857999999999976</v>
      </c>
      <c r="T2076" s="46">
        <v>33.516666666666652</v>
      </c>
      <c r="U2076" s="45">
        <v>17.78216666666664</v>
      </c>
      <c r="V2076" s="46">
        <v>0</v>
      </c>
      <c r="W2076" s="45">
        <v>0</v>
      </c>
      <c r="X2076" s="46">
        <v>0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628"/>
        <v>253.43216666666666</v>
      </c>
      <c r="AE2076" s="58"/>
    </row>
    <row r="2077" spans="2:31" x14ac:dyDescent="0.3">
      <c r="B2077" s="14" t="s">
        <v>47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0</v>
      </c>
      <c r="M2077" s="45">
        <v>0</v>
      </c>
      <c r="N2077" s="46">
        <v>0</v>
      </c>
      <c r="O2077" s="45">
        <v>0</v>
      </c>
      <c r="P2077" s="46">
        <v>0</v>
      </c>
      <c r="Q2077" s="45">
        <v>0</v>
      </c>
      <c r="R2077" s="46">
        <v>0</v>
      </c>
      <c r="S2077" s="45">
        <v>0</v>
      </c>
      <c r="T2077" s="46">
        <v>0</v>
      </c>
      <c r="U2077" s="45">
        <v>0</v>
      </c>
      <c r="V2077" s="46">
        <v>0</v>
      </c>
      <c r="W2077" s="45">
        <v>0</v>
      </c>
      <c r="X2077" s="46">
        <v>0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628"/>
        <v>0</v>
      </c>
      <c r="AE2077" s="58"/>
    </row>
    <row r="2078" spans="2:31" x14ac:dyDescent="0.3">
      <c r="B2078" s="14" t="s">
        <v>48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0</v>
      </c>
      <c r="M2078" s="45">
        <v>0</v>
      </c>
      <c r="N2078" s="46">
        <v>0</v>
      </c>
      <c r="O2078" s="45">
        <v>0</v>
      </c>
      <c r="P2078" s="46">
        <v>0</v>
      </c>
      <c r="Q2078" s="45">
        <v>0</v>
      </c>
      <c r="R2078" s="46">
        <v>0</v>
      </c>
      <c r="S2078" s="45">
        <v>0</v>
      </c>
      <c r="T2078" s="46">
        <v>0</v>
      </c>
      <c r="U2078" s="45">
        <v>0</v>
      </c>
      <c r="V2078" s="46">
        <v>0</v>
      </c>
      <c r="W2078" s="45">
        <v>0</v>
      </c>
      <c r="X2078" s="46">
        <v>0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628"/>
        <v>0</v>
      </c>
      <c r="AE2078" s="58"/>
    </row>
    <row r="2079" spans="2:31" x14ac:dyDescent="0.3">
      <c r="B2079" s="14" t="s">
        <v>49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39.804333333333354</v>
      </c>
      <c r="N2079" s="46">
        <v>48.959333333333348</v>
      </c>
      <c r="O2079" s="45">
        <v>67.447999999999965</v>
      </c>
      <c r="P2079" s="46">
        <v>80.561833333333283</v>
      </c>
      <c r="Q2079" s="45">
        <v>85.33566666666664</v>
      </c>
      <c r="R2079" s="46">
        <v>85.63600000000001</v>
      </c>
      <c r="S2079" s="45">
        <v>109.63399999999999</v>
      </c>
      <c r="T2079" s="46">
        <v>90.948333333333338</v>
      </c>
      <c r="U2079" s="45">
        <v>59.361833333333337</v>
      </c>
      <c r="V2079" s="46">
        <v>7.2666666666666657E-2</v>
      </c>
      <c r="W2079" s="45">
        <v>0</v>
      </c>
      <c r="X2079" s="46">
        <v>0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628"/>
        <v>667.76200000000006</v>
      </c>
      <c r="AE2079" s="58"/>
    </row>
    <row r="2080" spans="2:31" x14ac:dyDescent="0.3">
      <c r="B2080" s="14" t="s">
        <v>50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0</v>
      </c>
      <c r="M2080" s="45">
        <v>0</v>
      </c>
      <c r="N2080" s="46">
        <v>0</v>
      </c>
      <c r="O2080" s="45">
        <v>0</v>
      </c>
      <c r="P2080" s="46">
        <v>0</v>
      </c>
      <c r="Q2080" s="45">
        <v>0</v>
      </c>
      <c r="R2080" s="46">
        <v>0</v>
      </c>
      <c r="S2080" s="45">
        <v>0</v>
      </c>
      <c r="T2080" s="46">
        <v>0</v>
      </c>
      <c r="U2080" s="45">
        <v>0</v>
      </c>
      <c r="V2080" s="46">
        <v>0</v>
      </c>
      <c r="W2080" s="45">
        <v>0</v>
      </c>
      <c r="X2080" s="46">
        <v>0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628"/>
        <v>0</v>
      </c>
      <c r="AE2080" s="58"/>
    </row>
    <row r="2081" spans="2:31" x14ac:dyDescent="0.3">
      <c r="B2081" s="14" t="s">
        <v>110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0</v>
      </c>
      <c r="M2081" s="45">
        <v>11.178166666666653</v>
      </c>
      <c r="N2081" s="46">
        <v>15.058833333333347</v>
      </c>
      <c r="O2081" s="45">
        <v>16.192166666666669</v>
      </c>
      <c r="P2081" s="46">
        <v>15.328833333333339</v>
      </c>
      <c r="Q2081" s="45">
        <v>13.996333333333334</v>
      </c>
      <c r="R2081" s="46">
        <v>12.990500000000004</v>
      </c>
      <c r="S2081" s="45">
        <v>17.982999999999979</v>
      </c>
      <c r="T2081" s="46">
        <v>15.117166666666668</v>
      </c>
      <c r="U2081" s="45">
        <v>12.757333333333339</v>
      </c>
      <c r="V2081" s="46">
        <v>0</v>
      </c>
      <c r="W2081" s="45">
        <v>0</v>
      </c>
      <c r="X2081" s="46">
        <v>0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628"/>
        <v>130.60233333333335</v>
      </c>
      <c r="AE2081" s="58"/>
    </row>
    <row r="2082" spans="2:31" x14ac:dyDescent="0.3">
      <c r="B2082" s="14" t="s">
        <v>51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0</v>
      </c>
      <c r="M2082" s="45">
        <v>18.108500000000006</v>
      </c>
      <c r="N2082" s="46">
        <v>42.005333333333326</v>
      </c>
      <c r="O2082" s="45">
        <v>54.726666666666667</v>
      </c>
      <c r="P2082" s="46">
        <v>54.089166666666671</v>
      </c>
      <c r="Q2082" s="45">
        <v>52.451833333333305</v>
      </c>
      <c r="R2082" s="46">
        <v>57.176333333333361</v>
      </c>
      <c r="S2082" s="45">
        <v>89.00233333333334</v>
      </c>
      <c r="T2082" s="46">
        <v>91.164333333333332</v>
      </c>
      <c r="U2082" s="45">
        <v>65.590500000000006</v>
      </c>
      <c r="V2082" s="46">
        <v>0</v>
      </c>
      <c r="W2082" s="45">
        <v>0</v>
      </c>
      <c r="X2082" s="46">
        <v>0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628"/>
        <v>524.31499999999994</v>
      </c>
      <c r="AE2082" s="58"/>
    </row>
    <row r="2083" spans="2:31" x14ac:dyDescent="0.3">
      <c r="B2083" s="14" t="s">
        <v>52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0</v>
      </c>
      <c r="M2083" s="45">
        <v>0.10816666666666634</v>
      </c>
      <c r="N2083" s="46">
        <v>3.511499999999999</v>
      </c>
      <c r="O2083" s="45">
        <v>2.1936666666666684</v>
      </c>
      <c r="P2083" s="46">
        <v>1.2015000000000009</v>
      </c>
      <c r="Q2083" s="45">
        <v>0</v>
      </c>
      <c r="R2083" s="46">
        <v>0</v>
      </c>
      <c r="S2083" s="45">
        <v>0</v>
      </c>
      <c r="T2083" s="46">
        <v>0</v>
      </c>
      <c r="U2083" s="45">
        <v>0</v>
      </c>
      <c r="V2083" s="46">
        <v>0</v>
      </c>
      <c r="W2083" s="45">
        <v>0</v>
      </c>
      <c r="X2083" s="46">
        <v>0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628"/>
        <v>7.0148333333333355</v>
      </c>
      <c r="AE2083" s="58"/>
    </row>
    <row r="2084" spans="2:31" x14ac:dyDescent="0.3">
      <c r="B2084" s="14" t="s">
        <v>53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9.1630000000000003</v>
      </c>
      <c r="M2084" s="45">
        <v>51.037666666666674</v>
      </c>
      <c r="N2084" s="46">
        <v>43.25033333333333</v>
      </c>
      <c r="O2084" s="45">
        <v>45.221833333333329</v>
      </c>
      <c r="P2084" s="46">
        <v>45.117666666666665</v>
      </c>
      <c r="Q2084" s="45">
        <v>45.305500000000009</v>
      </c>
      <c r="R2084" s="46">
        <v>45.43183333333333</v>
      </c>
      <c r="S2084" s="45">
        <v>57.129333333333321</v>
      </c>
      <c r="T2084" s="46">
        <v>51.826166666666659</v>
      </c>
      <c r="U2084" s="45">
        <v>51.249499999999998</v>
      </c>
      <c r="V2084" s="46">
        <v>33.313333333333333</v>
      </c>
      <c r="W2084" s="45">
        <v>0</v>
      </c>
      <c r="X2084" s="46">
        <v>0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628"/>
        <v>478.04616666666664</v>
      </c>
      <c r="AE2084" s="58"/>
    </row>
    <row r="2085" spans="2:31" x14ac:dyDescent="0.3">
      <c r="B2085" s="14" t="s">
        <v>54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1.7966666666666666</v>
      </c>
      <c r="M2085" s="45">
        <v>11.450000000000003</v>
      </c>
      <c r="N2085" s="46">
        <v>12.93</v>
      </c>
      <c r="O2085" s="45">
        <v>23.769999999999996</v>
      </c>
      <c r="P2085" s="46">
        <v>22.290000000000006</v>
      </c>
      <c r="Q2085" s="45">
        <v>6.25</v>
      </c>
      <c r="R2085" s="46">
        <v>4.2100000000000009</v>
      </c>
      <c r="S2085" s="45">
        <v>8.7999999999999972</v>
      </c>
      <c r="T2085" s="46">
        <v>42.170000000000037</v>
      </c>
      <c r="U2085" s="45">
        <v>39.130000000000059</v>
      </c>
      <c r="V2085" s="46">
        <v>16.149999999999999</v>
      </c>
      <c r="W2085" s="45">
        <v>0</v>
      </c>
      <c r="X2085" s="46">
        <v>0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628"/>
        <v>188.94666666666677</v>
      </c>
      <c r="AE2085" s="58"/>
    </row>
    <row r="2086" spans="2:31" x14ac:dyDescent="0.3">
      <c r="B2086" s="4" t="s">
        <v>55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3.6550000000000007</v>
      </c>
      <c r="M2086" s="45">
        <v>0</v>
      </c>
      <c r="N2086" s="46">
        <v>18.299999999999997</v>
      </c>
      <c r="O2086" s="45">
        <v>22.33</v>
      </c>
      <c r="P2086" s="46">
        <v>22.690000000000012</v>
      </c>
      <c r="Q2086" s="45">
        <v>21.230000000000004</v>
      </c>
      <c r="R2086" s="46">
        <v>19.810000000000002</v>
      </c>
      <c r="S2086" s="45">
        <v>29.980000000000004</v>
      </c>
      <c r="T2086" s="46">
        <v>24.14</v>
      </c>
      <c r="U2086" s="45">
        <v>17.489999999999995</v>
      </c>
      <c r="V2086" s="46">
        <v>23.754666666666672</v>
      </c>
      <c r="W2086" s="45">
        <v>0</v>
      </c>
      <c r="X2086" s="46">
        <v>0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628"/>
        <v>203.37966666666668</v>
      </c>
      <c r="AE2086" s="58"/>
    </row>
    <row r="2087" spans="2:31" x14ac:dyDescent="0.3">
      <c r="B2087" s="4" t="s">
        <v>56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0</v>
      </c>
      <c r="M2087" s="45">
        <v>2.8185000000000007</v>
      </c>
      <c r="N2087" s="46">
        <v>19.882999999999992</v>
      </c>
      <c r="O2087" s="45">
        <v>20.003000000000004</v>
      </c>
      <c r="P2087" s="46">
        <v>20.136166666666661</v>
      </c>
      <c r="Q2087" s="45">
        <v>20.110000000000003</v>
      </c>
      <c r="R2087" s="46">
        <v>20.217833333333328</v>
      </c>
      <c r="S2087" s="45">
        <v>20.085833333333333</v>
      </c>
      <c r="T2087" s="46">
        <v>16.067833333333336</v>
      </c>
      <c r="U2087" s="45">
        <v>14.067000000000004</v>
      </c>
      <c r="V2087" s="46">
        <v>0</v>
      </c>
      <c r="W2087" s="45">
        <v>0</v>
      </c>
      <c r="X2087" s="46">
        <v>0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628"/>
        <v>153.38916666666668</v>
      </c>
      <c r="AE2087" s="58"/>
    </row>
    <row r="2088" spans="2:31" x14ac:dyDescent="0.3">
      <c r="B2088" s="4" t="s">
        <v>111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5.4610000000000047</v>
      </c>
      <c r="N2088" s="46">
        <v>26.550999999999998</v>
      </c>
      <c r="O2088" s="45">
        <v>32.913000000000011</v>
      </c>
      <c r="P2088" s="46">
        <v>38.46050000000001</v>
      </c>
      <c r="Q2088" s="45">
        <v>37.798666666666655</v>
      </c>
      <c r="R2088" s="46">
        <v>38.419000000000004</v>
      </c>
      <c r="S2088" s="45">
        <v>37.345666666666666</v>
      </c>
      <c r="T2088" s="46">
        <v>34.266166666666663</v>
      </c>
      <c r="U2088" s="45">
        <v>21.107333333333337</v>
      </c>
      <c r="V2088" s="46">
        <v>0</v>
      </c>
      <c r="W2088" s="45">
        <v>0</v>
      </c>
      <c r="X2088" s="46">
        <v>0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 t="shared" si="628"/>
        <v>272.32233333333335</v>
      </c>
      <c r="AE2088" s="58"/>
    </row>
    <row r="2089" spans="2:31" x14ac:dyDescent="0.3">
      <c r="B2089" s="4" t="s">
        <v>57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0</v>
      </c>
      <c r="M2089" s="45">
        <v>0</v>
      </c>
      <c r="N2089" s="46">
        <v>0</v>
      </c>
      <c r="O2089" s="45">
        <v>0</v>
      </c>
      <c r="P2089" s="46">
        <v>0</v>
      </c>
      <c r="Q2089" s="45">
        <v>0</v>
      </c>
      <c r="R2089" s="46">
        <v>0</v>
      </c>
      <c r="S2089" s="45">
        <v>0</v>
      </c>
      <c r="T2089" s="46">
        <v>0</v>
      </c>
      <c r="U2089" s="45">
        <v>0</v>
      </c>
      <c r="V2089" s="46">
        <v>0</v>
      </c>
      <c r="W2089" s="45">
        <v>0</v>
      </c>
      <c r="X2089" s="46">
        <v>0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 t="shared" si="628"/>
        <v>0</v>
      </c>
      <c r="AE2089" s="58"/>
    </row>
    <row r="2090" spans="2:31" x14ac:dyDescent="0.3">
      <c r="B2090" s="4" t="s">
        <v>58</v>
      </c>
      <c r="C2090" s="4"/>
      <c r="D2090" s="4"/>
      <c r="E2090" s="45">
        <v>0</v>
      </c>
      <c r="F2090" s="46">
        <v>0</v>
      </c>
      <c r="G2090" s="45">
        <v>0</v>
      </c>
      <c r="H2090" s="46">
        <v>0</v>
      </c>
      <c r="I2090" s="45">
        <v>0</v>
      </c>
      <c r="J2090" s="46">
        <v>0</v>
      </c>
      <c r="K2090" s="45">
        <v>0</v>
      </c>
      <c r="L2090" s="46">
        <v>0</v>
      </c>
      <c r="M2090" s="45">
        <v>14.128500000000001</v>
      </c>
      <c r="N2090" s="46">
        <v>18.129166666666663</v>
      </c>
      <c r="O2090" s="45">
        <v>11.758166666666664</v>
      </c>
      <c r="P2090" s="46">
        <v>21.888333333333335</v>
      </c>
      <c r="Q2090" s="45">
        <v>31.058166666666658</v>
      </c>
      <c r="R2090" s="46">
        <v>22.018166666666669</v>
      </c>
      <c r="S2090" s="45">
        <v>15.988666666666658</v>
      </c>
      <c r="T2090" s="46">
        <v>17.355333333333324</v>
      </c>
      <c r="U2090" s="45">
        <v>8.170499999999997</v>
      </c>
      <c r="V2090" s="46">
        <v>0</v>
      </c>
      <c r="W2090" s="45">
        <v>0</v>
      </c>
      <c r="X2090" s="46">
        <v>0</v>
      </c>
      <c r="Y2090" s="45">
        <v>0</v>
      </c>
      <c r="Z2090" s="46">
        <v>0</v>
      </c>
      <c r="AA2090" s="45">
        <v>0</v>
      </c>
      <c r="AB2090" s="46">
        <v>0</v>
      </c>
      <c r="AC2090" s="58"/>
      <c r="AD2090" s="59">
        <f t="shared" si="628"/>
        <v>160.495</v>
      </c>
      <c r="AE2090" s="58"/>
    </row>
    <row r="2091" spans="2:31" x14ac:dyDescent="0.3">
      <c r="B2091" s="4" t="s">
        <v>112</v>
      </c>
      <c r="C2091" s="4"/>
      <c r="D2091" s="4"/>
      <c r="E2091" s="45">
        <v>0</v>
      </c>
      <c r="F2091" s="46">
        <v>0</v>
      </c>
      <c r="G2091" s="45">
        <v>0</v>
      </c>
      <c r="H2091" s="46">
        <v>0</v>
      </c>
      <c r="I2091" s="45">
        <v>0</v>
      </c>
      <c r="J2091" s="46">
        <v>0</v>
      </c>
      <c r="K2091" s="45">
        <v>0</v>
      </c>
      <c r="L2091" s="46">
        <v>0</v>
      </c>
      <c r="M2091" s="45">
        <v>27.167499999999986</v>
      </c>
      <c r="N2091" s="46">
        <v>49.210833333333312</v>
      </c>
      <c r="O2091" s="45">
        <v>51.574166666666677</v>
      </c>
      <c r="P2091" s="46">
        <v>50.285333333333341</v>
      </c>
      <c r="Q2091" s="45">
        <v>47.058666666666653</v>
      </c>
      <c r="R2091" s="46">
        <v>49.329333333333338</v>
      </c>
      <c r="S2091" s="45">
        <v>53.559166666666677</v>
      </c>
      <c r="T2091" s="46">
        <v>61.351666666666659</v>
      </c>
      <c r="U2091" s="45">
        <v>47.947499999999984</v>
      </c>
      <c r="V2091" s="46">
        <v>0</v>
      </c>
      <c r="W2091" s="45">
        <v>0</v>
      </c>
      <c r="X2091" s="46">
        <v>0</v>
      </c>
      <c r="Y2091" s="45">
        <v>0</v>
      </c>
      <c r="Z2091" s="46">
        <v>0</v>
      </c>
      <c r="AA2091" s="45">
        <v>0</v>
      </c>
      <c r="AB2091" s="46">
        <v>0</v>
      </c>
      <c r="AC2091" s="58"/>
      <c r="AD2091" s="59">
        <f t="shared" si="628"/>
        <v>437.48416666666662</v>
      </c>
      <c r="AE2091" s="58"/>
    </row>
    <row r="2092" spans="2:31" x14ac:dyDescent="0.3">
      <c r="B2092" s="4" t="s">
        <v>59</v>
      </c>
      <c r="C2092" s="4"/>
      <c r="D2092" s="4"/>
      <c r="E2092" s="45">
        <v>0</v>
      </c>
      <c r="F2092" s="46">
        <v>0</v>
      </c>
      <c r="G2092" s="45">
        <v>0</v>
      </c>
      <c r="H2092" s="46">
        <v>0</v>
      </c>
      <c r="I2092" s="45">
        <v>0</v>
      </c>
      <c r="J2092" s="46">
        <v>0</v>
      </c>
      <c r="K2092" s="45">
        <v>0</v>
      </c>
      <c r="L2092" s="46">
        <v>0</v>
      </c>
      <c r="M2092" s="45">
        <v>1.3743333333333336</v>
      </c>
      <c r="N2092" s="46">
        <v>7.8118333333333281</v>
      </c>
      <c r="O2092" s="45">
        <v>11.060833333333333</v>
      </c>
      <c r="P2092" s="46">
        <v>9.8611666666666693</v>
      </c>
      <c r="Q2092" s="45">
        <v>9.1083333333333396</v>
      </c>
      <c r="R2092" s="46">
        <v>10.099500000000006</v>
      </c>
      <c r="S2092" s="45">
        <v>15.755833333333333</v>
      </c>
      <c r="T2092" s="46">
        <v>13.530833333333337</v>
      </c>
      <c r="U2092" s="45">
        <v>5.9809999999999999</v>
      </c>
      <c r="V2092" s="46">
        <v>0.2278333333333333</v>
      </c>
      <c r="W2092" s="45">
        <v>0</v>
      </c>
      <c r="X2092" s="46">
        <v>0</v>
      </c>
      <c r="Y2092" s="45">
        <v>0</v>
      </c>
      <c r="Z2092" s="46">
        <v>0</v>
      </c>
      <c r="AA2092" s="45">
        <v>0</v>
      </c>
      <c r="AB2092" s="46">
        <v>0</v>
      </c>
      <c r="AC2092" s="58"/>
      <c r="AD2092" s="59">
        <f t="shared" si="628"/>
        <v>84.811500000000009</v>
      </c>
      <c r="AE2092" s="58"/>
    </row>
    <row r="2093" spans="2:31" x14ac:dyDescent="0.3">
      <c r="B2093" s="4" t="s">
        <v>60</v>
      </c>
      <c r="C2093" s="4"/>
      <c r="D2093" s="4"/>
      <c r="E2093" s="45">
        <v>0</v>
      </c>
      <c r="F2093" s="46">
        <v>0</v>
      </c>
      <c r="G2093" s="45">
        <v>0</v>
      </c>
      <c r="H2093" s="46">
        <v>0</v>
      </c>
      <c r="I2093" s="45">
        <v>0</v>
      </c>
      <c r="J2093" s="46">
        <v>0</v>
      </c>
      <c r="K2093" s="45">
        <v>0</v>
      </c>
      <c r="L2093" s="46">
        <v>0</v>
      </c>
      <c r="M2093" s="45">
        <v>3.4508333333333332</v>
      </c>
      <c r="N2093" s="46">
        <v>0.87083333333333124</v>
      </c>
      <c r="O2093" s="45">
        <v>4.9988333333333328</v>
      </c>
      <c r="P2093" s="46">
        <v>6.0141666666666671</v>
      </c>
      <c r="Q2093" s="45">
        <v>4.9988333333333319</v>
      </c>
      <c r="R2093" s="46">
        <v>5.0408333333333335</v>
      </c>
      <c r="S2093" s="45">
        <v>11.249500000000005</v>
      </c>
      <c r="T2093" s="46">
        <v>7.0336666666666678</v>
      </c>
      <c r="U2093" s="45">
        <v>3.8285000000000062</v>
      </c>
      <c r="V2093" s="46">
        <v>0</v>
      </c>
      <c r="W2093" s="45">
        <v>0</v>
      </c>
      <c r="X2093" s="46">
        <v>0</v>
      </c>
      <c r="Y2093" s="45">
        <v>0</v>
      </c>
      <c r="Z2093" s="46">
        <v>0</v>
      </c>
      <c r="AA2093" s="45">
        <v>0</v>
      </c>
      <c r="AB2093" s="46">
        <v>0</v>
      </c>
      <c r="AC2093" s="58"/>
      <c r="AD2093" s="59">
        <f t="shared" si="628"/>
        <v>47.486000000000004</v>
      </c>
      <c r="AE2093" s="58"/>
    </row>
    <row r="2094" spans="2:31" x14ac:dyDescent="0.3">
      <c r="B2094" s="4" t="s">
        <v>61</v>
      </c>
      <c r="C2094" s="4"/>
      <c r="D2094" s="4"/>
      <c r="E2094" s="45">
        <v>0</v>
      </c>
      <c r="F2094" s="46">
        <v>0</v>
      </c>
      <c r="G2094" s="45">
        <v>0</v>
      </c>
      <c r="H2094" s="46">
        <v>0</v>
      </c>
      <c r="I2094" s="45">
        <v>0</v>
      </c>
      <c r="J2094" s="46">
        <v>0</v>
      </c>
      <c r="K2094" s="45">
        <v>0</v>
      </c>
      <c r="L2094" s="46">
        <v>0</v>
      </c>
      <c r="M2094" s="45">
        <v>10.005499999999994</v>
      </c>
      <c r="N2094" s="46">
        <v>6.4058333333333275</v>
      </c>
      <c r="O2094" s="45">
        <v>18.66266666666667</v>
      </c>
      <c r="P2094" s="46">
        <v>18.800666666666665</v>
      </c>
      <c r="Q2094" s="45">
        <v>19.304499999999976</v>
      </c>
      <c r="R2094" s="46">
        <v>17.469333333333321</v>
      </c>
      <c r="S2094" s="45">
        <v>20.441000000000024</v>
      </c>
      <c r="T2094" s="46">
        <v>12.380833333333324</v>
      </c>
      <c r="U2094" s="45">
        <v>1.3120000000000001</v>
      </c>
      <c r="V2094" s="46">
        <v>4.9499999999999982E-2</v>
      </c>
      <c r="W2094" s="45">
        <v>0</v>
      </c>
      <c r="X2094" s="46">
        <v>0</v>
      </c>
      <c r="Y2094" s="45">
        <v>0</v>
      </c>
      <c r="Z2094" s="46">
        <v>0</v>
      </c>
      <c r="AA2094" s="45">
        <v>0</v>
      </c>
      <c r="AB2094" s="46">
        <v>0</v>
      </c>
      <c r="AC2094" s="58"/>
      <c r="AD2094" s="59">
        <f t="shared" si="628"/>
        <v>124.83183333333331</v>
      </c>
      <c r="AE2094" s="58"/>
    </row>
    <row r="2095" spans="2:31" x14ac:dyDescent="0.3">
      <c r="B2095" s="4" t="s">
        <v>62</v>
      </c>
      <c r="C2095" s="4"/>
      <c r="D2095" s="4"/>
      <c r="E2095" s="45">
        <v>0</v>
      </c>
      <c r="F2095" s="46">
        <v>0</v>
      </c>
      <c r="G2095" s="45">
        <v>0</v>
      </c>
      <c r="H2095" s="46">
        <v>0</v>
      </c>
      <c r="I2095" s="45">
        <v>0</v>
      </c>
      <c r="J2095" s="46">
        <v>0</v>
      </c>
      <c r="K2095" s="45">
        <v>0</v>
      </c>
      <c r="L2095" s="46">
        <v>0</v>
      </c>
      <c r="M2095" s="45">
        <v>3.9653333333333363</v>
      </c>
      <c r="N2095" s="46">
        <v>13.065499999999988</v>
      </c>
      <c r="O2095" s="45">
        <v>15.161833333333327</v>
      </c>
      <c r="P2095" s="46">
        <v>13.096500000000004</v>
      </c>
      <c r="Q2095" s="45">
        <v>11.138333333333321</v>
      </c>
      <c r="R2095" s="46">
        <v>12.311666666666667</v>
      </c>
      <c r="S2095" s="45">
        <v>18.852166666666673</v>
      </c>
      <c r="T2095" s="46">
        <v>17.413166666666658</v>
      </c>
      <c r="U2095" s="45">
        <v>8.0821666666666658</v>
      </c>
      <c r="V2095" s="46">
        <v>1.7833333333333336E-2</v>
      </c>
      <c r="W2095" s="45">
        <v>0</v>
      </c>
      <c r="X2095" s="46">
        <v>0</v>
      </c>
      <c r="Y2095" s="45">
        <v>0</v>
      </c>
      <c r="Z2095" s="46">
        <v>0</v>
      </c>
      <c r="AA2095" s="45">
        <v>0</v>
      </c>
      <c r="AB2095" s="46">
        <v>0</v>
      </c>
      <c r="AC2095" s="58"/>
      <c r="AD2095" s="59">
        <f t="shared" si="628"/>
        <v>113.10449999999997</v>
      </c>
      <c r="AE2095" s="58"/>
    </row>
    <row r="2096" spans="2:31" x14ac:dyDescent="0.3">
      <c r="B2096" s="4" t="s">
        <v>63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0</v>
      </c>
      <c r="M2096" s="45">
        <v>0</v>
      </c>
      <c r="N2096" s="46">
        <v>0</v>
      </c>
      <c r="O2096" s="45">
        <v>0</v>
      </c>
      <c r="P2096" s="46">
        <v>0</v>
      </c>
      <c r="Q2096" s="45">
        <v>0</v>
      </c>
      <c r="R2096" s="46">
        <v>16.780833333333337</v>
      </c>
      <c r="S2096" s="45">
        <v>44.328500000000048</v>
      </c>
      <c r="T2096" s="46">
        <v>54.575333333333383</v>
      </c>
      <c r="U2096" s="45">
        <v>13.271500000000007</v>
      </c>
      <c r="V2096" s="46">
        <v>0</v>
      </c>
      <c r="W2096" s="45">
        <v>0</v>
      </c>
      <c r="X2096" s="46">
        <v>0</v>
      </c>
      <c r="Y2096" s="45">
        <v>0</v>
      </c>
      <c r="Z2096" s="46">
        <v>0</v>
      </c>
      <c r="AA2096" s="45">
        <v>0</v>
      </c>
      <c r="AB2096" s="46">
        <v>0</v>
      </c>
      <c r="AC2096" s="58"/>
      <c r="AD2096" s="59">
        <f t="shared" si="628"/>
        <v>128.95616666666677</v>
      </c>
      <c r="AE2096" s="58"/>
    </row>
    <row r="2097" spans="2:31" x14ac:dyDescent="0.3">
      <c r="B2097" s="4" t="s">
        <v>64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</v>
      </c>
      <c r="M2097" s="45">
        <v>0</v>
      </c>
      <c r="N2097" s="46">
        <v>11.184666666666667</v>
      </c>
      <c r="O2097" s="45">
        <v>14.60249999999999</v>
      </c>
      <c r="P2097" s="46">
        <v>12.84633333333335</v>
      </c>
      <c r="Q2097" s="45">
        <v>9.9516666666666609</v>
      </c>
      <c r="R2097" s="46">
        <v>9.0573333333333377</v>
      </c>
      <c r="S2097" s="45">
        <v>17.51049999999999</v>
      </c>
      <c r="T2097" s="46">
        <v>11.677833333333346</v>
      </c>
      <c r="U2097" s="45">
        <v>5.5636666666666601</v>
      </c>
      <c r="V2097" s="46">
        <v>0.15750000000000006</v>
      </c>
      <c r="W2097" s="45">
        <v>0</v>
      </c>
      <c r="X2097" s="46">
        <v>0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 t="shared" si="628"/>
        <v>92.552000000000007</v>
      </c>
      <c r="AE2097" s="58"/>
    </row>
    <row r="2098" spans="2:31" x14ac:dyDescent="0.3">
      <c r="B2098" s="4" t="s">
        <v>113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</v>
      </c>
      <c r="M2098" s="45">
        <v>0.47116666666666673</v>
      </c>
      <c r="N2098" s="46">
        <v>0.356333333333336</v>
      </c>
      <c r="O2098" s="45">
        <v>2.7741666666666664</v>
      </c>
      <c r="P2098" s="46">
        <v>4.4801666666666717</v>
      </c>
      <c r="Q2098" s="45">
        <v>5.9801666666666735</v>
      </c>
      <c r="R2098" s="46">
        <v>6.8456666666666734</v>
      </c>
      <c r="S2098" s="45">
        <v>7.7988333333333379</v>
      </c>
      <c r="T2098" s="46">
        <v>8.8968333333333298</v>
      </c>
      <c r="U2098" s="45">
        <v>6.8953333333333342</v>
      </c>
      <c r="V2098" s="46">
        <v>0</v>
      </c>
      <c r="W2098" s="45">
        <v>0</v>
      </c>
      <c r="X2098" s="46">
        <v>0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 t="shared" si="628"/>
        <v>44.498666666666686</v>
      </c>
      <c r="AE2098" s="58"/>
    </row>
    <row r="2099" spans="2:31" x14ac:dyDescent="0.3">
      <c r="B2099" s="4" t="s">
        <v>65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0.69166666666666654</v>
      </c>
      <c r="M2099" s="45">
        <v>10.176666666666655</v>
      </c>
      <c r="N2099" s="46">
        <v>18.050666666666675</v>
      </c>
      <c r="O2099" s="45">
        <v>10.150000000000002</v>
      </c>
      <c r="P2099" s="46">
        <v>10.150000000000002</v>
      </c>
      <c r="Q2099" s="45">
        <v>9.93</v>
      </c>
      <c r="R2099" s="46">
        <v>10.120000000000001</v>
      </c>
      <c r="S2099" s="45">
        <v>13.239999999999998</v>
      </c>
      <c r="T2099" s="46">
        <v>11.020000000000001</v>
      </c>
      <c r="U2099" s="45">
        <v>16.485500000000005</v>
      </c>
      <c r="V2099" s="46">
        <v>3.1736666666666671</v>
      </c>
      <c r="W2099" s="45">
        <v>0</v>
      </c>
      <c r="X2099" s="46">
        <v>0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si="628"/>
        <v>113.18816666666666</v>
      </c>
      <c r="AE2099" s="58"/>
    </row>
    <row r="2100" spans="2:31" x14ac:dyDescent="0.3">
      <c r="B2100" s="4" t="s">
        <v>66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628"/>
        <v>0</v>
      </c>
      <c r="AE2100" s="58"/>
    </row>
    <row r="2101" spans="2:31" x14ac:dyDescent="0.3">
      <c r="B2101" s="4" t="s">
        <v>67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0</v>
      </c>
      <c r="M2101" s="45">
        <v>0.75300000000000011</v>
      </c>
      <c r="N2101" s="46">
        <v>0.57033333333333336</v>
      </c>
      <c r="O2101" s="45">
        <v>0</v>
      </c>
      <c r="P2101" s="46">
        <v>1.4165000000000012</v>
      </c>
      <c r="Q2101" s="45">
        <v>2.2735000000000003</v>
      </c>
      <c r="R2101" s="46">
        <v>2.3035000000000005</v>
      </c>
      <c r="S2101" s="45">
        <v>3.8699999999999997</v>
      </c>
      <c r="T2101" s="46">
        <v>0.45816666666666767</v>
      </c>
      <c r="U2101" s="45">
        <v>1.3333333333333346E-3</v>
      </c>
      <c r="V2101" s="46">
        <v>0</v>
      </c>
      <c r="W2101" s="45">
        <v>0</v>
      </c>
      <c r="X2101" s="46">
        <v>0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 t="shared" si="628"/>
        <v>11.646333333333336</v>
      </c>
      <c r="AE2101" s="58"/>
    </row>
    <row r="2102" spans="2:31" x14ac:dyDescent="0.3">
      <c r="B2102" s="4" t="s">
        <v>68</v>
      </c>
      <c r="C2102" s="4"/>
      <c r="D2102" s="4"/>
      <c r="E2102" s="45">
        <v>0</v>
      </c>
      <c r="F2102" s="46">
        <v>0</v>
      </c>
      <c r="G2102" s="45">
        <v>0</v>
      </c>
      <c r="H2102" s="46">
        <v>0</v>
      </c>
      <c r="I2102" s="45">
        <v>0</v>
      </c>
      <c r="J2102" s="46">
        <v>0</v>
      </c>
      <c r="K2102" s="45">
        <v>0</v>
      </c>
      <c r="L2102" s="46">
        <v>0</v>
      </c>
      <c r="M2102" s="45">
        <v>0</v>
      </c>
      <c r="N2102" s="46">
        <v>0</v>
      </c>
      <c r="O2102" s="45">
        <v>0</v>
      </c>
      <c r="P2102" s="46">
        <v>0</v>
      </c>
      <c r="Q2102" s="45">
        <v>0</v>
      </c>
      <c r="R2102" s="46">
        <v>49.234666666666662</v>
      </c>
      <c r="S2102" s="45">
        <v>171.78183333333334</v>
      </c>
      <c r="T2102" s="46">
        <v>159.33099999999999</v>
      </c>
      <c r="U2102" s="45">
        <v>131.63066666666666</v>
      </c>
      <c r="V2102" s="46">
        <v>0</v>
      </c>
      <c r="W2102" s="45">
        <v>0</v>
      </c>
      <c r="X2102" s="46">
        <v>0</v>
      </c>
      <c r="Y2102" s="45">
        <v>0</v>
      </c>
      <c r="Z2102" s="46">
        <v>0</v>
      </c>
      <c r="AA2102" s="45">
        <v>0</v>
      </c>
      <c r="AB2102" s="46">
        <v>0</v>
      </c>
      <c r="AC2102" s="58"/>
      <c r="AD2102" s="59">
        <f t="shared" si="628"/>
        <v>511.97816666666665</v>
      </c>
      <c r="AE2102" s="58"/>
    </row>
    <row r="2103" spans="2:31" x14ac:dyDescent="0.3">
      <c r="B2103" s="4" t="s">
        <v>69</v>
      </c>
      <c r="C2103" s="4"/>
      <c r="D2103" s="4"/>
      <c r="E2103" s="45">
        <v>0</v>
      </c>
      <c r="F2103" s="46">
        <v>0</v>
      </c>
      <c r="G2103" s="45">
        <v>0</v>
      </c>
      <c r="H2103" s="46">
        <v>0</v>
      </c>
      <c r="I2103" s="45">
        <v>0</v>
      </c>
      <c r="J2103" s="46">
        <v>0</v>
      </c>
      <c r="K2103" s="45">
        <v>0</v>
      </c>
      <c r="L2103" s="46">
        <v>0</v>
      </c>
      <c r="M2103" s="45">
        <v>0</v>
      </c>
      <c r="N2103" s="46">
        <v>0</v>
      </c>
      <c r="O2103" s="45">
        <v>0</v>
      </c>
      <c r="P2103" s="46">
        <v>0</v>
      </c>
      <c r="Q2103" s="45">
        <v>0</v>
      </c>
      <c r="R2103" s="46">
        <v>2.6474999999999991</v>
      </c>
      <c r="S2103" s="45">
        <v>13.332333333333338</v>
      </c>
      <c r="T2103" s="46">
        <v>5.3678333333333343</v>
      </c>
      <c r="U2103" s="45">
        <v>0</v>
      </c>
      <c r="V2103" s="46">
        <v>0</v>
      </c>
      <c r="W2103" s="45">
        <v>0</v>
      </c>
      <c r="X2103" s="46">
        <v>0</v>
      </c>
      <c r="Y2103" s="45">
        <v>0</v>
      </c>
      <c r="Z2103" s="46">
        <v>0</v>
      </c>
      <c r="AA2103" s="45">
        <v>0</v>
      </c>
      <c r="AB2103" s="46">
        <v>0</v>
      </c>
      <c r="AC2103" s="58"/>
      <c r="AD2103" s="59">
        <f t="shared" si="628"/>
        <v>21.347666666666672</v>
      </c>
      <c r="AE2103" s="58"/>
    </row>
    <row r="2104" spans="2:31" x14ac:dyDescent="0.3">
      <c r="B2104" s="4" t="s">
        <v>70</v>
      </c>
      <c r="C2104" s="4"/>
      <c r="D2104" s="4"/>
      <c r="E2104" s="45">
        <v>0</v>
      </c>
      <c r="F2104" s="46">
        <v>0</v>
      </c>
      <c r="G2104" s="45">
        <v>0</v>
      </c>
      <c r="H2104" s="46">
        <v>0</v>
      </c>
      <c r="I2104" s="45">
        <v>0</v>
      </c>
      <c r="J2104" s="46">
        <v>0</v>
      </c>
      <c r="K2104" s="45">
        <v>0</v>
      </c>
      <c r="L2104" s="46">
        <v>0</v>
      </c>
      <c r="M2104" s="45">
        <v>0</v>
      </c>
      <c r="N2104" s="46">
        <v>0</v>
      </c>
      <c r="O2104" s="45">
        <v>0</v>
      </c>
      <c r="P2104" s="46">
        <v>0</v>
      </c>
      <c r="Q2104" s="45">
        <v>0</v>
      </c>
      <c r="R2104" s="46">
        <v>11.923</v>
      </c>
      <c r="S2104" s="45">
        <v>50.258666666666663</v>
      </c>
      <c r="T2104" s="46">
        <v>49.87249999999996</v>
      </c>
      <c r="U2104" s="45">
        <v>41.053333333333327</v>
      </c>
      <c r="V2104" s="46">
        <v>0.12800000000000022</v>
      </c>
      <c r="W2104" s="45">
        <v>0</v>
      </c>
      <c r="X2104" s="46">
        <v>0</v>
      </c>
      <c r="Y2104" s="45">
        <v>0</v>
      </c>
      <c r="Z2104" s="46">
        <v>0</v>
      </c>
      <c r="AA2104" s="45">
        <v>0</v>
      </c>
      <c r="AB2104" s="46">
        <v>0</v>
      </c>
      <c r="AC2104" s="58"/>
      <c r="AD2104" s="59">
        <f t="shared" si="628"/>
        <v>153.23549999999997</v>
      </c>
      <c r="AE2104" s="58"/>
    </row>
    <row r="2105" spans="2:31" x14ac:dyDescent="0.3">
      <c r="B2105" s="4" t="s">
        <v>71</v>
      </c>
      <c r="C2105" s="4"/>
      <c r="D2105" s="4"/>
      <c r="E2105" s="45">
        <v>0</v>
      </c>
      <c r="F2105" s="46">
        <v>0</v>
      </c>
      <c r="G2105" s="45">
        <v>0</v>
      </c>
      <c r="H2105" s="46">
        <v>0</v>
      </c>
      <c r="I2105" s="45">
        <v>0</v>
      </c>
      <c r="J2105" s="46">
        <v>0</v>
      </c>
      <c r="K2105" s="45">
        <v>0</v>
      </c>
      <c r="L2105" s="46">
        <v>0</v>
      </c>
      <c r="M2105" s="45">
        <v>0</v>
      </c>
      <c r="N2105" s="46">
        <v>0</v>
      </c>
      <c r="O2105" s="45">
        <v>0</v>
      </c>
      <c r="P2105" s="46">
        <v>0</v>
      </c>
      <c r="Q2105" s="45">
        <v>0</v>
      </c>
      <c r="R2105" s="46">
        <v>4.930500000000003</v>
      </c>
      <c r="S2105" s="45">
        <v>4.1934999999999976</v>
      </c>
      <c r="T2105" s="46">
        <v>6.7381666666666691</v>
      </c>
      <c r="U2105" s="45">
        <v>21.960666666666668</v>
      </c>
      <c r="V2105" s="46">
        <v>0</v>
      </c>
      <c r="W2105" s="45">
        <v>0</v>
      </c>
      <c r="X2105" s="46">
        <v>0</v>
      </c>
      <c r="Y2105" s="45">
        <v>0</v>
      </c>
      <c r="Z2105" s="46">
        <v>0</v>
      </c>
      <c r="AA2105" s="45">
        <v>0</v>
      </c>
      <c r="AB2105" s="46">
        <v>0</v>
      </c>
      <c r="AC2105" s="58"/>
      <c r="AD2105" s="59">
        <f t="shared" si="628"/>
        <v>37.822833333333335</v>
      </c>
      <c r="AE2105" s="58"/>
    </row>
    <row r="2106" spans="2:31" x14ac:dyDescent="0.3">
      <c r="B2106" s="4" t="s">
        <v>72</v>
      </c>
      <c r="C2106" s="4"/>
      <c r="D2106" s="4"/>
      <c r="E2106" s="45">
        <v>0</v>
      </c>
      <c r="F2106" s="46">
        <v>0</v>
      </c>
      <c r="G2106" s="45">
        <v>0</v>
      </c>
      <c r="H2106" s="46">
        <v>0</v>
      </c>
      <c r="I2106" s="45">
        <v>0</v>
      </c>
      <c r="J2106" s="46">
        <v>0</v>
      </c>
      <c r="K2106" s="45">
        <v>0</v>
      </c>
      <c r="L2106" s="46">
        <v>0</v>
      </c>
      <c r="M2106" s="45">
        <v>0</v>
      </c>
      <c r="N2106" s="46">
        <v>0</v>
      </c>
      <c r="O2106" s="45">
        <v>0</v>
      </c>
      <c r="P2106" s="46">
        <v>0</v>
      </c>
      <c r="Q2106" s="45">
        <v>0</v>
      </c>
      <c r="R2106" s="46">
        <v>0</v>
      </c>
      <c r="S2106" s="45">
        <v>0</v>
      </c>
      <c r="T2106" s="46">
        <v>0</v>
      </c>
      <c r="U2106" s="45">
        <v>0</v>
      </c>
      <c r="V2106" s="46">
        <v>0</v>
      </c>
      <c r="W2106" s="45">
        <v>0</v>
      </c>
      <c r="X2106" s="46">
        <v>0</v>
      </c>
      <c r="Y2106" s="45">
        <v>0</v>
      </c>
      <c r="Z2106" s="46">
        <v>0</v>
      </c>
      <c r="AA2106" s="45">
        <v>0</v>
      </c>
      <c r="AB2106" s="46">
        <v>0</v>
      </c>
      <c r="AC2106" s="58"/>
      <c r="AD2106" s="59">
        <f t="shared" si="628"/>
        <v>0</v>
      </c>
      <c r="AE2106" s="58"/>
    </row>
    <row r="2107" spans="2:31" x14ac:dyDescent="0.3">
      <c r="B2107" s="4" t="s">
        <v>73</v>
      </c>
      <c r="C2107" s="4"/>
      <c r="D2107" s="4"/>
      <c r="E2107" s="45">
        <v>0</v>
      </c>
      <c r="F2107" s="46">
        <v>0</v>
      </c>
      <c r="G2107" s="45">
        <v>0</v>
      </c>
      <c r="H2107" s="46">
        <v>0</v>
      </c>
      <c r="I2107" s="45">
        <v>0</v>
      </c>
      <c r="J2107" s="46">
        <v>0</v>
      </c>
      <c r="K2107" s="45">
        <v>0</v>
      </c>
      <c r="L2107" s="46">
        <v>0</v>
      </c>
      <c r="M2107" s="45">
        <v>0</v>
      </c>
      <c r="N2107" s="46">
        <v>0</v>
      </c>
      <c r="O2107" s="45">
        <v>0</v>
      </c>
      <c r="P2107" s="46">
        <v>0</v>
      </c>
      <c r="Q2107" s="45">
        <v>0</v>
      </c>
      <c r="R2107" s="46">
        <v>0</v>
      </c>
      <c r="S2107" s="45">
        <v>0</v>
      </c>
      <c r="T2107" s="46">
        <v>0</v>
      </c>
      <c r="U2107" s="45">
        <v>26.340000000000003</v>
      </c>
      <c r="V2107" s="46">
        <v>37.799666666666667</v>
      </c>
      <c r="W2107" s="45">
        <v>0</v>
      </c>
      <c r="X2107" s="46">
        <v>0</v>
      </c>
      <c r="Y2107" s="45">
        <v>0</v>
      </c>
      <c r="Z2107" s="46">
        <v>0</v>
      </c>
      <c r="AA2107" s="45">
        <v>0</v>
      </c>
      <c r="AB2107" s="46">
        <v>0</v>
      </c>
      <c r="AC2107" s="58"/>
      <c r="AD2107" s="59">
        <f t="shared" si="628"/>
        <v>64.13966666666667</v>
      </c>
      <c r="AE2107" s="58"/>
    </row>
    <row r="2108" spans="2:31" x14ac:dyDescent="0.3">
      <c r="B2108" s="4" t="s">
        <v>74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</v>
      </c>
      <c r="M2108" s="45">
        <v>0</v>
      </c>
      <c r="N2108" s="46">
        <v>0</v>
      </c>
      <c r="O2108" s="45">
        <v>0</v>
      </c>
      <c r="P2108" s="46">
        <v>0</v>
      </c>
      <c r="Q2108" s="45">
        <v>0</v>
      </c>
      <c r="R2108" s="46">
        <v>0.91683333333333272</v>
      </c>
      <c r="S2108" s="45">
        <v>0.70533333333333137</v>
      </c>
      <c r="T2108" s="46">
        <v>1.3914999999999997</v>
      </c>
      <c r="U2108" s="45">
        <v>2.2211666666666661</v>
      </c>
      <c r="V2108" s="46">
        <v>0</v>
      </c>
      <c r="W2108" s="45">
        <v>0</v>
      </c>
      <c r="X2108" s="46">
        <v>0</v>
      </c>
      <c r="Y2108" s="45">
        <v>0</v>
      </c>
      <c r="Z2108" s="46">
        <v>0</v>
      </c>
      <c r="AA2108" s="45">
        <v>0</v>
      </c>
      <c r="AB2108" s="46">
        <v>0</v>
      </c>
      <c r="AC2108" s="58"/>
      <c r="AD2108" s="59">
        <f t="shared" si="628"/>
        <v>5.2348333333333299</v>
      </c>
      <c r="AE2108" s="58"/>
    </row>
    <row r="2109" spans="2:31" x14ac:dyDescent="0.3">
      <c r="B2109" s="4" t="s">
        <v>75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0</v>
      </c>
      <c r="M2109" s="45">
        <v>0</v>
      </c>
      <c r="N2109" s="46">
        <v>0</v>
      </c>
      <c r="O2109" s="45">
        <v>0</v>
      </c>
      <c r="P2109" s="46">
        <v>0</v>
      </c>
      <c r="Q2109" s="45">
        <v>0</v>
      </c>
      <c r="R2109" s="46">
        <v>7.3700000000000045</v>
      </c>
      <c r="S2109" s="45">
        <v>17.011166666666654</v>
      </c>
      <c r="T2109" s="46">
        <v>16.701499999999992</v>
      </c>
      <c r="U2109" s="45">
        <v>4.6286666666666658</v>
      </c>
      <c r="V2109" s="46">
        <v>0</v>
      </c>
      <c r="W2109" s="45">
        <v>0</v>
      </c>
      <c r="X2109" s="46">
        <v>0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 t="shared" si="628"/>
        <v>45.711333333333322</v>
      </c>
      <c r="AE2109" s="58"/>
    </row>
    <row r="2110" spans="2:31" x14ac:dyDescent="0.3">
      <c r="B2110" s="4" t="s">
        <v>76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0</v>
      </c>
      <c r="N2110" s="46">
        <v>0</v>
      </c>
      <c r="O2110" s="45">
        <v>0</v>
      </c>
      <c r="P2110" s="46">
        <v>0</v>
      </c>
      <c r="Q2110" s="45">
        <v>0</v>
      </c>
      <c r="R2110" s="46">
        <v>1.5871666666666688</v>
      </c>
      <c r="S2110" s="45">
        <v>2.8306666666666644</v>
      </c>
      <c r="T2110" s="46">
        <v>11.023166666666652</v>
      </c>
      <c r="U2110" s="45">
        <v>25.65183333333335</v>
      </c>
      <c r="V2110" s="46">
        <v>0</v>
      </c>
      <c r="W2110" s="45">
        <v>0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si="628"/>
        <v>41.092833333333331</v>
      </c>
      <c r="AE2110" s="58"/>
    </row>
    <row r="2111" spans="2:31" x14ac:dyDescent="0.3">
      <c r="B2111" s="4" t="s">
        <v>77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0</v>
      </c>
      <c r="M2111" s="45">
        <v>0</v>
      </c>
      <c r="N2111" s="46">
        <v>0</v>
      </c>
      <c r="O2111" s="45">
        <v>0</v>
      </c>
      <c r="P2111" s="46">
        <v>0</v>
      </c>
      <c r="Q2111" s="45">
        <v>0</v>
      </c>
      <c r="R2111" s="46">
        <v>0</v>
      </c>
      <c r="S2111" s="45">
        <v>0</v>
      </c>
      <c r="T2111" s="46">
        <v>1.674166666666667</v>
      </c>
      <c r="U2111" s="45">
        <v>8.77633333333333</v>
      </c>
      <c r="V2111" s="46">
        <v>0</v>
      </c>
      <c r="W2111" s="45">
        <v>0</v>
      </c>
      <c r="X2111" s="46">
        <v>0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628"/>
        <v>10.450499999999996</v>
      </c>
      <c r="AE2111" s="58"/>
    </row>
    <row r="2112" spans="2:31" x14ac:dyDescent="0.3">
      <c r="B2112" s="4" t="s">
        <v>78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0</v>
      </c>
      <c r="M2112" s="45">
        <v>0</v>
      </c>
      <c r="N2112" s="46">
        <v>0</v>
      </c>
      <c r="O2112" s="45">
        <v>0</v>
      </c>
      <c r="P2112" s="46">
        <v>0</v>
      </c>
      <c r="Q2112" s="45">
        <v>0</v>
      </c>
      <c r="R2112" s="46">
        <v>0</v>
      </c>
      <c r="S2112" s="45">
        <v>0.91716666666666646</v>
      </c>
      <c r="T2112" s="46">
        <v>0.24116666666666661</v>
      </c>
      <c r="U2112" s="45">
        <v>0</v>
      </c>
      <c r="V2112" s="46">
        <v>0</v>
      </c>
      <c r="W2112" s="45">
        <v>0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628"/>
        <v>1.158333333333333</v>
      </c>
      <c r="AE2112" s="58"/>
    </row>
    <row r="2113" spans="2:31" x14ac:dyDescent="0.3">
      <c r="B2113" s="4" t="s">
        <v>79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0</v>
      </c>
      <c r="M2113" s="45">
        <v>0</v>
      </c>
      <c r="N2113" s="46">
        <v>0</v>
      </c>
      <c r="O2113" s="45">
        <v>0</v>
      </c>
      <c r="P2113" s="46">
        <v>0</v>
      </c>
      <c r="Q2113" s="45">
        <v>0</v>
      </c>
      <c r="R2113" s="46">
        <v>0</v>
      </c>
      <c r="S2113" s="45">
        <v>0</v>
      </c>
      <c r="T2113" s="46">
        <v>0</v>
      </c>
      <c r="U2113" s="45">
        <v>0</v>
      </c>
      <c r="V2113" s="46">
        <v>0</v>
      </c>
      <c r="W2113" s="45">
        <v>0</v>
      </c>
      <c r="X2113" s="46">
        <v>0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628"/>
        <v>0</v>
      </c>
      <c r="AE2113" s="58"/>
    </row>
    <row r="2114" spans="2:31" x14ac:dyDescent="0.3">
      <c r="B2114" s="4" t="s">
        <v>80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</v>
      </c>
      <c r="M2114" s="45">
        <v>0</v>
      </c>
      <c r="N2114" s="46">
        <v>0</v>
      </c>
      <c r="O2114" s="45">
        <v>0</v>
      </c>
      <c r="P2114" s="46">
        <v>0</v>
      </c>
      <c r="Q2114" s="45">
        <v>0</v>
      </c>
      <c r="R2114" s="46">
        <v>5.8395000000000001</v>
      </c>
      <c r="S2114" s="45">
        <v>18.92133333333334</v>
      </c>
      <c r="T2114" s="46">
        <v>17.837166666666654</v>
      </c>
      <c r="U2114" s="45">
        <v>3.4858333333333298</v>
      </c>
      <c r="V2114" s="46">
        <v>0</v>
      </c>
      <c r="W2114" s="45">
        <v>0</v>
      </c>
      <c r="X2114" s="46">
        <v>0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628"/>
        <v>46.083833333333331</v>
      </c>
      <c r="AE2114" s="58"/>
    </row>
    <row r="2115" spans="2:31" x14ac:dyDescent="0.3">
      <c r="B2115" s="4" t="s">
        <v>88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0</v>
      </c>
      <c r="N2115" s="46">
        <v>0</v>
      </c>
      <c r="O2115" s="45">
        <v>0</v>
      </c>
      <c r="P2115" s="46">
        <v>0</v>
      </c>
      <c r="Q2115" s="45">
        <v>0</v>
      </c>
      <c r="R2115" s="46">
        <v>0</v>
      </c>
      <c r="S2115" s="45">
        <v>0</v>
      </c>
      <c r="T2115" s="46">
        <v>0</v>
      </c>
      <c r="U2115" s="45">
        <v>0</v>
      </c>
      <c r="V2115" s="46">
        <v>0</v>
      </c>
      <c r="W2115" s="45">
        <v>0</v>
      </c>
      <c r="X2115" s="46">
        <v>0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628"/>
        <v>0</v>
      </c>
      <c r="AE2115" s="58"/>
    </row>
    <row r="2116" spans="2:31" x14ac:dyDescent="0.3">
      <c r="B2116" s="4" t="s">
        <v>97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</v>
      </c>
      <c r="M2116" s="45">
        <v>0</v>
      </c>
      <c r="N2116" s="46">
        <v>0</v>
      </c>
      <c r="O2116" s="45">
        <v>0</v>
      </c>
      <c r="P2116" s="46">
        <v>0</v>
      </c>
      <c r="Q2116" s="45">
        <v>0</v>
      </c>
      <c r="R2116" s="46">
        <v>0</v>
      </c>
      <c r="S2116" s="45">
        <v>0</v>
      </c>
      <c r="T2116" s="46">
        <v>0</v>
      </c>
      <c r="U2116" s="45">
        <v>0</v>
      </c>
      <c r="V2116" s="46">
        <v>0</v>
      </c>
      <c r="W2116" s="45">
        <v>0</v>
      </c>
      <c r="X2116" s="46">
        <v>0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 t="shared" si="628"/>
        <v>0</v>
      </c>
      <c r="AE2116" s="58"/>
    </row>
    <row r="2117" spans="2:31" x14ac:dyDescent="0.3">
      <c r="B2117" s="4" t="s">
        <v>94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0</v>
      </c>
      <c r="M2117" s="45">
        <v>0</v>
      </c>
      <c r="N2117" s="46">
        <v>0</v>
      </c>
      <c r="O2117" s="45">
        <v>0</v>
      </c>
      <c r="P2117" s="46">
        <v>0</v>
      </c>
      <c r="Q2117" s="45">
        <v>0</v>
      </c>
      <c r="R2117" s="46">
        <v>0</v>
      </c>
      <c r="S2117" s="45">
        <v>0</v>
      </c>
      <c r="T2117" s="46">
        <v>0</v>
      </c>
      <c r="U2117" s="45">
        <v>0</v>
      </c>
      <c r="V2117" s="46">
        <v>0</v>
      </c>
      <c r="W2117" s="45">
        <v>0</v>
      </c>
      <c r="X2117" s="46">
        <v>0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 t="shared" si="628"/>
        <v>0</v>
      </c>
      <c r="AE2117" s="58"/>
    </row>
    <row r="2118" spans="2:31" x14ac:dyDescent="0.3">
      <c r="B2118" s="4" t="s">
        <v>95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15.603666666666676</v>
      </c>
      <c r="N2118" s="46">
        <v>16.120499999999989</v>
      </c>
      <c r="O2118" s="45">
        <v>35.972166666666666</v>
      </c>
      <c r="P2118" s="46">
        <v>33.585000000000015</v>
      </c>
      <c r="Q2118" s="45">
        <v>32.718499999999999</v>
      </c>
      <c r="R2118" s="46">
        <v>31.006666666666664</v>
      </c>
      <c r="S2118" s="45">
        <v>40.05266666666666</v>
      </c>
      <c r="T2118" s="46">
        <v>33.380499999999998</v>
      </c>
      <c r="U2118" s="45">
        <v>25.140333333333334</v>
      </c>
      <c r="V2118" s="46">
        <v>0</v>
      </c>
      <c r="W2118" s="45">
        <v>0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 t="shared" si="628"/>
        <v>263.58</v>
      </c>
      <c r="AE2118" s="58"/>
    </row>
    <row r="2119" spans="2:31" x14ac:dyDescent="0.3">
      <c r="B2119" s="4" t="s">
        <v>96</v>
      </c>
      <c r="C2119" s="4"/>
      <c r="D2119" s="4"/>
      <c r="E2119" s="45">
        <v>0</v>
      </c>
      <c r="F2119" s="46">
        <v>0</v>
      </c>
      <c r="G2119" s="45">
        <v>0</v>
      </c>
      <c r="H2119" s="46">
        <v>0</v>
      </c>
      <c r="I2119" s="45">
        <v>0</v>
      </c>
      <c r="J2119" s="46">
        <v>0</v>
      </c>
      <c r="K2119" s="45">
        <v>0</v>
      </c>
      <c r="L2119" s="46">
        <v>0</v>
      </c>
      <c r="M2119" s="45">
        <v>0</v>
      </c>
      <c r="N2119" s="46">
        <v>0</v>
      </c>
      <c r="O2119" s="45">
        <v>0</v>
      </c>
      <c r="P2119" s="46">
        <v>0</v>
      </c>
      <c r="Q2119" s="45">
        <v>0</v>
      </c>
      <c r="R2119" s="46">
        <v>4.0486666666666657</v>
      </c>
      <c r="S2119" s="45">
        <v>8.086999999999998</v>
      </c>
      <c r="T2119" s="46">
        <v>9.00416666666667</v>
      </c>
      <c r="U2119" s="45">
        <v>24.023833333333343</v>
      </c>
      <c r="V2119" s="46">
        <v>0</v>
      </c>
      <c r="W2119" s="45">
        <v>0</v>
      </c>
      <c r="X2119" s="46">
        <v>0</v>
      </c>
      <c r="Y2119" s="45">
        <v>0</v>
      </c>
      <c r="Z2119" s="46">
        <v>0</v>
      </c>
      <c r="AA2119" s="45">
        <v>0</v>
      </c>
      <c r="AB2119" s="46">
        <v>0</v>
      </c>
      <c r="AC2119" s="58"/>
      <c r="AD2119" s="59">
        <f t="shared" si="628"/>
        <v>45.163666666666678</v>
      </c>
      <c r="AE2119" s="58"/>
    </row>
    <row r="2120" spans="2:31" x14ac:dyDescent="0.3">
      <c r="B2120" s="4" t="s">
        <v>103</v>
      </c>
      <c r="C2120" s="4"/>
      <c r="D2120" s="4"/>
      <c r="E2120" s="45">
        <v>0</v>
      </c>
      <c r="F2120" s="46">
        <v>0</v>
      </c>
      <c r="G2120" s="45">
        <v>0</v>
      </c>
      <c r="H2120" s="46">
        <v>0</v>
      </c>
      <c r="I2120" s="45">
        <v>0</v>
      </c>
      <c r="J2120" s="46">
        <v>0</v>
      </c>
      <c r="K2120" s="45">
        <v>0</v>
      </c>
      <c r="L2120" s="46">
        <v>0</v>
      </c>
      <c r="M2120" s="45">
        <v>57.580333333333307</v>
      </c>
      <c r="N2120" s="46">
        <v>84.674500000000009</v>
      </c>
      <c r="O2120" s="45">
        <v>83.759333333333331</v>
      </c>
      <c r="P2120" s="46">
        <v>82.133833333333342</v>
      </c>
      <c r="Q2120" s="45">
        <v>79.315166666666684</v>
      </c>
      <c r="R2120" s="46">
        <v>80.697666666666649</v>
      </c>
      <c r="S2120" s="45">
        <v>82.958333333333286</v>
      </c>
      <c r="T2120" s="46">
        <v>76.034666666666666</v>
      </c>
      <c r="U2120" s="45">
        <v>63.905166666666652</v>
      </c>
      <c r="V2120" s="46">
        <v>17.261500000000005</v>
      </c>
      <c r="W2120" s="45">
        <v>0</v>
      </c>
      <c r="X2120" s="46">
        <v>0</v>
      </c>
      <c r="Y2120" s="45">
        <v>0</v>
      </c>
      <c r="Z2120" s="46">
        <v>0</v>
      </c>
      <c r="AA2120" s="45">
        <v>0</v>
      </c>
      <c r="AB2120" s="46">
        <v>0</v>
      </c>
      <c r="AC2120" s="58"/>
      <c r="AD2120" s="59">
        <f t="shared" si="628"/>
        <v>708.32049999999992</v>
      </c>
      <c r="AE2120" s="58"/>
    </row>
    <row r="2121" spans="2:31" x14ac:dyDescent="0.3">
      <c r="B2121" s="4" t="s">
        <v>104</v>
      </c>
      <c r="C2121" s="4"/>
      <c r="D2121" s="4"/>
      <c r="E2121" s="45">
        <v>0</v>
      </c>
      <c r="F2121" s="46">
        <v>0</v>
      </c>
      <c r="G2121" s="45">
        <v>0</v>
      </c>
      <c r="H2121" s="46">
        <v>0</v>
      </c>
      <c r="I2121" s="45">
        <v>0</v>
      </c>
      <c r="J2121" s="46">
        <v>0</v>
      </c>
      <c r="K2121" s="45">
        <v>0</v>
      </c>
      <c r="L2121" s="46">
        <v>0</v>
      </c>
      <c r="M2121" s="45">
        <v>0</v>
      </c>
      <c r="N2121" s="46">
        <v>0</v>
      </c>
      <c r="O2121" s="45">
        <v>0</v>
      </c>
      <c r="P2121" s="46">
        <v>0</v>
      </c>
      <c r="Q2121" s="45">
        <v>0</v>
      </c>
      <c r="R2121" s="46">
        <v>0</v>
      </c>
      <c r="S2121" s="45">
        <v>0</v>
      </c>
      <c r="T2121" s="46">
        <v>0</v>
      </c>
      <c r="U2121" s="45">
        <v>0</v>
      </c>
      <c r="V2121" s="46">
        <v>0</v>
      </c>
      <c r="W2121" s="45">
        <v>0</v>
      </c>
      <c r="X2121" s="46">
        <v>0</v>
      </c>
      <c r="Y2121" s="45">
        <v>0</v>
      </c>
      <c r="Z2121" s="46">
        <v>0</v>
      </c>
      <c r="AA2121" s="45">
        <v>0</v>
      </c>
      <c r="AB2121" s="46">
        <v>0</v>
      </c>
      <c r="AC2121" s="58"/>
      <c r="AD2121" s="59">
        <f t="shared" si="628"/>
        <v>0</v>
      </c>
      <c r="AE2121" s="58"/>
    </row>
    <row r="2122" spans="2:31" x14ac:dyDescent="0.3">
      <c r="B2122" s="4" t="s">
        <v>105</v>
      </c>
      <c r="C2122" s="4"/>
      <c r="D2122" s="4"/>
      <c r="E2122" s="45">
        <v>0</v>
      </c>
      <c r="F2122" s="46">
        <v>0</v>
      </c>
      <c r="G2122" s="45">
        <v>0</v>
      </c>
      <c r="H2122" s="46">
        <v>0</v>
      </c>
      <c r="I2122" s="45">
        <v>0</v>
      </c>
      <c r="J2122" s="46">
        <v>0</v>
      </c>
      <c r="K2122" s="45">
        <v>0</v>
      </c>
      <c r="L2122" s="46">
        <v>0</v>
      </c>
      <c r="M2122" s="45">
        <v>48.799500000000002</v>
      </c>
      <c r="N2122" s="46">
        <v>101.07316666666669</v>
      </c>
      <c r="O2122" s="45">
        <v>102.57233333333332</v>
      </c>
      <c r="P2122" s="46">
        <v>95.534833333333339</v>
      </c>
      <c r="Q2122" s="45">
        <v>88.373499999999979</v>
      </c>
      <c r="R2122" s="46">
        <v>95.365500000000026</v>
      </c>
      <c r="S2122" s="45">
        <v>139.82750000000001</v>
      </c>
      <c r="T2122" s="46">
        <v>140.28433333333339</v>
      </c>
      <c r="U2122" s="45">
        <v>119.92816666666667</v>
      </c>
      <c r="V2122" s="46">
        <v>0</v>
      </c>
      <c r="W2122" s="45">
        <v>0</v>
      </c>
      <c r="X2122" s="46">
        <v>0</v>
      </c>
      <c r="Y2122" s="45">
        <v>0</v>
      </c>
      <c r="Z2122" s="46">
        <v>0</v>
      </c>
      <c r="AA2122" s="45">
        <v>0</v>
      </c>
      <c r="AB2122" s="46">
        <v>0</v>
      </c>
      <c r="AC2122" s="58"/>
      <c r="AD2122" s="59">
        <f t="shared" si="628"/>
        <v>931.75883333333343</v>
      </c>
      <c r="AE2122" s="58"/>
    </row>
    <row r="2123" spans="2:31" x14ac:dyDescent="0.3">
      <c r="B2123" s="4" t="s">
        <v>114</v>
      </c>
      <c r="C2123" s="4"/>
      <c r="D2123" s="4"/>
      <c r="E2123" s="45">
        <v>0</v>
      </c>
      <c r="F2123" s="46">
        <v>0</v>
      </c>
      <c r="G2123" s="45">
        <v>0</v>
      </c>
      <c r="H2123" s="46">
        <v>0</v>
      </c>
      <c r="I2123" s="45">
        <v>0</v>
      </c>
      <c r="J2123" s="46">
        <v>0</v>
      </c>
      <c r="K2123" s="45">
        <v>0</v>
      </c>
      <c r="L2123" s="46">
        <v>0</v>
      </c>
      <c r="M2123" s="45">
        <v>0</v>
      </c>
      <c r="N2123" s="46">
        <v>0</v>
      </c>
      <c r="O2123" s="45">
        <v>0</v>
      </c>
      <c r="P2123" s="46">
        <v>0</v>
      </c>
      <c r="Q2123" s="45">
        <v>0</v>
      </c>
      <c r="R2123" s="46">
        <v>0</v>
      </c>
      <c r="S2123" s="45">
        <v>0</v>
      </c>
      <c r="T2123" s="46">
        <v>0</v>
      </c>
      <c r="U2123" s="45">
        <v>0</v>
      </c>
      <c r="V2123" s="46">
        <v>0</v>
      </c>
      <c r="W2123" s="45">
        <v>0</v>
      </c>
      <c r="X2123" s="46">
        <v>0</v>
      </c>
      <c r="Y2123" s="45">
        <v>0</v>
      </c>
      <c r="Z2123" s="46">
        <v>0</v>
      </c>
      <c r="AA2123" s="45">
        <v>0</v>
      </c>
      <c r="AB2123" s="46">
        <v>0</v>
      </c>
      <c r="AC2123" s="58"/>
      <c r="AD2123" s="59">
        <f t="shared" si="628"/>
        <v>0</v>
      </c>
      <c r="AE2123" s="58"/>
    </row>
    <row r="2124" spans="2:31" x14ac:dyDescent="0.3">
      <c r="B2124" s="4" t="s">
        <v>116</v>
      </c>
      <c r="C2124" s="4"/>
      <c r="D2124" s="4"/>
      <c r="E2124" s="45">
        <v>0</v>
      </c>
      <c r="F2124" s="46">
        <v>0</v>
      </c>
      <c r="G2124" s="45">
        <v>0</v>
      </c>
      <c r="H2124" s="46">
        <v>0</v>
      </c>
      <c r="I2124" s="45">
        <v>0</v>
      </c>
      <c r="J2124" s="46">
        <v>0</v>
      </c>
      <c r="K2124" s="45">
        <v>0</v>
      </c>
      <c r="L2124" s="46">
        <v>0</v>
      </c>
      <c r="M2124" s="45">
        <v>0</v>
      </c>
      <c r="N2124" s="46">
        <v>0</v>
      </c>
      <c r="O2124" s="45">
        <v>0</v>
      </c>
      <c r="P2124" s="46">
        <v>0</v>
      </c>
      <c r="Q2124" s="45">
        <v>0</v>
      </c>
      <c r="R2124" s="46">
        <v>0</v>
      </c>
      <c r="S2124" s="45">
        <v>0</v>
      </c>
      <c r="T2124" s="46">
        <v>0</v>
      </c>
      <c r="U2124" s="45">
        <v>7.5333333333333502E-2</v>
      </c>
      <c r="V2124" s="46">
        <v>0</v>
      </c>
      <c r="W2124" s="45">
        <v>0</v>
      </c>
      <c r="X2124" s="46">
        <v>0</v>
      </c>
      <c r="Y2124" s="45">
        <v>0</v>
      </c>
      <c r="Z2124" s="46">
        <v>0</v>
      </c>
      <c r="AA2124" s="45">
        <v>0</v>
      </c>
      <c r="AB2124" s="46">
        <v>0</v>
      </c>
      <c r="AC2124" s="58"/>
      <c r="AD2124" s="59">
        <f t="shared" si="628"/>
        <v>7.5333333333333502E-2</v>
      </c>
      <c r="AE2124" s="58"/>
    </row>
    <row r="2125" spans="2:31" x14ac:dyDescent="0.3">
      <c r="B2125" s="4" t="s">
        <v>117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</v>
      </c>
      <c r="M2125" s="45">
        <v>0</v>
      </c>
      <c r="N2125" s="46">
        <v>0</v>
      </c>
      <c r="O2125" s="45">
        <v>0</v>
      </c>
      <c r="P2125" s="46">
        <v>0</v>
      </c>
      <c r="Q2125" s="45">
        <v>0</v>
      </c>
      <c r="R2125" s="46">
        <v>18.877000000000002</v>
      </c>
      <c r="S2125" s="45">
        <v>44.721833333333329</v>
      </c>
      <c r="T2125" s="46">
        <v>33.876333333333342</v>
      </c>
      <c r="U2125" s="45">
        <v>42.806833333333337</v>
      </c>
      <c r="V2125" s="46">
        <v>29.110166666666665</v>
      </c>
      <c r="W2125" s="45">
        <v>0</v>
      </c>
      <c r="X2125" s="46">
        <v>0</v>
      </c>
      <c r="Y2125" s="45">
        <v>0</v>
      </c>
      <c r="Z2125" s="46">
        <v>0</v>
      </c>
      <c r="AA2125" s="45">
        <v>0</v>
      </c>
      <c r="AB2125" s="46">
        <v>0</v>
      </c>
      <c r="AC2125" s="58"/>
      <c r="AD2125" s="59">
        <f t="shared" si="628"/>
        <v>169.39216666666667</v>
      </c>
      <c r="AE2125" s="58"/>
    </row>
    <row r="2126" spans="2:31" x14ac:dyDescent="0.3">
      <c r="B2126" s="4" t="s">
        <v>118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</v>
      </c>
      <c r="M2126" s="45">
        <v>0.51666666666666616</v>
      </c>
      <c r="N2126" s="46">
        <v>0</v>
      </c>
      <c r="O2126" s="45">
        <v>0</v>
      </c>
      <c r="P2126" s="46">
        <v>0</v>
      </c>
      <c r="Q2126" s="45">
        <v>0</v>
      </c>
      <c r="R2126" s="46">
        <v>0</v>
      </c>
      <c r="S2126" s="45">
        <v>3.5876666666666654</v>
      </c>
      <c r="T2126" s="46">
        <v>20.141833333333334</v>
      </c>
      <c r="U2126" s="45">
        <v>35.088166666666666</v>
      </c>
      <c r="V2126" s="46">
        <v>9.5921666666666674</v>
      </c>
      <c r="W2126" s="45">
        <v>0</v>
      </c>
      <c r="X2126" s="46">
        <v>0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 t="shared" si="628"/>
        <v>68.926500000000004</v>
      </c>
      <c r="AE2126" s="58"/>
    </row>
    <row r="2127" spans="2:31" x14ac:dyDescent="0.3">
      <c r="B2127" s="4" t="s">
        <v>122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0.85849999999999993</v>
      </c>
      <c r="M2127" s="45">
        <v>18.640166666666666</v>
      </c>
      <c r="N2127" s="46">
        <v>23.273499999999999</v>
      </c>
      <c r="O2127" s="45">
        <v>32.992499999999993</v>
      </c>
      <c r="P2127" s="46">
        <v>44.381500000000031</v>
      </c>
      <c r="Q2127" s="45">
        <v>51.210833333333319</v>
      </c>
      <c r="R2127" s="46">
        <v>50.571000000000019</v>
      </c>
      <c r="S2127" s="45">
        <v>34.388666666666659</v>
      </c>
      <c r="T2127" s="46">
        <v>17.353833333333334</v>
      </c>
      <c r="U2127" s="45">
        <v>1.8499999999999992E-2</v>
      </c>
      <c r="V2127" s="46">
        <v>0</v>
      </c>
      <c r="W2127" s="45">
        <v>0</v>
      </c>
      <c r="X2127" s="46">
        <v>0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si="628"/>
        <v>273.68900000000002</v>
      </c>
      <c r="AE2127" s="58"/>
    </row>
    <row r="2128" spans="2:31" x14ac:dyDescent="0.3">
      <c r="B2128" s="4" t="s">
        <v>123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0</v>
      </c>
      <c r="M2128" s="45">
        <v>0</v>
      </c>
      <c r="N2128" s="46">
        <v>0</v>
      </c>
      <c r="O2128" s="45">
        <v>0</v>
      </c>
      <c r="P2128" s="46">
        <v>0</v>
      </c>
      <c r="Q2128" s="45">
        <v>0</v>
      </c>
      <c r="R2128" s="46">
        <v>29.53</v>
      </c>
      <c r="S2128" s="45">
        <v>27.769999999999982</v>
      </c>
      <c r="T2128" s="46">
        <v>2.1200000000000045</v>
      </c>
      <c r="U2128" s="45">
        <v>39.510000000000019</v>
      </c>
      <c r="V2128" s="46">
        <v>23.749999999999993</v>
      </c>
      <c r="W2128" s="45">
        <v>0</v>
      </c>
      <c r="X2128" s="46">
        <v>0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628"/>
        <v>122.68</v>
      </c>
      <c r="AE2128" s="58"/>
    </row>
    <row r="2129" spans="2:31" x14ac:dyDescent="0.3">
      <c r="B2129" s="4" t="s">
        <v>127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0</v>
      </c>
      <c r="N2129" s="46">
        <v>0</v>
      </c>
      <c r="O2129" s="45">
        <v>0</v>
      </c>
      <c r="P2129" s="46">
        <v>0</v>
      </c>
      <c r="Q2129" s="45">
        <v>0</v>
      </c>
      <c r="R2129" s="46">
        <v>2.0943333333333349</v>
      </c>
      <c r="S2129" s="45">
        <v>6.5009999999999986</v>
      </c>
      <c r="T2129" s="46">
        <v>5.8386666666666667</v>
      </c>
      <c r="U2129" s="45">
        <v>3.7475000000000005</v>
      </c>
      <c r="V2129" s="46">
        <v>0</v>
      </c>
      <c r="W2129" s="45">
        <v>0</v>
      </c>
      <c r="X2129" s="46">
        <v>0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628"/>
        <v>18.1815</v>
      </c>
      <c r="AE2129" s="58"/>
    </row>
    <row r="2130" spans="2:31" x14ac:dyDescent="0.3">
      <c r="B2130" s="4" t="s">
        <v>133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0</v>
      </c>
      <c r="M2130" s="45">
        <v>103.76549999999997</v>
      </c>
      <c r="N2130" s="46">
        <v>21.860333333333333</v>
      </c>
      <c r="O2130" s="45">
        <v>0.18333333333333524</v>
      </c>
      <c r="P2130" s="46">
        <v>0</v>
      </c>
      <c r="Q2130" s="45">
        <v>0</v>
      </c>
      <c r="R2130" s="46">
        <v>0</v>
      </c>
      <c r="S2130" s="45">
        <v>3.4700000000000073</v>
      </c>
      <c r="T2130" s="46">
        <v>47.733833333333315</v>
      </c>
      <c r="U2130" s="45">
        <v>90.128833333333347</v>
      </c>
      <c r="V2130" s="46">
        <v>29.883333333333322</v>
      </c>
      <c r="W2130" s="45">
        <v>0</v>
      </c>
      <c r="X2130" s="46">
        <v>0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628"/>
        <v>297.02516666666662</v>
      </c>
      <c r="AE2130" s="58"/>
    </row>
    <row r="2131" spans="2:31" x14ac:dyDescent="0.3">
      <c r="B2131" s="4" t="s">
        <v>312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0</v>
      </c>
      <c r="N2131" s="46">
        <v>0</v>
      </c>
      <c r="O2131" s="45">
        <v>0</v>
      </c>
      <c r="P2131" s="46">
        <v>0</v>
      </c>
      <c r="Q2131" s="45">
        <v>0</v>
      </c>
      <c r="R2131" s="46">
        <v>0</v>
      </c>
      <c r="S2131" s="45">
        <v>0</v>
      </c>
      <c r="T2131" s="46">
        <v>0</v>
      </c>
      <c r="U2131" s="45">
        <v>0</v>
      </c>
      <c r="V2131" s="46">
        <v>0</v>
      </c>
      <c r="W2131" s="45">
        <v>0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>SUM(E2131:AB2131)</f>
        <v>0</v>
      </c>
      <c r="AE2131" s="58"/>
    </row>
    <row r="2132" spans="2:31" x14ac:dyDescent="0.3">
      <c r="B2132" s="12" t="s">
        <v>2</v>
      </c>
      <c r="C2132" s="12"/>
      <c r="D2132" s="12"/>
      <c r="E2132" s="13">
        <f>SUM(E2067:E2131)</f>
        <v>0</v>
      </c>
      <c r="F2132" s="13">
        <f t="shared" ref="F2132" si="629">SUM(F2067:F2131)</f>
        <v>0</v>
      </c>
      <c r="G2132" s="13">
        <f t="shared" ref="G2132" si="630">SUM(G2067:G2131)</f>
        <v>0</v>
      </c>
      <c r="H2132" s="13">
        <f t="shared" ref="H2132" si="631">SUM(H2067:H2131)</f>
        <v>0</v>
      </c>
      <c r="I2132" s="13">
        <f t="shared" ref="I2132" si="632">SUM(I2067:I2131)</f>
        <v>0</v>
      </c>
      <c r="J2132" s="13">
        <f t="shared" ref="J2132" si="633">SUM(J2067:J2131)</f>
        <v>0</v>
      </c>
      <c r="K2132" s="13">
        <f t="shared" ref="K2132" si="634">SUM(K2067:K2131)</f>
        <v>0</v>
      </c>
      <c r="L2132" s="13">
        <f t="shared" ref="L2132" si="635">SUM(L2067:L2131)</f>
        <v>20.5335</v>
      </c>
      <c r="M2132" s="13">
        <f t="shared" ref="M2132" si="636">SUM(M2067:M2131)</f>
        <v>696.8931666666665</v>
      </c>
      <c r="N2132" s="13">
        <f t="shared" ref="N2132" si="637">SUM(N2067:N2131)</f>
        <v>871.81983333333335</v>
      </c>
      <c r="O2132" s="13">
        <f t="shared" ref="O2132" si="638">SUM(O2067:O2131)</f>
        <v>958.70849999999984</v>
      </c>
      <c r="P2132" s="13">
        <f t="shared" ref="P2132" si="639">SUM(P2067:P2131)</f>
        <v>1001.880666666667</v>
      </c>
      <c r="Q2132" s="13">
        <f t="shared" ref="Q2132" si="640">SUM(Q2067:Q2131)</f>
        <v>982.43266666666659</v>
      </c>
      <c r="R2132" s="13">
        <f t="shared" ref="R2132" si="641">SUM(R2067:R2131)</f>
        <v>1131.2931666666666</v>
      </c>
      <c r="S2132" s="13">
        <f t="shared" ref="S2132" si="642">SUM(S2067:S2131)</f>
        <v>1526.5858333333338</v>
      </c>
      <c r="T2132" s="13">
        <f t="shared" ref="T2132" si="643">SUM(T2067:T2131)</f>
        <v>1459.5478333333333</v>
      </c>
      <c r="U2132" s="13">
        <f t="shared" ref="U2132" si="644">SUM(U2067:U2131)</f>
        <v>1264.6638333333335</v>
      </c>
      <c r="V2132" s="13">
        <f t="shared" ref="V2132" si="645">SUM(V2067:V2131)</f>
        <v>233.56466666666662</v>
      </c>
      <c r="W2132" s="13">
        <f t="shared" ref="W2132" si="646">SUM(W2067:W2131)</f>
        <v>0</v>
      </c>
      <c r="X2132" s="13">
        <f t="shared" ref="X2132" si="647">SUM(X2067:X2131)</f>
        <v>0</v>
      </c>
      <c r="Y2132" s="13">
        <f t="shared" ref="Y2132" si="648">SUM(Y2067:Y2131)</f>
        <v>0</v>
      </c>
      <c r="Z2132" s="13">
        <f t="shared" ref="Z2132" si="649">SUM(Z2067:Z2131)</f>
        <v>0</v>
      </c>
      <c r="AA2132" s="13">
        <f t="shared" ref="AA2132" si="650">SUM(AA2067:AA2131)</f>
        <v>0</v>
      </c>
      <c r="AB2132" s="13">
        <f t="shared" ref="AB2132" si="651">SUM(AB2067:AB2131)</f>
        <v>0</v>
      </c>
      <c r="AC2132" s="109">
        <f>SUM(AC2067:AE2131)</f>
        <v>10147.923666666669</v>
      </c>
      <c r="AD2132" s="109"/>
      <c r="AE2132" s="109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'Resumen-Mensual'!$AI$24</f>
        <v>45535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14" t="s">
        <v>37</v>
      </c>
      <c r="E2138" s="45">
        <v>0</v>
      </c>
      <c r="F2138" s="46">
        <v>0</v>
      </c>
      <c r="G2138" s="45">
        <v>0</v>
      </c>
      <c r="H2138" s="46">
        <v>0</v>
      </c>
      <c r="I2138" s="45">
        <v>0</v>
      </c>
      <c r="J2138" s="46">
        <v>0</v>
      </c>
      <c r="K2138" s="45">
        <v>0</v>
      </c>
      <c r="L2138" s="46">
        <v>0</v>
      </c>
      <c r="M2138" s="45">
        <v>0</v>
      </c>
      <c r="N2138" s="46">
        <v>0</v>
      </c>
      <c r="O2138" s="45">
        <v>0</v>
      </c>
      <c r="P2138" s="46">
        <v>0</v>
      </c>
      <c r="Q2138" s="45">
        <v>0</v>
      </c>
      <c r="R2138" s="46">
        <v>0</v>
      </c>
      <c r="S2138" s="45">
        <v>0</v>
      </c>
      <c r="T2138" s="46">
        <v>0</v>
      </c>
      <c r="U2138" s="45">
        <v>0</v>
      </c>
      <c r="V2138" s="46">
        <v>0</v>
      </c>
      <c r="W2138" s="45">
        <v>0</v>
      </c>
      <c r="X2138" s="46">
        <v>0</v>
      </c>
      <c r="Y2138" s="45">
        <v>0</v>
      </c>
      <c r="Z2138" s="46">
        <v>0</v>
      </c>
      <c r="AA2138" s="45">
        <v>0</v>
      </c>
      <c r="AB2138" s="46">
        <v>0</v>
      </c>
      <c r="AC2138" s="60"/>
      <c r="AD2138" s="61">
        <f>SUM(E2138:AB2138)</f>
        <v>0</v>
      </c>
      <c r="AE2138" s="60"/>
    </row>
    <row r="2139" spans="2:31" x14ac:dyDescent="0.3">
      <c r="B2139" s="14" t="s">
        <v>38</v>
      </c>
      <c r="E2139" s="45">
        <v>0</v>
      </c>
      <c r="F2139" s="46">
        <v>0</v>
      </c>
      <c r="G2139" s="45">
        <v>0</v>
      </c>
      <c r="H2139" s="46">
        <v>0</v>
      </c>
      <c r="I2139" s="45">
        <v>0</v>
      </c>
      <c r="J2139" s="46">
        <v>0</v>
      </c>
      <c r="K2139" s="45">
        <v>0</v>
      </c>
      <c r="L2139" s="46">
        <v>0</v>
      </c>
      <c r="M2139" s="45">
        <v>3.7128333333333332</v>
      </c>
      <c r="N2139" s="46">
        <v>3.7766666666666624</v>
      </c>
      <c r="O2139" s="45">
        <v>3.9328333333333347</v>
      </c>
      <c r="P2139" s="46">
        <v>4.3698333333333341</v>
      </c>
      <c r="Q2139" s="45">
        <v>4.2518333333333347</v>
      </c>
      <c r="R2139" s="46">
        <v>4.3518333333333334</v>
      </c>
      <c r="S2139" s="45">
        <v>4.6060000000000008</v>
      </c>
      <c r="T2139" s="46">
        <v>4.0991666666666662</v>
      </c>
      <c r="U2139" s="45">
        <v>2.5873333333333317</v>
      </c>
      <c r="V2139" s="46">
        <v>0</v>
      </c>
      <c r="W2139" s="45">
        <v>0</v>
      </c>
      <c r="X2139" s="46">
        <v>0</v>
      </c>
      <c r="Y2139" s="45">
        <v>0</v>
      </c>
      <c r="Z2139" s="46">
        <v>0</v>
      </c>
      <c r="AA2139" s="45">
        <v>0</v>
      </c>
      <c r="AB2139" s="46">
        <v>0</v>
      </c>
      <c r="AC2139" s="58"/>
      <c r="AD2139" s="59">
        <f>SUM(E2139:AB2139)</f>
        <v>35.68833333333334</v>
      </c>
      <c r="AE2139" s="58"/>
    </row>
    <row r="2140" spans="2:31" x14ac:dyDescent="0.3">
      <c r="B2140" s="14" t="s">
        <v>39</v>
      </c>
      <c r="E2140" s="45">
        <v>0</v>
      </c>
      <c r="F2140" s="46">
        <v>0</v>
      </c>
      <c r="G2140" s="45">
        <v>0</v>
      </c>
      <c r="H2140" s="46">
        <v>0</v>
      </c>
      <c r="I2140" s="45">
        <v>0</v>
      </c>
      <c r="J2140" s="46">
        <v>0</v>
      </c>
      <c r="K2140" s="45">
        <v>0</v>
      </c>
      <c r="L2140" s="46">
        <v>0.44000000000000017</v>
      </c>
      <c r="M2140" s="45">
        <v>9.3999999999999897</v>
      </c>
      <c r="N2140" s="46">
        <v>14.700000000000015</v>
      </c>
      <c r="O2140" s="45">
        <v>9.629999999999999</v>
      </c>
      <c r="P2140" s="46">
        <v>10.999999999999998</v>
      </c>
      <c r="Q2140" s="45">
        <v>11.63</v>
      </c>
      <c r="R2140" s="46">
        <v>12.28</v>
      </c>
      <c r="S2140" s="45">
        <v>10.46</v>
      </c>
      <c r="T2140" s="46">
        <v>15.899999999999984</v>
      </c>
      <c r="U2140" s="45">
        <v>10.600000000000012</v>
      </c>
      <c r="V2140" s="46">
        <v>1.653333333333334</v>
      </c>
      <c r="W2140" s="45">
        <v>0</v>
      </c>
      <c r="X2140" s="46">
        <v>0</v>
      </c>
      <c r="Y2140" s="45">
        <v>0</v>
      </c>
      <c r="Z2140" s="46">
        <v>0</v>
      </c>
      <c r="AA2140" s="45">
        <v>0</v>
      </c>
      <c r="AB2140" s="46">
        <v>0</v>
      </c>
      <c r="AC2140" s="58"/>
      <c r="AD2140" s="59">
        <f t="shared" ref="AD2140:AD2201" si="652">SUM(E2140:AB2140)</f>
        <v>107.69333333333331</v>
      </c>
      <c r="AE2140" s="58"/>
    </row>
    <row r="2141" spans="2:31" x14ac:dyDescent="0.3">
      <c r="B2141" s="14" t="s">
        <v>40</v>
      </c>
      <c r="E2141" s="45">
        <v>0</v>
      </c>
      <c r="F2141" s="46">
        <v>0</v>
      </c>
      <c r="G2141" s="45">
        <v>0</v>
      </c>
      <c r="H2141" s="46">
        <v>0</v>
      </c>
      <c r="I2141" s="45">
        <v>0</v>
      </c>
      <c r="J2141" s="46">
        <v>0</v>
      </c>
      <c r="K2141" s="45">
        <v>0</v>
      </c>
      <c r="L2141" s="46">
        <v>0.20966666666666664</v>
      </c>
      <c r="M2141" s="45">
        <v>62.686000000000021</v>
      </c>
      <c r="N2141" s="46">
        <v>62.454999999999941</v>
      </c>
      <c r="O2141" s="45">
        <v>61.159999999999954</v>
      </c>
      <c r="P2141" s="46">
        <v>66.478166666666681</v>
      </c>
      <c r="Q2141" s="45">
        <v>68.13449999999996</v>
      </c>
      <c r="R2141" s="46">
        <v>71.24166666666666</v>
      </c>
      <c r="S2141" s="45">
        <v>69.94000000000004</v>
      </c>
      <c r="T2141" s="46">
        <v>62.111166666666655</v>
      </c>
      <c r="U2141" s="45">
        <v>43.894500000000001</v>
      </c>
      <c r="V2141" s="46">
        <v>0.44216666666666682</v>
      </c>
      <c r="W2141" s="45">
        <v>0</v>
      </c>
      <c r="X2141" s="46">
        <v>0</v>
      </c>
      <c r="Y2141" s="45">
        <v>0</v>
      </c>
      <c r="Z2141" s="46">
        <v>0</v>
      </c>
      <c r="AA2141" s="45">
        <v>0</v>
      </c>
      <c r="AB2141" s="46">
        <v>0</v>
      </c>
      <c r="AC2141" s="58"/>
      <c r="AD2141" s="59">
        <f t="shared" si="652"/>
        <v>568.75283333333334</v>
      </c>
      <c r="AE2141" s="58"/>
    </row>
    <row r="2142" spans="2:31" x14ac:dyDescent="0.3">
      <c r="B2142" s="14" t="s">
        <v>41</v>
      </c>
      <c r="E2142" s="45">
        <v>0</v>
      </c>
      <c r="F2142" s="46">
        <v>0</v>
      </c>
      <c r="G2142" s="45">
        <v>0</v>
      </c>
      <c r="H2142" s="46">
        <v>0</v>
      </c>
      <c r="I2142" s="45">
        <v>0</v>
      </c>
      <c r="J2142" s="46">
        <v>0</v>
      </c>
      <c r="K2142" s="45">
        <v>0</v>
      </c>
      <c r="L2142" s="46">
        <v>0</v>
      </c>
      <c r="M2142" s="45">
        <v>0</v>
      </c>
      <c r="N2142" s="46">
        <v>0</v>
      </c>
      <c r="O2142" s="45">
        <v>6.4448333333333343</v>
      </c>
      <c r="P2142" s="46">
        <v>18.566666666666666</v>
      </c>
      <c r="Q2142" s="45">
        <v>17.112833333333334</v>
      </c>
      <c r="R2142" s="46">
        <v>15.202666666666669</v>
      </c>
      <c r="S2142" s="45">
        <v>14.124666666666668</v>
      </c>
      <c r="T2142" s="46">
        <v>14.197333333333335</v>
      </c>
      <c r="U2142" s="45">
        <v>5.2818333333333305</v>
      </c>
      <c r="V2142" s="46">
        <v>0</v>
      </c>
      <c r="W2142" s="45">
        <v>0</v>
      </c>
      <c r="X2142" s="46">
        <v>0</v>
      </c>
      <c r="Y2142" s="45">
        <v>0</v>
      </c>
      <c r="Z2142" s="46">
        <v>0</v>
      </c>
      <c r="AA2142" s="45">
        <v>0</v>
      </c>
      <c r="AB2142" s="46">
        <v>0</v>
      </c>
      <c r="AC2142" s="58"/>
      <c r="AD2142" s="59">
        <f t="shared" si="652"/>
        <v>90.930833333333339</v>
      </c>
      <c r="AE2142" s="58"/>
    </row>
    <row r="2143" spans="2:31" x14ac:dyDescent="0.3">
      <c r="B2143" s="14" t="s">
        <v>42</v>
      </c>
      <c r="E2143" s="45">
        <v>0</v>
      </c>
      <c r="F2143" s="46">
        <v>0</v>
      </c>
      <c r="G2143" s="45">
        <v>0</v>
      </c>
      <c r="H2143" s="46">
        <v>0</v>
      </c>
      <c r="I2143" s="45">
        <v>0</v>
      </c>
      <c r="J2143" s="46">
        <v>0</v>
      </c>
      <c r="K2143" s="45">
        <v>0</v>
      </c>
      <c r="L2143" s="46">
        <v>0</v>
      </c>
      <c r="M2143" s="45">
        <v>2.5506666666666655</v>
      </c>
      <c r="N2143" s="46">
        <v>10.650833333333333</v>
      </c>
      <c r="O2143" s="45">
        <v>17.934499999999996</v>
      </c>
      <c r="P2143" s="46">
        <v>26.209499999999998</v>
      </c>
      <c r="Q2143" s="45">
        <v>25.647166666666671</v>
      </c>
      <c r="R2143" s="46">
        <v>31.438666666666666</v>
      </c>
      <c r="S2143" s="45">
        <v>33.631666666666661</v>
      </c>
      <c r="T2143" s="46">
        <v>27.746000000000002</v>
      </c>
      <c r="U2143" s="45">
        <v>19.029666666666653</v>
      </c>
      <c r="V2143" s="46">
        <v>0</v>
      </c>
      <c r="W2143" s="45">
        <v>0</v>
      </c>
      <c r="X2143" s="46">
        <v>0</v>
      </c>
      <c r="Y2143" s="45">
        <v>0</v>
      </c>
      <c r="Z2143" s="46">
        <v>0</v>
      </c>
      <c r="AA2143" s="45">
        <v>0</v>
      </c>
      <c r="AB2143" s="46">
        <v>0</v>
      </c>
      <c r="AC2143" s="58"/>
      <c r="AD2143" s="59">
        <f t="shared" si="652"/>
        <v>194.83866666666665</v>
      </c>
      <c r="AE2143" s="58"/>
    </row>
    <row r="2144" spans="2:31" x14ac:dyDescent="0.3">
      <c r="B2144" s="14" t="s">
        <v>43</v>
      </c>
      <c r="E2144" s="45">
        <v>0</v>
      </c>
      <c r="F2144" s="46">
        <v>0</v>
      </c>
      <c r="G2144" s="45">
        <v>0</v>
      </c>
      <c r="H2144" s="46">
        <v>0</v>
      </c>
      <c r="I2144" s="45">
        <v>0</v>
      </c>
      <c r="J2144" s="46">
        <v>0</v>
      </c>
      <c r="K2144" s="45">
        <v>0</v>
      </c>
      <c r="L2144" s="46">
        <v>0</v>
      </c>
      <c r="M2144" s="45">
        <v>0</v>
      </c>
      <c r="N2144" s="46">
        <v>0</v>
      </c>
      <c r="O2144" s="45">
        <v>14.020833333333337</v>
      </c>
      <c r="P2144" s="46">
        <v>38.471333333333327</v>
      </c>
      <c r="Q2144" s="45">
        <v>38.593166666666633</v>
      </c>
      <c r="R2144" s="46">
        <v>41.031833333333317</v>
      </c>
      <c r="S2144" s="45">
        <v>41.32499999999996</v>
      </c>
      <c r="T2144" s="46">
        <v>37.096666666666685</v>
      </c>
      <c r="U2144" s="45">
        <v>33.961666666666666</v>
      </c>
      <c r="V2144" s="46">
        <v>1.0425</v>
      </c>
      <c r="W2144" s="45">
        <v>0</v>
      </c>
      <c r="X2144" s="46">
        <v>0</v>
      </c>
      <c r="Y2144" s="45">
        <v>0</v>
      </c>
      <c r="Z2144" s="46">
        <v>0</v>
      </c>
      <c r="AA2144" s="45">
        <v>0</v>
      </c>
      <c r="AB2144" s="46">
        <v>0</v>
      </c>
      <c r="AC2144" s="58"/>
      <c r="AD2144" s="59">
        <f t="shared" si="652"/>
        <v>245.54299999999992</v>
      </c>
      <c r="AE2144" s="58"/>
    </row>
    <row r="2145" spans="2:31" x14ac:dyDescent="0.3">
      <c r="B2145" s="14" t="s">
        <v>44</v>
      </c>
      <c r="E2145" s="45">
        <v>0</v>
      </c>
      <c r="F2145" s="46">
        <v>0</v>
      </c>
      <c r="G2145" s="45">
        <v>0</v>
      </c>
      <c r="H2145" s="46">
        <v>0</v>
      </c>
      <c r="I2145" s="45">
        <v>0</v>
      </c>
      <c r="J2145" s="46">
        <v>0</v>
      </c>
      <c r="K2145" s="45">
        <v>0</v>
      </c>
      <c r="L2145" s="46">
        <v>0</v>
      </c>
      <c r="M2145" s="45">
        <v>19.328999999999997</v>
      </c>
      <c r="N2145" s="46">
        <v>25.935000000000006</v>
      </c>
      <c r="O2145" s="45">
        <v>32.548499999999983</v>
      </c>
      <c r="P2145" s="46">
        <v>37.567833333333354</v>
      </c>
      <c r="Q2145" s="45">
        <v>40.174333333333344</v>
      </c>
      <c r="R2145" s="46">
        <v>42.312666666666679</v>
      </c>
      <c r="S2145" s="45">
        <v>44.323999999999948</v>
      </c>
      <c r="T2145" s="46">
        <v>41.671666666666653</v>
      </c>
      <c r="U2145" s="45">
        <v>31.374833333333324</v>
      </c>
      <c r="V2145" s="46">
        <v>0</v>
      </c>
      <c r="W2145" s="45">
        <v>0</v>
      </c>
      <c r="X2145" s="46">
        <v>0</v>
      </c>
      <c r="Y2145" s="45">
        <v>0</v>
      </c>
      <c r="Z2145" s="46">
        <v>0</v>
      </c>
      <c r="AA2145" s="45">
        <v>0</v>
      </c>
      <c r="AB2145" s="46">
        <v>0</v>
      </c>
      <c r="AC2145" s="58"/>
      <c r="AD2145" s="59">
        <f t="shared" si="652"/>
        <v>315.23783333333324</v>
      </c>
      <c r="AE2145" s="58"/>
    </row>
    <row r="2146" spans="2:31" x14ac:dyDescent="0.3">
      <c r="B2146" s="14" t="s">
        <v>45</v>
      </c>
      <c r="E2146" s="45">
        <v>0</v>
      </c>
      <c r="F2146" s="46">
        <v>0</v>
      </c>
      <c r="G2146" s="45">
        <v>0</v>
      </c>
      <c r="H2146" s="46">
        <v>0</v>
      </c>
      <c r="I2146" s="45">
        <v>0</v>
      </c>
      <c r="J2146" s="46">
        <v>0</v>
      </c>
      <c r="K2146" s="45">
        <v>0</v>
      </c>
      <c r="L2146" s="46">
        <v>0</v>
      </c>
      <c r="M2146" s="45">
        <v>5.1703333333333328</v>
      </c>
      <c r="N2146" s="46">
        <v>6.6880000000000024</v>
      </c>
      <c r="O2146" s="45">
        <v>5.645833333333341</v>
      </c>
      <c r="P2146" s="46">
        <v>16.868333333333325</v>
      </c>
      <c r="Q2146" s="45">
        <v>21.442666666666661</v>
      </c>
      <c r="R2146" s="46">
        <v>8.6200000000000028</v>
      </c>
      <c r="S2146" s="45">
        <v>20.901499999999995</v>
      </c>
      <c r="T2146" s="46">
        <v>7.4793333333333347</v>
      </c>
      <c r="U2146" s="45">
        <v>15.965</v>
      </c>
      <c r="V2146" s="46">
        <v>9.1666666666666789E-3</v>
      </c>
      <c r="W2146" s="45">
        <v>0</v>
      </c>
      <c r="X2146" s="46">
        <v>0</v>
      </c>
      <c r="Y2146" s="45">
        <v>0</v>
      </c>
      <c r="Z2146" s="46">
        <v>0</v>
      </c>
      <c r="AA2146" s="45">
        <v>0</v>
      </c>
      <c r="AB2146" s="46">
        <v>0</v>
      </c>
      <c r="AC2146" s="58"/>
      <c r="AD2146" s="59">
        <f t="shared" si="652"/>
        <v>108.79016666666666</v>
      </c>
      <c r="AE2146" s="58"/>
    </row>
    <row r="2147" spans="2:31" x14ac:dyDescent="0.3">
      <c r="B2147" s="14" t="s">
        <v>46</v>
      </c>
      <c r="E2147" s="45">
        <v>0</v>
      </c>
      <c r="F2147" s="46">
        <v>0</v>
      </c>
      <c r="G2147" s="45">
        <v>0</v>
      </c>
      <c r="H2147" s="46">
        <v>0</v>
      </c>
      <c r="I2147" s="45">
        <v>0</v>
      </c>
      <c r="J2147" s="46">
        <v>0</v>
      </c>
      <c r="K2147" s="45">
        <v>0</v>
      </c>
      <c r="L2147" s="46">
        <v>0.92416666666666691</v>
      </c>
      <c r="M2147" s="45">
        <v>27.231166666666699</v>
      </c>
      <c r="N2147" s="46">
        <v>28.52116666666668</v>
      </c>
      <c r="O2147" s="45">
        <v>31.940166666666659</v>
      </c>
      <c r="P2147" s="46">
        <v>35.811499999999974</v>
      </c>
      <c r="Q2147" s="45">
        <v>35.167833333333355</v>
      </c>
      <c r="R2147" s="46">
        <v>41.750166666666665</v>
      </c>
      <c r="S2147" s="45">
        <v>43.637000000000015</v>
      </c>
      <c r="T2147" s="46">
        <v>39.083333333333293</v>
      </c>
      <c r="U2147" s="45">
        <v>20.520166666666643</v>
      </c>
      <c r="V2147" s="46">
        <v>0</v>
      </c>
      <c r="W2147" s="45">
        <v>0</v>
      </c>
      <c r="X2147" s="46">
        <v>0</v>
      </c>
      <c r="Y2147" s="45">
        <v>0</v>
      </c>
      <c r="Z2147" s="46">
        <v>0</v>
      </c>
      <c r="AA2147" s="45">
        <v>0</v>
      </c>
      <c r="AB2147" s="46">
        <v>0</v>
      </c>
      <c r="AC2147" s="58"/>
      <c r="AD2147" s="59">
        <f t="shared" si="652"/>
        <v>304.58666666666664</v>
      </c>
      <c r="AE2147" s="58"/>
    </row>
    <row r="2148" spans="2:31" x14ac:dyDescent="0.3">
      <c r="B2148" s="14" t="s">
        <v>47</v>
      </c>
      <c r="E2148" s="45">
        <v>0</v>
      </c>
      <c r="F2148" s="46">
        <v>0</v>
      </c>
      <c r="G2148" s="45">
        <v>0</v>
      </c>
      <c r="H2148" s="46">
        <v>0</v>
      </c>
      <c r="I2148" s="45">
        <v>0</v>
      </c>
      <c r="J2148" s="46">
        <v>0</v>
      </c>
      <c r="K2148" s="45">
        <v>0</v>
      </c>
      <c r="L2148" s="46">
        <v>1.8800000000000006</v>
      </c>
      <c r="M2148" s="45">
        <v>6.66</v>
      </c>
      <c r="N2148" s="46">
        <v>9.73</v>
      </c>
      <c r="O2148" s="45">
        <v>12.23</v>
      </c>
      <c r="P2148" s="46">
        <v>0</v>
      </c>
      <c r="Q2148" s="45">
        <v>0</v>
      </c>
      <c r="R2148" s="46">
        <v>0</v>
      </c>
      <c r="S2148" s="45">
        <v>0</v>
      </c>
      <c r="T2148" s="46">
        <v>8.6861666666666686</v>
      </c>
      <c r="U2148" s="45">
        <v>11.309999999999999</v>
      </c>
      <c r="V2148" s="46">
        <v>6.1431666666666622</v>
      </c>
      <c r="W2148" s="45">
        <v>0</v>
      </c>
      <c r="X2148" s="46">
        <v>0</v>
      </c>
      <c r="Y2148" s="45">
        <v>0</v>
      </c>
      <c r="Z2148" s="46">
        <v>0</v>
      </c>
      <c r="AA2148" s="45">
        <v>0</v>
      </c>
      <c r="AB2148" s="46">
        <v>0</v>
      </c>
      <c r="AC2148" s="58"/>
      <c r="AD2148" s="59">
        <f t="shared" si="652"/>
        <v>56.639333333333326</v>
      </c>
      <c r="AE2148" s="58"/>
    </row>
    <row r="2149" spans="2:31" x14ac:dyDescent="0.3">
      <c r="B2149" s="14" t="s">
        <v>48</v>
      </c>
      <c r="E2149" s="45">
        <v>0</v>
      </c>
      <c r="F2149" s="46">
        <v>0</v>
      </c>
      <c r="G2149" s="45">
        <v>0</v>
      </c>
      <c r="H2149" s="46">
        <v>0</v>
      </c>
      <c r="I2149" s="45">
        <v>0</v>
      </c>
      <c r="J2149" s="46">
        <v>0</v>
      </c>
      <c r="K2149" s="45">
        <v>0</v>
      </c>
      <c r="L2149" s="46">
        <v>0</v>
      </c>
      <c r="M2149" s="45">
        <v>0</v>
      </c>
      <c r="N2149" s="46">
        <v>0</v>
      </c>
      <c r="O2149" s="45">
        <v>0</v>
      </c>
      <c r="P2149" s="46">
        <v>0</v>
      </c>
      <c r="Q2149" s="45">
        <v>0</v>
      </c>
      <c r="R2149" s="46">
        <v>0</v>
      </c>
      <c r="S2149" s="45">
        <v>0</v>
      </c>
      <c r="T2149" s="46">
        <v>0</v>
      </c>
      <c r="U2149" s="45">
        <v>0</v>
      </c>
      <c r="V2149" s="46">
        <v>0</v>
      </c>
      <c r="W2149" s="45">
        <v>0</v>
      </c>
      <c r="X2149" s="46">
        <v>0</v>
      </c>
      <c r="Y2149" s="45">
        <v>0</v>
      </c>
      <c r="Z2149" s="46">
        <v>0</v>
      </c>
      <c r="AA2149" s="45">
        <v>0</v>
      </c>
      <c r="AB2149" s="46">
        <v>0</v>
      </c>
      <c r="AC2149" s="58"/>
      <c r="AD2149" s="59">
        <f t="shared" si="652"/>
        <v>0</v>
      </c>
      <c r="AE2149" s="58"/>
    </row>
    <row r="2150" spans="2:31" x14ac:dyDescent="0.3">
      <c r="B2150" s="14" t="s">
        <v>49</v>
      </c>
      <c r="E2150" s="45">
        <v>0</v>
      </c>
      <c r="F2150" s="46">
        <v>0</v>
      </c>
      <c r="G2150" s="45">
        <v>0</v>
      </c>
      <c r="H2150" s="46">
        <v>0</v>
      </c>
      <c r="I2150" s="45">
        <v>0</v>
      </c>
      <c r="J2150" s="46">
        <v>0</v>
      </c>
      <c r="K2150" s="45">
        <v>0</v>
      </c>
      <c r="L2150" s="46">
        <v>0</v>
      </c>
      <c r="M2150" s="45">
        <v>0</v>
      </c>
      <c r="N2150" s="46">
        <v>0</v>
      </c>
      <c r="O2150" s="45">
        <v>27.019000000000009</v>
      </c>
      <c r="P2150" s="46">
        <v>36.370166666666663</v>
      </c>
      <c r="Q2150" s="45">
        <v>90.094666666666654</v>
      </c>
      <c r="R2150" s="46">
        <v>98.913999999999987</v>
      </c>
      <c r="S2150" s="45">
        <v>106.40266666666665</v>
      </c>
      <c r="T2150" s="46">
        <v>106.68316666666666</v>
      </c>
      <c r="U2150" s="45">
        <v>72.550333333333327</v>
      </c>
      <c r="V2150" s="46">
        <v>0</v>
      </c>
      <c r="W2150" s="45">
        <v>0</v>
      </c>
      <c r="X2150" s="46">
        <v>0</v>
      </c>
      <c r="Y2150" s="45">
        <v>0</v>
      </c>
      <c r="Z2150" s="46">
        <v>0</v>
      </c>
      <c r="AA2150" s="45">
        <v>0</v>
      </c>
      <c r="AB2150" s="46">
        <v>0</v>
      </c>
      <c r="AC2150" s="58"/>
      <c r="AD2150" s="59">
        <f t="shared" si="652"/>
        <v>538.03399999999999</v>
      </c>
      <c r="AE2150" s="58"/>
    </row>
    <row r="2151" spans="2:31" x14ac:dyDescent="0.3">
      <c r="B2151" s="14" t="s">
        <v>50</v>
      </c>
      <c r="E2151" s="45">
        <v>0</v>
      </c>
      <c r="F2151" s="46">
        <v>0</v>
      </c>
      <c r="G2151" s="45">
        <v>0</v>
      </c>
      <c r="H2151" s="46">
        <v>0</v>
      </c>
      <c r="I2151" s="45">
        <v>0</v>
      </c>
      <c r="J2151" s="46">
        <v>0</v>
      </c>
      <c r="K2151" s="45">
        <v>0</v>
      </c>
      <c r="L2151" s="46">
        <v>0</v>
      </c>
      <c r="M2151" s="45">
        <v>0</v>
      </c>
      <c r="N2151" s="46">
        <v>0</v>
      </c>
      <c r="O2151" s="45">
        <v>0</v>
      </c>
      <c r="P2151" s="46">
        <v>0</v>
      </c>
      <c r="Q2151" s="45">
        <v>0</v>
      </c>
      <c r="R2151" s="46">
        <v>0</v>
      </c>
      <c r="S2151" s="45">
        <v>0</v>
      </c>
      <c r="T2151" s="46">
        <v>0</v>
      </c>
      <c r="U2151" s="45">
        <v>0</v>
      </c>
      <c r="V2151" s="46">
        <v>0</v>
      </c>
      <c r="W2151" s="45">
        <v>0</v>
      </c>
      <c r="X2151" s="46">
        <v>0</v>
      </c>
      <c r="Y2151" s="45">
        <v>0</v>
      </c>
      <c r="Z2151" s="46">
        <v>0</v>
      </c>
      <c r="AA2151" s="45">
        <v>0</v>
      </c>
      <c r="AB2151" s="46">
        <v>0</v>
      </c>
      <c r="AC2151" s="58"/>
      <c r="AD2151" s="59">
        <f t="shared" si="652"/>
        <v>0</v>
      </c>
      <c r="AE2151" s="58"/>
    </row>
    <row r="2152" spans="2:31" x14ac:dyDescent="0.3">
      <c r="B2152" s="14" t="s">
        <v>110</v>
      </c>
      <c r="E2152" s="45">
        <v>0</v>
      </c>
      <c r="F2152" s="46">
        <v>0</v>
      </c>
      <c r="G2152" s="45">
        <v>0</v>
      </c>
      <c r="H2152" s="46">
        <v>0</v>
      </c>
      <c r="I2152" s="45">
        <v>0</v>
      </c>
      <c r="J2152" s="46">
        <v>0</v>
      </c>
      <c r="K2152" s="45">
        <v>0</v>
      </c>
      <c r="L2152" s="46">
        <v>0</v>
      </c>
      <c r="M2152" s="45">
        <v>16.014666666666649</v>
      </c>
      <c r="N2152" s="46">
        <v>18.494666666666664</v>
      </c>
      <c r="O2152" s="45">
        <v>18.610499999999995</v>
      </c>
      <c r="P2152" s="46">
        <v>19.778500000000005</v>
      </c>
      <c r="Q2152" s="45">
        <v>18.989999999999998</v>
      </c>
      <c r="R2152" s="46">
        <v>20.018999999999991</v>
      </c>
      <c r="S2152" s="45">
        <v>20.581166666666661</v>
      </c>
      <c r="T2152" s="46">
        <v>19.071999999999999</v>
      </c>
      <c r="U2152" s="45">
        <v>15.117833333333341</v>
      </c>
      <c r="V2152" s="46">
        <v>0</v>
      </c>
      <c r="W2152" s="45">
        <v>0</v>
      </c>
      <c r="X2152" s="46">
        <v>0</v>
      </c>
      <c r="Y2152" s="45">
        <v>0</v>
      </c>
      <c r="Z2152" s="46">
        <v>0</v>
      </c>
      <c r="AA2152" s="45">
        <v>0</v>
      </c>
      <c r="AB2152" s="46">
        <v>0</v>
      </c>
      <c r="AC2152" s="58"/>
      <c r="AD2152" s="59">
        <f t="shared" si="652"/>
        <v>166.67833333333331</v>
      </c>
      <c r="AE2152" s="58"/>
    </row>
    <row r="2153" spans="2:31" x14ac:dyDescent="0.3">
      <c r="B2153" s="14" t="s">
        <v>51</v>
      </c>
      <c r="E2153" s="45">
        <v>0</v>
      </c>
      <c r="F2153" s="46">
        <v>0</v>
      </c>
      <c r="G2153" s="45">
        <v>0</v>
      </c>
      <c r="H2153" s="46">
        <v>0</v>
      </c>
      <c r="I2153" s="45">
        <v>0</v>
      </c>
      <c r="J2153" s="46">
        <v>0</v>
      </c>
      <c r="K2153" s="45">
        <v>0</v>
      </c>
      <c r="L2153" s="46">
        <v>0</v>
      </c>
      <c r="M2153" s="45">
        <v>39.055333333333316</v>
      </c>
      <c r="N2153" s="46">
        <v>59.369666666666639</v>
      </c>
      <c r="O2153" s="45">
        <v>67.530166666666645</v>
      </c>
      <c r="P2153" s="46">
        <v>73.198333333333323</v>
      </c>
      <c r="Q2153" s="45">
        <v>76.239833333333308</v>
      </c>
      <c r="R2153" s="46">
        <v>91.817166666666637</v>
      </c>
      <c r="S2153" s="45">
        <v>102.04183333333327</v>
      </c>
      <c r="T2153" s="46">
        <v>97.754166666666649</v>
      </c>
      <c r="U2153" s="45">
        <v>66.463166666666652</v>
      </c>
      <c r="V2153" s="46">
        <v>0</v>
      </c>
      <c r="W2153" s="45">
        <v>0</v>
      </c>
      <c r="X2153" s="46">
        <v>0</v>
      </c>
      <c r="Y2153" s="45">
        <v>0</v>
      </c>
      <c r="Z2153" s="46">
        <v>0</v>
      </c>
      <c r="AA2153" s="45">
        <v>0</v>
      </c>
      <c r="AB2153" s="46">
        <v>0</v>
      </c>
      <c r="AC2153" s="58"/>
      <c r="AD2153" s="59">
        <f t="shared" si="652"/>
        <v>673.4696666666664</v>
      </c>
      <c r="AE2153" s="58"/>
    </row>
    <row r="2154" spans="2:31" x14ac:dyDescent="0.3">
      <c r="B2154" s="14" t="s">
        <v>52</v>
      </c>
      <c r="E2154" s="45">
        <v>0</v>
      </c>
      <c r="F2154" s="46">
        <v>0</v>
      </c>
      <c r="G2154" s="45">
        <v>0</v>
      </c>
      <c r="H2154" s="46">
        <v>0</v>
      </c>
      <c r="I2154" s="45">
        <v>0</v>
      </c>
      <c r="J2154" s="46">
        <v>0</v>
      </c>
      <c r="K2154" s="45">
        <v>0</v>
      </c>
      <c r="L2154" s="46">
        <v>0</v>
      </c>
      <c r="M2154" s="45">
        <v>9.1213333333333324</v>
      </c>
      <c r="N2154" s="46">
        <v>6.3688333333333329</v>
      </c>
      <c r="O2154" s="45">
        <v>5.058333333333338</v>
      </c>
      <c r="P2154" s="46">
        <v>3.2419999999999982</v>
      </c>
      <c r="Q2154" s="45">
        <v>0.83533333333333271</v>
      </c>
      <c r="R2154" s="46">
        <v>1.8131666666666675</v>
      </c>
      <c r="S2154" s="45">
        <v>0.49949999999999889</v>
      </c>
      <c r="T2154" s="46">
        <v>0.64849999999999997</v>
      </c>
      <c r="U2154" s="45">
        <v>0</v>
      </c>
      <c r="V2154" s="46">
        <v>0</v>
      </c>
      <c r="W2154" s="45">
        <v>0</v>
      </c>
      <c r="X2154" s="46">
        <v>0</v>
      </c>
      <c r="Y2154" s="45">
        <v>0</v>
      </c>
      <c r="Z2154" s="46">
        <v>0</v>
      </c>
      <c r="AA2154" s="45">
        <v>0</v>
      </c>
      <c r="AB2154" s="46">
        <v>0</v>
      </c>
      <c r="AC2154" s="58"/>
      <c r="AD2154" s="59">
        <f t="shared" si="652"/>
        <v>27.586999999999996</v>
      </c>
      <c r="AE2154" s="58"/>
    </row>
    <row r="2155" spans="2:31" x14ac:dyDescent="0.3">
      <c r="B2155" s="14" t="s">
        <v>53</v>
      </c>
      <c r="E2155" s="45">
        <v>0</v>
      </c>
      <c r="F2155" s="46">
        <v>0</v>
      </c>
      <c r="G2155" s="45">
        <v>0</v>
      </c>
      <c r="H2155" s="46">
        <v>0</v>
      </c>
      <c r="I2155" s="45">
        <v>0</v>
      </c>
      <c r="J2155" s="46">
        <v>0</v>
      </c>
      <c r="K2155" s="45">
        <v>0</v>
      </c>
      <c r="L2155" s="46">
        <v>0</v>
      </c>
      <c r="M2155" s="45">
        <v>39.899999999999991</v>
      </c>
      <c r="N2155" s="46">
        <v>40.34266666666668</v>
      </c>
      <c r="O2155" s="45">
        <v>36.588999999999984</v>
      </c>
      <c r="P2155" s="46">
        <v>37.901666666666678</v>
      </c>
      <c r="Q2155" s="45">
        <v>42.436833333333347</v>
      </c>
      <c r="R2155" s="46">
        <v>49.58033333333335</v>
      </c>
      <c r="S2155" s="45">
        <v>55.593999999999987</v>
      </c>
      <c r="T2155" s="46">
        <v>54.111333333333341</v>
      </c>
      <c r="U2155" s="45">
        <v>37.953000000000003</v>
      </c>
      <c r="V2155" s="46">
        <v>3.8833333333333303E-2</v>
      </c>
      <c r="W2155" s="45">
        <v>0</v>
      </c>
      <c r="X2155" s="46">
        <v>0</v>
      </c>
      <c r="Y2155" s="45">
        <v>0</v>
      </c>
      <c r="Z2155" s="46">
        <v>0</v>
      </c>
      <c r="AA2155" s="45">
        <v>0</v>
      </c>
      <c r="AB2155" s="46">
        <v>0</v>
      </c>
      <c r="AC2155" s="58"/>
      <c r="AD2155" s="59">
        <f t="shared" si="652"/>
        <v>394.44766666666675</v>
      </c>
      <c r="AE2155" s="58"/>
    </row>
    <row r="2156" spans="2:31" x14ac:dyDescent="0.3">
      <c r="B2156" s="14" t="s">
        <v>54</v>
      </c>
      <c r="E2156" s="45">
        <v>0</v>
      </c>
      <c r="F2156" s="46">
        <v>0</v>
      </c>
      <c r="G2156" s="45">
        <v>0</v>
      </c>
      <c r="H2156" s="46">
        <v>0</v>
      </c>
      <c r="I2156" s="45">
        <v>0</v>
      </c>
      <c r="J2156" s="46">
        <v>0</v>
      </c>
      <c r="K2156" s="45">
        <v>0</v>
      </c>
      <c r="L2156" s="46">
        <v>3.5639999999999992</v>
      </c>
      <c r="M2156" s="45">
        <v>20.849999999999994</v>
      </c>
      <c r="N2156" s="46">
        <v>17.11</v>
      </c>
      <c r="O2156" s="45">
        <v>23.380000000000003</v>
      </c>
      <c r="P2156" s="46">
        <v>31.700000000000003</v>
      </c>
      <c r="Q2156" s="45">
        <v>32.61</v>
      </c>
      <c r="R2156" s="46">
        <v>33.79</v>
      </c>
      <c r="S2156" s="45">
        <v>28.200000000000003</v>
      </c>
      <c r="T2156" s="46">
        <v>15.260000000000005</v>
      </c>
      <c r="U2156" s="45">
        <v>12.040000000000006</v>
      </c>
      <c r="V2156" s="46">
        <v>17.814666666666671</v>
      </c>
      <c r="W2156" s="45">
        <v>0</v>
      </c>
      <c r="X2156" s="46">
        <v>0</v>
      </c>
      <c r="Y2156" s="45">
        <v>0</v>
      </c>
      <c r="Z2156" s="46">
        <v>0</v>
      </c>
      <c r="AA2156" s="45">
        <v>0</v>
      </c>
      <c r="AB2156" s="46">
        <v>0</v>
      </c>
      <c r="AC2156" s="58"/>
      <c r="AD2156" s="59">
        <f t="shared" si="652"/>
        <v>236.3186666666667</v>
      </c>
      <c r="AE2156" s="58"/>
    </row>
    <row r="2157" spans="2:31" x14ac:dyDescent="0.3">
      <c r="B2157" s="4" t="s">
        <v>55</v>
      </c>
      <c r="E2157" s="45">
        <v>0</v>
      </c>
      <c r="F2157" s="46">
        <v>0</v>
      </c>
      <c r="G2157" s="45">
        <v>0</v>
      </c>
      <c r="H2157" s="46">
        <v>0</v>
      </c>
      <c r="I2157" s="45">
        <v>0</v>
      </c>
      <c r="J2157" s="46">
        <v>0</v>
      </c>
      <c r="K2157" s="45">
        <v>0</v>
      </c>
      <c r="L2157" s="46">
        <v>7.4720000000000022</v>
      </c>
      <c r="M2157" s="45">
        <v>60.909999999999954</v>
      </c>
      <c r="N2157" s="46">
        <v>18.38000000000001</v>
      </c>
      <c r="O2157" s="45">
        <v>20.049999999999997</v>
      </c>
      <c r="P2157" s="46">
        <v>26.659999999999997</v>
      </c>
      <c r="Q2157" s="45">
        <v>25.360000000000007</v>
      </c>
      <c r="R2157" s="46">
        <v>29</v>
      </c>
      <c r="S2157" s="45">
        <v>30.409999999999997</v>
      </c>
      <c r="T2157" s="46">
        <v>27.720000000000006</v>
      </c>
      <c r="U2157" s="45">
        <v>18.499999999999993</v>
      </c>
      <c r="V2157" s="46">
        <v>19.917499999999986</v>
      </c>
      <c r="W2157" s="45">
        <v>0</v>
      </c>
      <c r="X2157" s="46">
        <v>0</v>
      </c>
      <c r="Y2157" s="45">
        <v>0</v>
      </c>
      <c r="Z2157" s="46">
        <v>0</v>
      </c>
      <c r="AA2157" s="45">
        <v>0</v>
      </c>
      <c r="AB2157" s="46">
        <v>0</v>
      </c>
      <c r="AC2157" s="58"/>
      <c r="AD2157" s="59">
        <f t="shared" si="652"/>
        <v>284.37949999999995</v>
      </c>
      <c r="AE2157" s="58"/>
    </row>
    <row r="2158" spans="2:31" x14ac:dyDescent="0.3">
      <c r="B2158" s="4" t="s">
        <v>56</v>
      </c>
      <c r="E2158" s="45">
        <v>0</v>
      </c>
      <c r="F2158" s="46">
        <v>0</v>
      </c>
      <c r="G2158" s="45">
        <v>0</v>
      </c>
      <c r="H2158" s="46">
        <v>0</v>
      </c>
      <c r="I2158" s="45">
        <v>0</v>
      </c>
      <c r="J2158" s="46">
        <v>0</v>
      </c>
      <c r="K2158" s="45">
        <v>0</v>
      </c>
      <c r="L2158" s="46">
        <v>0</v>
      </c>
      <c r="M2158" s="45">
        <v>7.3300000000000018</v>
      </c>
      <c r="N2158" s="46">
        <v>16.723500000000005</v>
      </c>
      <c r="O2158" s="45">
        <v>22.398333333333333</v>
      </c>
      <c r="P2158" s="46">
        <v>22.832166666666655</v>
      </c>
      <c r="Q2158" s="45">
        <v>24.126666666666669</v>
      </c>
      <c r="R2158" s="46">
        <v>26.541999999999998</v>
      </c>
      <c r="S2158" s="45">
        <v>27.957833333333319</v>
      </c>
      <c r="T2158" s="46">
        <v>28.973000000000006</v>
      </c>
      <c r="U2158" s="45">
        <v>22.775333333333343</v>
      </c>
      <c r="V2158" s="46">
        <v>0.33049999999999996</v>
      </c>
      <c r="W2158" s="45">
        <v>0</v>
      </c>
      <c r="X2158" s="46">
        <v>0</v>
      </c>
      <c r="Y2158" s="45">
        <v>0</v>
      </c>
      <c r="Z2158" s="46">
        <v>0</v>
      </c>
      <c r="AA2158" s="45">
        <v>0</v>
      </c>
      <c r="AB2158" s="46">
        <v>0</v>
      </c>
      <c r="AC2158" s="58"/>
      <c r="AD2158" s="59">
        <f t="shared" si="652"/>
        <v>199.98933333333335</v>
      </c>
      <c r="AE2158" s="58"/>
    </row>
    <row r="2159" spans="2:31" x14ac:dyDescent="0.3">
      <c r="B2159" s="4" t="s">
        <v>111</v>
      </c>
      <c r="E2159" s="45">
        <v>0</v>
      </c>
      <c r="F2159" s="46">
        <v>0</v>
      </c>
      <c r="G2159" s="45">
        <v>0</v>
      </c>
      <c r="H2159" s="46">
        <v>0</v>
      </c>
      <c r="I2159" s="45">
        <v>0</v>
      </c>
      <c r="J2159" s="46">
        <v>0</v>
      </c>
      <c r="K2159" s="45">
        <v>0</v>
      </c>
      <c r="L2159" s="46">
        <v>0.19450000000000009</v>
      </c>
      <c r="M2159" s="45">
        <v>3.4335000000000004</v>
      </c>
      <c r="N2159" s="46">
        <v>0</v>
      </c>
      <c r="O2159" s="45">
        <v>1.1423333333333339</v>
      </c>
      <c r="P2159" s="46">
        <v>9.6456666666666706</v>
      </c>
      <c r="Q2159" s="45">
        <v>12.747333333333335</v>
      </c>
      <c r="R2159" s="46">
        <v>23.511333333333337</v>
      </c>
      <c r="S2159" s="45">
        <v>28.558500000000002</v>
      </c>
      <c r="T2159" s="46">
        <v>24.35766666666666</v>
      </c>
      <c r="U2159" s="45">
        <v>9.7633333333333319</v>
      </c>
      <c r="V2159" s="46">
        <v>0</v>
      </c>
      <c r="W2159" s="45">
        <v>0</v>
      </c>
      <c r="X2159" s="46">
        <v>0</v>
      </c>
      <c r="Y2159" s="45">
        <v>0</v>
      </c>
      <c r="Z2159" s="46">
        <v>0</v>
      </c>
      <c r="AA2159" s="45">
        <v>0</v>
      </c>
      <c r="AB2159" s="46">
        <v>0</v>
      </c>
      <c r="AC2159" s="58"/>
      <c r="AD2159" s="59">
        <f t="shared" si="652"/>
        <v>113.35416666666667</v>
      </c>
      <c r="AE2159" s="58"/>
    </row>
    <row r="2160" spans="2:31" x14ac:dyDescent="0.3">
      <c r="B2160" s="4" t="s">
        <v>57</v>
      </c>
      <c r="E2160" s="45">
        <v>0</v>
      </c>
      <c r="F2160" s="46">
        <v>0</v>
      </c>
      <c r="G2160" s="45">
        <v>0</v>
      </c>
      <c r="H2160" s="46">
        <v>0</v>
      </c>
      <c r="I2160" s="45">
        <v>0</v>
      </c>
      <c r="J2160" s="46">
        <v>0</v>
      </c>
      <c r="K2160" s="45">
        <v>0</v>
      </c>
      <c r="L2160" s="46">
        <v>0</v>
      </c>
      <c r="M2160" s="45">
        <v>0</v>
      </c>
      <c r="N2160" s="46">
        <v>0.35000000000000142</v>
      </c>
      <c r="O2160" s="45">
        <v>0.15000000000000036</v>
      </c>
      <c r="P2160" s="46">
        <v>0</v>
      </c>
      <c r="Q2160" s="45">
        <v>0</v>
      </c>
      <c r="R2160" s="46">
        <v>1.0499999999999992</v>
      </c>
      <c r="S2160" s="45">
        <v>3.0500000000000025</v>
      </c>
      <c r="T2160" s="46">
        <v>2.949999999999998</v>
      </c>
      <c r="U2160" s="45">
        <v>1.9500000000000026</v>
      </c>
      <c r="V2160" s="46">
        <v>0</v>
      </c>
      <c r="W2160" s="45">
        <v>0</v>
      </c>
      <c r="X2160" s="46">
        <v>0</v>
      </c>
      <c r="Y2160" s="45">
        <v>0</v>
      </c>
      <c r="Z2160" s="46">
        <v>0</v>
      </c>
      <c r="AA2160" s="45">
        <v>0</v>
      </c>
      <c r="AB2160" s="46">
        <v>0</v>
      </c>
      <c r="AC2160" s="58"/>
      <c r="AD2160" s="59">
        <f t="shared" si="652"/>
        <v>9.5000000000000036</v>
      </c>
      <c r="AE2160" s="58"/>
    </row>
    <row r="2161" spans="2:31" x14ac:dyDescent="0.3">
      <c r="B2161" s="4" t="s">
        <v>58</v>
      </c>
      <c r="E2161" s="45">
        <v>0</v>
      </c>
      <c r="F2161" s="46">
        <v>0</v>
      </c>
      <c r="G2161" s="45">
        <v>0</v>
      </c>
      <c r="H2161" s="46">
        <v>0</v>
      </c>
      <c r="I2161" s="45">
        <v>0</v>
      </c>
      <c r="J2161" s="46">
        <v>0</v>
      </c>
      <c r="K2161" s="45">
        <v>0</v>
      </c>
      <c r="L2161" s="46">
        <v>1.1270000000000002</v>
      </c>
      <c r="M2161" s="45">
        <v>13.347000000000003</v>
      </c>
      <c r="N2161" s="46">
        <v>14.533499999999998</v>
      </c>
      <c r="O2161" s="45">
        <v>34.143833333333326</v>
      </c>
      <c r="P2161" s="46">
        <v>40.091666666666661</v>
      </c>
      <c r="Q2161" s="45">
        <v>33.846499999999999</v>
      </c>
      <c r="R2161" s="46">
        <v>30.186333333333355</v>
      </c>
      <c r="S2161" s="45">
        <v>32.505999999999993</v>
      </c>
      <c r="T2161" s="46">
        <v>23.715166666666637</v>
      </c>
      <c r="U2161" s="45">
        <v>9.1138333333333339</v>
      </c>
      <c r="V2161" s="46">
        <v>3.9999999999999741E-3</v>
      </c>
      <c r="W2161" s="45">
        <v>0</v>
      </c>
      <c r="X2161" s="46">
        <v>0</v>
      </c>
      <c r="Y2161" s="45">
        <v>0</v>
      </c>
      <c r="Z2161" s="46">
        <v>0</v>
      </c>
      <c r="AA2161" s="45">
        <v>0</v>
      </c>
      <c r="AB2161" s="46">
        <v>0</v>
      </c>
      <c r="AC2161" s="58"/>
      <c r="AD2161" s="59">
        <f t="shared" si="652"/>
        <v>232.61483333333331</v>
      </c>
      <c r="AE2161" s="58"/>
    </row>
    <row r="2162" spans="2:31" x14ac:dyDescent="0.3">
      <c r="B2162" s="4" t="s">
        <v>112</v>
      </c>
      <c r="E2162" s="45">
        <v>0</v>
      </c>
      <c r="F2162" s="46">
        <v>0</v>
      </c>
      <c r="G2162" s="45">
        <v>0</v>
      </c>
      <c r="H2162" s="46">
        <v>0</v>
      </c>
      <c r="I2162" s="45">
        <v>0</v>
      </c>
      <c r="J2162" s="46">
        <v>0</v>
      </c>
      <c r="K2162" s="45">
        <v>0</v>
      </c>
      <c r="L2162" s="46">
        <v>0</v>
      </c>
      <c r="M2162" s="45">
        <v>0</v>
      </c>
      <c r="N2162" s="46">
        <v>0</v>
      </c>
      <c r="O2162" s="45">
        <v>0</v>
      </c>
      <c r="P2162" s="46">
        <v>0</v>
      </c>
      <c r="Q2162" s="45">
        <v>0</v>
      </c>
      <c r="R2162" s="46">
        <v>0</v>
      </c>
      <c r="S2162" s="45">
        <v>0</v>
      </c>
      <c r="T2162" s="46">
        <v>0</v>
      </c>
      <c r="U2162" s="45">
        <v>0</v>
      </c>
      <c r="V2162" s="46">
        <v>0</v>
      </c>
      <c r="W2162" s="45">
        <v>0</v>
      </c>
      <c r="X2162" s="46">
        <v>0</v>
      </c>
      <c r="Y2162" s="45">
        <v>0</v>
      </c>
      <c r="Z2162" s="46">
        <v>0</v>
      </c>
      <c r="AA2162" s="45">
        <v>0</v>
      </c>
      <c r="AB2162" s="46">
        <v>0</v>
      </c>
      <c r="AC2162" s="58"/>
      <c r="AD2162" s="59">
        <f t="shared" si="652"/>
        <v>0</v>
      </c>
      <c r="AE2162" s="58"/>
    </row>
    <row r="2163" spans="2:31" x14ac:dyDescent="0.3">
      <c r="B2163" s="4" t="s">
        <v>59</v>
      </c>
      <c r="E2163" s="45">
        <v>0</v>
      </c>
      <c r="F2163" s="46">
        <v>0</v>
      </c>
      <c r="G2163" s="45">
        <v>0</v>
      </c>
      <c r="H2163" s="46">
        <v>0</v>
      </c>
      <c r="I2163" s="45">
        <v>0</v>
      </c>
      <c r="J2163" s="46">
        <v>0</v>
      </c>
      <c r="K2163" s="45">
        <v>0</v>
      </c>
      <c r="L2163" s="46">
        <v>0</v>
      </c>
      <c r="M2163" s="45">
        <v>3.1879999999999997</v>
      </c>
      <c r="N2163" s="46">
        <v>6.6913333333333327</v>
      </c>
      <c r="O2163" s="45">
        <v>4.5411666666666672</v>
      </c>
      <c r="P2163" s="46">
        <v>5.4933333333333314</v>
      </c>
      <c r="Q2163" s="45">
        <v>12.777666666666663</v>
      </c>
      <c r="R2163" s="46">
        <v>15.524666666666672</v>
      </c>
      <c r="S2163" s="45">
        <v>17.450833333333339</v>
      </c>
      <c r="T2163" s="46">
        <v>16.452833333333338</v>
      </c>
      <c r="U2163" s="45">
        <v>10.080000000000002</v>
      </c>
      <c r="V2163" s="46">
        <v>0</v>
      </c>
      <c r="W2163" s="45">
        <v>0</v>
      </c>
      <c r="X2163" s="46">
        <v>0</v>
      </c>
      <c r="Y2163" s="45">
        <v>0</v>
      </c>
      <c r="Z2163" s="46">
        <v>0</v>
      </c>
      <c r="AA2163" s="45">
        <v>0</v>
      </c>
      <c r="AB2163" s="46">
        <v>0</v>
      </c>
      <c r="AC2163" s="58"/>
      <c r="AD2163" s="59">
        <f t="shared" si="652"/>
        <v>92.199833333333331</v>
      </c>
      <c r="AE2163" s="58"/>
    </row>
    <row r="2164" spans="2:31" x14ac:dyDescent="0.3">
      <c r="B2164" s="4" t="s">
        <v>60</v>
      </c>
      <c r="E2164" s="45">
        <v>0</v>
      </c>
      <c r="F2164" s="46">
        <v>0</v>
      </c>
      <c r="G2164" s="45">
        <v>0</v>
      </c>
      <c r="H2164" s="46">
        <v>0</v>
      </c>
      <c r="I2164" s="45">
        <v>0</v>
      </c>
      <c r="J2164" s="46">
        <v>0</v>
      </c>
      <c r="K2164" s="45">
        <v>0</v>
      </c>
      <c r="L2164" s="46">
        <v>1.269333333333333</v>
      </c>
      <c r="M2164" s="45">
        <v>4.1349999999999998</v>
      </c>
      <c r="N2164" s="46">
        <v>0.65649999999999986</v>
      </c>
      <c r="O2164" s="45">
        <v>4.615166666666668</v>
      </c>
      <c r="P2164" s="46">
        <v>7.987000000000001</v>
      </c>
      <c r="Q2164" s="45">
        <v>8.0819999999999936</v>
      </c>
      <c r="R2164" s="46">
        <v>10.624333333333331</v>
      </c>
      <c r="S2164" s="45">
        <v>11.207499999999998</v>
      </c>
      <c r="T2164" s="46">
        <v>8.0258333333333347</v>
      </c>
      <c r="U2164" s="45">
        <v>4.3519999999999976</v>
      </c>
      <c r="V2164" s="46">
        <v>0</v>
      </c>
      <c r="W2164" s="45">
        <v>0</v>
      </c>
      <c r="X2164" s="46">
        <v>0</v>
      </c>
      <c r="Y2164" s="45">
        <v>0</v>
      </c>
      <c r="Z2164" s="46">
        <v>0</v>
      </c>
      <c r="AA2164" s="45">
        <v>0</v>
      </c>
      <c r="AB2164" s="46">
        <v>0</v>
      </c>
      <c r="AC2164" s="58"/>
      <c r="AD2164" s="59">
        <f t="shared" si="652"/>
        <v>60.954666666666661</v>
      </c>
      <c r="AE2164" s="58"/>
    </row>
    <row r="2165" spans="2:31" x14ac:dyDescent="0.3">
      <c r="B2165" s="4" t="s">
        <v>61</v>
      </c>
      <c r="E2165" s="45">
        <v>0</v>
      </c>
      <c r="F2165" s="46">
        <v>0</v>
      </c>
      <c r="G2165" s="45">
        <v>0</v>
      </c>
      <c r="H2165" s="46">
        <v>0</v>
      </c>
      <c r="I2165" s="45">
        <v>0</v>
      </c>
      <c r="J2165" s="46">
        <v>0</v>
      </c>
      <c r="K2165" s="45">
        <v>0</v>
      </c>
      <c r="L2165" s="46">
        <v>5.6833333333333305E-2</v>
      </c>
      <c r="M2165" s="45">
        <v>9.0118333333333336</v>
      </c>
      <c r="N2165" s="46">
        <v>1.2883333333333331</v>
      </c>
      <c r="O2165" s="45">
        <v>16.551166666666663</v>
      </c>
      <c r="P2165" s="46">
        <v>23.669666666666647</v>
      </c>
      <c r="Q2165" s="45">
        <v>22.366500000000027</v>
      </c>
      <c r="R2165" s="46">
        <v>26.61616666666664</v>
      </c>
      <c r="S2165" s="45">
        <v>25.87666666666663</v>
      </c>
      <c r="T2165" s="46">
        <v>20.71833333333332</v>
      </c>
      <c r="U2165" s="45">
        <v>10.567333333333329</v>
      </c>
      <c r="V2165" s="46">
        <v>0</v>
      </c>
      <c r="W2165" s="45">
        <v>0</v>
      </c>
      <c r="X2165" s="46">
        <v>0</v>
      </c>
      <c r="Y2165" s="45">
        <v>0</v>
      </c>
      <c r="Z2165" s="46">
        <v>0</v>
      </c>
      <c r="AA2165" s="45">
        <v>0</v>
      </c>
      <c r="AB2165" s="46">
        <v>0</v>
      </c>
      <c r="AC2165" s="58"/>
      <c r="AD2165" s="59">
        <f t="shared" si="652"/>
        <v>156.72283333333323</v>
      </c>
      <c r="AE2165" s="58"/>
    </row>
    <row r="2166" spans="2:31" x14ac:dyDescent="0.3">
      <c r="B2166" s="4" t="s">
        <v>62</v>
      </c>
      <c r="E2166" s="45">
        <v>0</v>
      </c>
      <c r="F2166" s="46">
        <v>0</v>
      </c>
      <c r="G2166" s="45">
        <v>0</v>
      </c>
      <c r="H2166" s="46">
        <v>0</v>
      </c>
      <c r="I2166" s="45">
        <v>0</v>
      </c>
      <c r="J2166" s="46">
        <v>0</v>
      </c>
      <c r="K2166" s="45">
        <v>0</v>
      </c>
      <c r="L2166" s="46">
        <v>0</v>
      </c>
      <c r="M2166" s="45">
        <v>6.2581666666666633</v>
      </c>
      <c r="N2166" s="46">
        <v>9.0256666666666732</v>
      </c>
      <c r="O2166" s="45">
        <v>13.668166666666668</v>
      </c>
      <c r="P2166" s="46">
        <v>2.5149999999999997</v>
      </c>
      <c r="Q2166" s="45">
        <v>0</v>
      </c>
      <c r="R2166" s="46">
        <v>0</v>
      </c>
      <c r="S2166" s="45">
        <v>19.679000000000009</v>
      </c>
      <c r="T2166" s="46">
        <v>21.254333333333321</v>
      </c>
      <c r="U2166" s="45">
        <v>26.723166666666671</v>
      </c>
      <c r="V2166" s="46">
        <v>0</v>
      </c>
      <c r="W2166" s="45">
        <v>0</v>
      </c>
      <c r="X2166" s="46">
        <v>0</v>
      </c>
      <c r="Y2166" s="45">
        <v>0</v>
      </c>
      <c r="Z2166" s="46">
        <v>0</v>
      </c>
      <c r="AA2166" s="45">
        <v>0</v>
      </c>
      <c r="AB2166" s="46">
        <v>0</v>
      </c>
      <c r="AC2166" s="58"/>
      <c r="AD2166" s="59">
        <f t="shared" si="652"/>
        <v>99.123500000000007</v>
      </c>
      <c r="AE2166" s="58"/>
    </row>
    <row r="2167" spans="2:31" x14ac:dyDescent="0.3">
      <c r="B2167" s="4" t="s">
        <v>63</v>
      </c>
      <c r="E2167" s="45">
        <v>0</v>
      </c>
      <c r="F2167" s="46">
        <v>0</v>
      </c>
      <c r="G2167" s="45">
        <v>0</v>
      </c>
      <c r="H2167" s="46">
        <v>0</v>
      </c>
      <c r="I2167" s="45">
        <v>0</v>
      </c>
      <c r="J2167" s="46">
        <v>0</v>
      </c>
      <c r="K2167" s="45">
        <v>0</v>
      </c>
      <c r="L2167" s="46">
        <v>0</v>
      </c>
      <c r="M2167" s="45">
        <v>55.838499999999925</v>
      </c>
      <c r="N2167" s="46">
        <v>50.071833333333409</v>
      </c>
      <c r="O2167" s="45">
        <v>55.217500000000037</v>
      </c>
      <c r="P2167" s="46">
        <v>58.264666666666656</v>
      </c>
      <c r="Q2167" s="45">
        <v>0.77850000000000008</v>
      </c>
      <c r="R2167" s="46">
        <v>0</v>
      </c>
      <c r="S2167" s="45">
        <v>0.19933333333334058</v>
      </c>
      <c r="T2167" s="46">
        <v>31.614499999999985</v>
      </c>
      <c r="U2167" s="45">
        <v>49.074500000000008</v>
      </c>
      <c r="V2167" s="46">
        <v>0.12083333333333333</v>
      </c>
      <c r="W2167" s="45">
        <v>0</v>
      </c>
      <c r="X2167" s="46">
        <v>0</v>
      </c>
      <c r="Y2167" s="45">
        <v>0</v>
      </c>
      <c r="Z2167" s="46">
        <v>0</v>
      </c>
      <c r="AA2167" s="45">
        <v>0</v>
      </c>
      <c r="AB2167" s="46">
        <v>0</v>
      </c>
      <c r="AC2167" s="58"/>
      <c r="AD2167" s="59">
        <f t="shared" si="652"/>
        <v>301.18016666666671</v>
      </c>
      <c r="AE2167" s="58"/>
    </row>
    <row r="2168" spans="2:31" x14ac:dyDescent="0.3">
      <c r="B2168" s="4" t="s">
        <v>64</v>
      </c>
      <c r="E2168" s="45">
        <v>0</v>
      </c>
      <c r="F2168" s="46">
        <v>0</v>
      </c>
      <c r="G2168" s="45">
        <v>0</v>
      </c>
      <c r="H2168" s="46">
        <v>0</v>
      </c>
      <c r="I2168" s="45">
        <v>0</v>
      </c>
      <c r="J2168" s="46">
        <v>0</v>
      </c>
      <c r="K2168" s="45">
        <v>0</v>
      </c>
      <c r="L2168" s="46">
        <v>0</v>
      </c>
      <c r="M2168" s="45">
        <v>7.699833333333328</v>
      </c>
      <c r="N2168" s="46">
        <v>9.7726666666666677</v>
      </c>
      <c r="O2168" s="45">
        <v>11.397833333333331</v>
      </c>
      <c r="P2168" s="46">
        <v>14.336833333333338</v>
      </c>
      <c r="Q2168" s="45">
        <v>15.710166666666669</v>
      </c>
      <c r="R2168" s="46">
        <v>16.774666666666686</v>
      </c>
      <c r="S2168" s="45">
        <v>20.454666666666689</v>
      </c>
      <c r="T2168" s="46">
        <v>18.736999999999988</v>
      </c>
      <c r="U2168" s="45">
        <v>13.051999999999992</v>
      </c>
      <c r="V2168" s="46">
        <v>0.37566666666666665</v>
      </c>
      <c r="W2168" s="45">
        <v>0</v>
      </c>
      <c r="X2168" s="46">
        <v>0</v>
      </c>
      <c r="Y2168" s="45">
        <v>0</v>
      </c>
      <c r="Z2168" s="46">
        <v>0</v>
      </c>
      <c r="AA2168" s="45">
        <v>0</v>
      </c>
      <c r="AB2168" s="46">
        <v>0</v>
      </c>
      <c r="AC2168" s="58"/>
      <c r="AD2168" s="59">
        <f t="shared" si="652"/>
        <v>128.31133333333335</v>
      </c>
      <c r="AE2168" s="58"/>
    </row>
    <row r="2169" spans="2:31" x14ac:dyDescent="0.3">
      <c r="B2169" s="4" t="s">
        <v>113</v>
      </c>
      <c r="E2169" s="45">
        <v>0</v>
      </c>
      <c r="F2169" s="46">
        <v>0</v>
      </c>
      <c r="G2169" s="45">
        <v>0</v>
      </c>
      <c r="H2169" s="46">
        <v>0</v>
      </c>
      <c r="I2169" s="45">
        <v>0</v>
      </c>
      <c r="J2169" s="46">
        <v>0</v>
      </c>
      <c r="K2169" s="45">
        <v>0</v>
      </c>
      <c r="L2169" s="46">
        <v>0</v>
      </c>
      <c r="M2169" s="45">
        <v>1.1721666666666666</v>
      </c>
      <c r="N2169" s="46">
        <v>12.215666666666676</v>
      </c>
      <c r="O2169" s="45">
        <v>12.438499999999996</v>
      </c>
      <c r="P2169" s="46">
        <v>7.6176666666666701</v>
      </c>
      <c r="Q2169" s="45">
        <v>12.180666666666665</v>
      </c>
      <c r="R2169" s="46">
        <v>15.97300000000001</v>
      </c>
      <c r="S2169" s="45">
        <v>13.314999999999998</v>
      </c>
      <c r="T2169" s="46">
        <v>13.466666666666676</v>
      </c>
      <c r="U2169" s="45">
        <v>10.695666666666662</v>
      </c>
      <c r="V2169" s="46">
        <v>0</v>
      </c>
      <c r="W2169" s="45">
        <v>0</v>
      </c>
      <c r="X2169" s="46">
        <v>0</v>
      </c>
      <c r="Y2169" s="45">
        <v>0</v>
      </c>
      <c r="Z2169" s="46">
        <v>0</v>
      </c>
      <c r="AA2169" s="45">
        <v>0</v>
      </c>
      <c r="AB2169" s="46">
        <v>0</v>
      </c>
      <c r="AC2169" s="58"/>
      <c r="AD2169" s="59">
        <f t="shared" si="652"/>
        <v>99.075000000000031</v>
      </c>
      <c r="AE2169" s="58"/>
    </row>
    <row r="2170" spans="2:31" x14ac:dyDescent="0.3">
      <c r="B2170" s="4" t="s">
        <v>65</v>
      </c>
      <c r="E2170" s="45">
        <v>0</v>
      </c>
      <c r="F2170" s="46">
        <v>0</v>
      </c>
      <c r="G2170" s="45">
        <v>0</v>
      </c>
      <c r="H2170" s="46">
        <v>0</v>
      </c>
      <c r="I2170" s="45">
        <v>0</v>
      </c>
      <c r="J2170" s="46">
        <v>0</v>
      </c>
      <c r="K2170" s="45">
        <v>0</v>
      </c>
      <c r="L2170" s="46">
        <v>1.7079999999999989</v>
      </c>
      <c r="M2170" s="45">
        <v>14.149999999999986</v>
      </c>
      <c r="N2170" s="46">
        <v>18.678999999999998</v>
      </c>
      <c r="O2170" s="45">
        <v>3.4499999999999993</v>
      </c>
      <c r="P2170" s="46">
        <v>10.18</v>
      </c>
      <c r="Q2170" s="45">
        <v>12.13</v>
      </c>
      <c r="R2170" s="46">
        <v>13.589999999999998</v>
      </c>
      <c r="S2170" s="45">
        <v>14.540000000000001</v>
      </c>
      <c r="T2170" s="46">
        <v>13.6</v>
      </c>
      <c r="U2170" s="45">
        <v>17.044999999999998</v>
      </c>
      <c r="V2170" s="46">
        <v>3.5266666666666664</v>
      </c>
      <c r="W2170" s="45">
        <v>0</v>
      </c>
      <c r="X2170" s="46">
        <v>0</v>
      </c>
      <c r="Y2170" s="45">
        <v>0</v>
      </c>
      <c r="Z2170" s="46">
        <v>0</v>
      </c>
      <c r="AA2170" s="45">
        <v>0</v>
      </c>
      <c r="AB2170" s="46">
        <v>0</v>
      </c>
      <c r="AC2170" s="58"/>
      <c r="AD2170" s="59">
        <f t="shared" si="652"/>
        <v>122.59866666666666</v>
      </c>
      <c r="AE2170" s="58"/>
    </row>
    <row r="2171" spans="2:31" x14ac:dyDescent="0.3">
      <c r="B2171" s="4" t="s">
        <v>66</v>
      </c>
      <c r="E2171" s="45">
        <v>0</v>
      </c>
      <c r="F2171" s="46">
        <v>0</v>
      </c>
      <c r="G2171" s="45">
        <v>0</v>
      </c>
      <c r="H2171" s="46">
        <v>0</v>
      </c>
      <c r="I2171" s="45">
        <v>0</v>
      </c>
      <c r="J2171" s="46">
        <v>0</v>
      </c>
      <c r="K2171" s="45">
        <v>0</v>
      </c>
      <c r="L2171" s="46">
        <v>0</v>
      </c>
      <c r="M2171" s="45">
        <v>0</v>
      </c>
      <c r="N2171" s="46">
        <v>0</v>
      </c>
      <c r="O2171" s="45">
        <v>0</v>
      </c>
      <c r="P2171" s="46">
        <v>0</v>
      </c>
      <c r="Q2171" s="45">
        <v>0</v>
      </c>
      <c r="R2171" s="46">
        <v>0</v>
      </c>
      <c r="S2171" s="45">
        <v>0</v>
      </c>
      <c r="T2171" s="46">
        <v>0</v>
      </c>
      <c r="U2171" s="45">
        <v>0</v>
      </c>
      <c r="V2171" s="46">
        <v>0</v>
      </c>
      <c r="W2171" s="45">
        <v>0</v>
      </c>
      <c r="X2171" s="46">
        <v>0</v>
      </c>
      <c r="Y2171" s="45">
        <v>0</v>
      </c>
      <c r="Z2171" s="46">
        <v>0</v>
      </c>
      <c r="AA2171" s="45">
        <v>0</v>
      </c>
      <c r="AB2171" s="46">
        <v>0</v>
      </c>
      <c r="AC2171" s="58"/>
      <c r="AD2171" s="59">
        <f t="shared" si="652"/>
        <v>0</v>
      </c>
      <c r="AE2171" s="58"/>
    </row>
    <row r="2172" spans="2:31" x14ac:dyDescent="0.3">
      <c r="B2172" s="4" t="s">
        <v>67</v>
      </c>
      <c r="E2172" s="45">
        <v>0</v>
      </c>
      <c r="F2172" s="46">
        <v>0</v>
      </c>
      <c r="G2172" s="45">
        <v>0</v>
      </c>
      <c r="H2172" s="46">
        <v>0</v>
      </c>
      <c r="I2172" s="45">
        <v>0</v>
      </c>
      <c r="J2172" s="46">
        <v>0</v>
      </c>
      <c r="K2172" s="45">
        <v>0</v>
      </c>
      <c r="L2172" s="46">
        <v>0</v>
      </c>
      <c r="M2172" s="45">
        <v>0.83599999999999997</v>
      </c>
      <c r="N2172" s="46">
        <v>0.22350000000000012</v>
      </c>
      <c r="O2172" s="45">
        <v>2.2279999999999993</v>
      </c>
      <c r="P2172" s="46">
        <v>3.7373333333333338</v>
      </c>
      <c r="Q2172" s="45">
        <v>5.0779999999999976</v>
      </c>
      <c r="R2172" s="46">
        <v>6.1751666666666667</v>
      </c>
      <c r="S2172" s="45">
        <v>5.5866666666666678</v>
      </c>
      <c r="T2172" s="46">
        <v>1.7924999999999991</v>
      </c>
      <c r="U2172" s="45">
        <v>0</v>
      </c>
      <c r="V2172" s="46">
        <v>0</v>
      </c>
      <c r="W2172" s="45">
        <v>0</v>
      </c>
      <c r="X2172" s="46">
        <v>0</v>
      </c>
      <c r="Y2172" s="45">
        <v>0</v>
      </c>
      <c r="Z2172" s="46">
        <v>0</v>
      </c>
      <c r="AA2172" s="45">
        <v>0</v>
      </c>
      <c r="AB2172" s="46">
        <v>0</v>
      </c>
      <c r="AC2172" s="58"/>
      <c r="AD2172" s="59">
        <f t="shared" si="652"/>
        <v>25.657166666666665</v>
      </c>
      <c r="AE2172" s="58"/>
    </row>
    <row r="2173" spans="2:31" x14ac:dyDescent="0.3">
      <c r="B2173" s="4" t="s">
        <v>68</v>
      </c>
      <c r="E2173" s="45">
        <v>0</v>
      </c>
      <c r="F2173" s="46">
        <v>0</v>
      </c>
      <c r="G2173" s="45">
        <v>0</v>
      </c>
      <c r="H2173" s="46">
        <v>0</v>
      </c>
      <c r="I2173" s="45">
        <v>0</v>
      </c>
      <c r="J2173" s="46">
        <v>0</v>
      </c>
      <c r="K2173" s="45">
        <v>0</v>
      </c>
      <c r="L2173" s="46">
        <v>0</v>
      </c>
      <c r="M2173" s="45">
        <v>79.941166666666675</v>
      </c>
      <c r="N2173" s="46">
        <v>120.73566666666666</v>
      </c>
      <c r="O2173" s="45">
        <v>132.72483333333332</v>
      </c>
      <c r="P2173" s="46">
        <v>132.19983333333329</v>
      </c>
      <c r="Q2173" s="45">
        <v>129.86016666666666</v>
      </c>
      <c r="R2173" s="46">
        <v>166.55966666666666</v>
      </c>
      <c r="S2173" s="45">
        <v>189.90599999999998</v>
      </c>
      <c r="T2173" s="46">
        <v>190.66416666666666</v>
      </c>
      <c r="U2173" s="45">
        <v>166.64316666666664</v>
      </c>
      <c r="V2173" s="46">
        <v>11.928500000000003</v>
      </c>
      <c r="W2173" s="45">
        <v>0</v>
      </c>
      <c r="X2173" s="46">
        <v>0</v>
      </c>
      <c r="Y2173" s="45">
        <v>0</v>
      </c>
      <c r="Z2173" s="46">
        <v>0</v>
      </c>
      <c r="AA2173" s="45">
        <v>0</v>
      </c>
      <c r="AB2173" s="46">
        <v>0</v>
      </c>
      <c r="AC2173" s="58"/>
      <c r="AD2173" s="59">
        <f t="shared" si="652"/>
        <v>1321.1631666666665</v>
      </c>
      <c r="AE2173" s="58"/>
    </row>
    <row r="2174" spans="2:31" x14ac:dyDescent="0.3">
      <c r="B2174" s="4" t="s">
        <v>69</v>
      </c>
      <c r="E2174" s="45">
        <v>0</v>
      </c>
      <c r="F2174" s="46">
        <v>0</v>
      </c>
      <c r="G2174" s="45">
        <v>0</v>
      </c>
      <c r="H2174" s="46">
        <v>0</v>
      </c>
      <c r="I2174" s="45">
        <v>0</v>
      </c>
      <c r="J2174" s="46">
        <v>0</v>
      </c>
      <c r="K2174" s="45">
        <v>0</v>
      </c>
      <c r="L2174" s="46">
        <v>0.31083333333333318</v>
      </c>
      <c r="M2174" s="45">
        <v>2.4591666666666669</v>
      </c>
      <c r="N2174" s="46">
        <v>7.2923333333333353</v>
      </c>
      <c r="O2174" s="45">
        <v>2.8993333333333324</v>
      </c>
      <c r="P2174" s="46">
        <v>4.0459999999999994</v>
      </c>
      <c r="Q2174" s="45">
        <v>4.7221666666666691</v>
      </c>
      <c r="R2174" s="46">
        <v>7.7296666666666622</v>
      </c>
      <c r="S2174" s="45">
        <v>7.7173333333333307</v>
      </c>
      <c r="T2174" s="46">
        <v>4.1531666666666709</v>
      </c>
      <c r="U2174" s="45">
        <v>0</v>
      </c>
      <c r="V2174" s="46">
        <v>0</v>
      </c>
      <c r="W2174" s="45">
        <v>0</v>
      </c>
      <c r="X2174" s="46">
        <v>0</v>
      </c>
      <c r="Y2174" s="45">
        <v>0</v>
      </c>
      <c r="Z2174" s="46">
        <v>0</v>
      </c>
      <c r="AA2174" s="45">
        <v>0</v>
      </c>
      <c r="AB2174" s="46">
        <v>0</v>
      </c>
      <c r="AC2174" s="58"/>
      <c r="AD2174" s="59">
        <f t="shared" si="652"/>
        <v>41.33</v>
      </c>
      <c r="AE2174" s="58"/>
    </row>
    <row r="2175" spans="2:31" x14ac:dyDescent="0.3">
      <c r="B2175" s="4" t="s">
        <v>70</v>
      </c>
      <c r="E2175" s="45">
        <v>0</v>
      </c>
      <c r="F2175" s="46">
        <v>0</v>
      </c>
      <c r="G2175" s="45">
        <v>0</v>
      </c>
      <c r="H2175" s="46">
        <v>0</v>
      </c>
      <c r="I2175" s="45">
        <v>0</v>
      </c>
      <c r="J2175" s="46">
        <v>0</v>
      </c>
      <c r="K2175" s="45">
        <v>0</v>
      </c>
      <c r="L2175" s="46">
        <v>3.1598333333333346</v>
      </c>
      <c r="M2175" s="45">
        <v>50.754333333333335</v>
      </c>
      <c r="N2175" s="46">
        <v>61.724166666666662</v>
      </c>
      <c r="O2175" s="45">
        <v>54.02866666666668</v>
      </c>
      <c r="P2175" s="46">
        <v>43.028666666666659</v>
      </c>
      <c r="Q2175" s="45">
        <v>41.382999999999988</v>
      </c>
      <c r="R2175" s="46">
        <v>47.017166666666704</v>
      </c>
      <c r="S2175" s="45">
        <v>60.502500000000005</v>
      </c>
      <c r="T2175" s="46">
        <v>59.250166666666665</v>
      </c>
      <c r="U2175" s="45">
        <v>49.730333333333327</v>
      </c>
      <c r="V2175" s="46">
        <v>0.90450000000000019</v>
      </c>
      <c r="W2175" s="45">
        <v>0</v>
      </c>
      <c r="X2175" s="46">
        <v>0</v>
      </c>
      <c r="Y2175" s="45">
        <v>0</v>
      </c>
      <c r="Z2175" s="46">
        <v>0</v>
      </c>
      <c r="AA2175" s="45">
        <v>0</v>
      </c>
      <c r="AB2175" s="46">
        <v>0</v>
      </c>
      <c r="AC2175" s="58"/>
      <c r="AD2175" s="59">
        <f t="shared" si="652"/>
        <v>471.48333333333329</v>
      </c>
      <c r="AE2175" s="58"/>
    </row>
    <row r="2176" spans="2:31" x14ac:dyDescent="0.3">
      <c r="B2176" s="4" t="s">
        <v>71</v>
      </c>
      <c r="E2176" s="45">
        <v>0</v>
      </c>
      <c r="F2176" s="46">
        <v>0</v>
      </c>
      <c r="G2176" s="45">
        <v>0</v>
      </c>
      <c r="H2176" s="46">
        <v>0</v>
      </c>
      <c r="I2176" s="45">
        <v>0</v>
      </c>
      <c r="J2176" s="46">
        <v>0</v>
      </c>
      <c r="K2176" s="45">
        <v>0</v>
      </c>
      <c r="L2176" s="46">
        <v>0</v>
      </c>
      <c r="M2176" s="45">
        <v>9.2221666666666682</v>
      </c>
      <c r="N2176" s="46">
        <v>27.568333333333335</v>
      </c>
      <c r="O2176" s="45">
        <v>22.430666666666678</v>
      </c>
      <c r="P2176" s="46">
        <v>0</v>
      </c>
      <c r="Q2176" s="45">
        <v>0</v>
      </c>
      <c r="R2176" s="46">
        <v>0</v>
      </c>
      <c r="S2176" s="45">
        <v>0</v>
      </c>
      <c r="T2176" s="46">
        <v>7.7526666666666673</v>
      </c>
      <c r="U2176" s="45">
        <v>24.752333333333329</v>
      </c>
      <c r="V2176" s="46">
        <v>0.63933333333333309</v>
      </c>
      <c r="W2176" s="45">
        <v>0</v>
      </c>
      <c r="X2176" s="46">
        <v>0</v>
      </c>
      <c r="Y2176" s="45">
        <v>0</v>
      </c>
      <c r="Z2176" s="46">
        <v>0</v>
      </c>
      <c r="AA2176" s="45">
        <v>0</v>
      </c>
      <c r="AB2176" s="46">
        <v>0</v>
      </c>
      <c r="AC2176" s="58"/>
      <c r="AD2176" s="59">
        <f t="shared" si="652"/>
        <v>92.365499999999997</v>
      </c>
      <c r="AE2176" s="58"/>
    </row>
    <row r="2177" spans="2:31" x14ac:dyDescent="0.3">
      <c r="B2177" s="4" t="s">
        <v>72</v>
      </c>
      <c r="E2177" s="45">
        <v>0</v>
      </c>
      <c r="F2177" s="46">
        <v>0</v>
      </c>
      <c r="G2177" s="45">
        <v>0</v>
      </c>
      <c r="H2177" s="46">
        <v>0</v>
      </c>
      <c r="I2177" s="45">
        <v>0</v>
      </c>
      <c r="J2177" s="46">
        <v>0</v>
      </c>
      <c r="K2177" s="45">
        <v>0</v>
      </c>
      <c r="L2177" s="46">
        <v>0</v>
      </c>
      <c r="M2177" s="45">
        <v>27.18000000000001</v>
      </c>
      <c r="N2177" s="46">
        <v>27.18000000000001</v>
      </c>
      <c r="O2177" s="45">
        <v>27.18000000000001</v>
      </c>
      <c r="P2177" s="46">
        <v>27.18000000000001</v>
      </c>
      <c r="Q2177" s="45">
        <v>27.18000000000001</v>
      </c>
      <c r="R2177" s="46">
        <v>27.18000000000001</v>
      </c>
      <c r="S2177" s="45">
        <v>27.18000000000001</v>
      </c>
      <c r="T2177" s="46">
        <v>27.18000000000001</v>
      </c>
      <c r="U2177" s="45">
        <v>27.18000000000001</v>
      </c>
      <c r="V2177" s="46">
        <v>14.04299999999999</v>
      </c>
      <c r="W2177" s="45">
        <v>0</v>
      </c>
      <c r="X2177" s="46">
        <v>0</v>
      </c>
      <c r="Y2177" s="45">
        <v>0</v>
      </c>
      <c r="Z2177" s="46">
        <v>0</v>
      </c>
      <c r="AA2177" s="45">
        <v>0</v>
      </c>
      <c r="AB2177" s="46">
        <v>0</v>
      </c>
      <c r="AC2177" s="58"/>
      <c r="AD2177" s="59">
        <f t="shared" si="652"/>
        <v>258.66300000000007</v>
      </c>
      <c r="AE2177" s="58"/>
    </row>
    <row r="2178" spans="2:31" x14ac:dyDescent="0.3">
      <c r="B2178" s="4" t="s">
        <v>73</v>
      </c>
      <c r="E2178" s="45">
        <v>0</v>
      </c>
      <c r="F2178" s="46">
        <v>0</v>
      </c>
      <c r="G2178" s="45">
        <v>0</v>
      </c>
      <c r="H2178" s="46">
        <v>0</v>
      </c>
      <c r="I2178" s="45">
        <v>0</v>
      </c>
      <c r="J2178" s="46">
        <v>0</v>
      </c>
      <c r="K2178" s="45">
        <v>0</v>
      </c>
      <c r="L2178" s="46">
        <v>17.176000000000009</v>
      </c>
      <c r="M2178" s="45">
        <v>90.289999999999978</v>
      </c>
      <c r="N2178" s="46">
        <v>11.61</v>
      </c>
      <c r="O2178" s="45">
        <v>11.370000000000005</v>
      </c>
      <c r="P2178" s="46">
        <v>16.090000000000003</v>
      </c>
      <c r="Q2178" s="45">
        <v>16.129999999999995</v>
      </c>
      <c r="R2178" s="46">
        <v>25.14</v>
      </c>
      <c r="S2178" s="45">
        <v>31.03</v>
      </c>
      <c r="T2178" s="46">
        <v>28.870000000000005</v>
      </c>
      <c r="U2178" s="45">
        <v>25.11</v>
      </c>
      <c r="V2178" s="46">
        <v>45.063666666666649</v>
      </c>
      <c r="W2178" s="45">
        <v>0</v>
      </c>
      <c r="X2178" s="46">
        <v>0</v>
      </c>
      <c r="Y2178" s="45">
        <v>0</v>
      </c>
      <c r="Z2178" s="46">
        <v>0</v>
      </c>
      <c r="AA2178" s="45">
        <v>0</v>
      </c>
      <c r="AB2178" s="46">
        <v>0</v>
      </c>
      <c r="AC2178" s="58"/>
      <c r="AD2178" s="59">
        <f t="shared" si="652"/>
        <v>317.87966666666659</v>
      </c>
      <c r="AE2178" s="58"/>
    </row>
    <row r="2179" spans="2:31" x14ac:dyDescent="0.3">
      <c r="B2179" s="4" t="s">
        <v>74</v>
      </c>
      <c r="E2179" s="45">
        <v>0</v>
      </c>
      <c r="F2179" s="46">
        <v>0</v>
      </c>
      <c r="G2179" s="45">
        <v>0</v>
      </c>
      <c r="H2179" s="46">
        <v>0</v>
      </c>
      <c r="I2179" s="45">
        <v>0</v>
      </c>
      <c r="J2179" s="46">
        <v>0</v>
      </c>
      <c r="K2179" s="45">
        <v>0</v>
      </c>
      <c r="L2179" s="46">
        <v>0</v>
      </c>
      <c r="M2179" s="45">
        <v>4.3739999999999997</v>
      </c>
      <c r="N2179" s="46">
        <v>7.3969999999999976</v>
      </c>
      <c r="O2179" s="45">
        <v>8.7988333333333344</v>
      </c>
      <c r="P2179" s="46">
        <v>8.9908333333333328</v>
      </c>
      <c r="Q2179" s="45">
        <v>10.351833333333332</v>
      </c>
      <c r="R2179" s="46">
        <v>10.817000000000004</v>
      </c>
      <c r="S2179" s="45">
        <v>9.6276666666666699</v>
      </c>
      <c r="T2179" s="46">
        <v>6.2191666666666672</v>
      </c>
      <c r="U2179" s="45">
        <v>3.8514999999999997</v>
      </c>
      <c r="V2179" s="46">
        <v>0</v>
      </c>
      <c r="W2179" s="45">
        <v>0</v>
      </c>
      <c r="X2179" s="46">
        <v>0</v>
      </c>
      <c r="Y2179" s="45">
        <v>0</v>
      </c>
      <c r="Z2179" s="46">
        <v>0</v>
      </c>
      <c r="AA2179" s="45">
        <v>0</v>
      </c>
      <c r="AB2179" s="46">
        <v>0</v>
      </c>
      <c r="AC2179" s="58"/>
      <c r="AD2179" s="59">
        <f t="shared" si="652"/>
        <v>70.427833333333339</v>
      </c>
      <c r="AE2179" s="58"/>
    </row>
    <row r="2180" spans="2:31" x14ac:dyDescent="0.3">
      <c r="B2180" s="4" t="s">
        <v>75</v>
      </c>
      <c r="E2180" s="45">
        <v>0</v>
      </c>
      <c r="F2180" s="46">
        <v>0</v>
      </c>
      <c r="G2180" s="45">
        <v>0</v>
      </c>
      <c r="H2180" s="46">
        <v>0</v>
      </c>
      <c r="I2180" s="45">
        <v>0</v>
      </c>
      <c r="J2180" s="46">
        <v>0</v>
      </c>
      <c r="K2180" s="45">
        <v>0</v>
      </c>
      <c r="L2180" s="46">
        <v>0</v>
      </c>
      <c r="M2180" s="45">
        <v>14.867833333333339</v>
      </c>
      <c r="N2180" s="46">
        <v>37.438166666666611</v>
      </c>
      <c r="O2180" s="45">
        <v>4.3751666666666669</v>
      </c>
      <c r="P2180" s="46">
        <v>0</v>
      </c>
      <c r="Q2180" s="45">
        <v>0</v>
      </c>
      <c r="R2180" s="46">
        <v>0</v>
      </c>
      <c r="S2180" s="45">
        <v>0</v>
      </c>
      <c r="T2180" s="46">
        <v>21.1435</v>
      </c>
      <c r="U2180" s="45">
        <v>61.212666666666664</v>
      </c>
      <c r="V2180" s="46">
        <v>0</v>
      </c>
      <c r="W2180" s="45">
        <v>0</v>
      </c>
      <c r="X2180" s="46">
        <v>0</v>
      </c>
      <c r="Y2180" s="45">
        <v>0</v>
      </c>
      <c r="Z2180" s="46">
        <v>0</v>
      </c>
      <c r="AA2180" s="45">
        <v>0</v>
      </c>
      <c r="AB2180" s="46">
        <v>0</v>
      </c>
      <c r="AC2180" s="58"/>
      <c r="AD2180" s="59">
        <f t="shared" si="652"/>
        <v>139.03733333333327</v>
      </c>
      <c r="AE2180" s="58"/>
    </row>
    <row r="2181" spans="2:31" x14ac:dyDescent="0.3">
      <c r="B2181" s="4" t="s">
        <v>76</v>
      </c>
      <c r="E2181" s="45">
        <v>0</v>
      </c>
      <c r="F2181" s="46">
        <v>0</v>
      </c>
      <c r="G2181" s="45">
        <v>0</v>
      </c>
      <c r="H2181" s="46">
        <v>0</v>
      </c>
      <c r="I2181" s="45">
        <v>0</v>
      </c>
      <c r="J2181" s="46">
        <v>0</v>
      </c>
      <c r="K2181" s="45">
        <v>0</v>
      </c>
      <c r="L2181" s="46">
        <v>0</v>
      </c>
      <c r="M2181" s="45">
        <v>23.979833333333318</v>
      </c>
      <c r="N2181" s="46">
        <v>25.383166666666693</v>
      </c>
      <c r="O2181" s="45">
        <v>19.718166666666665</v>
      </c>
      <c r="P2181" s="46">
        <v>0</v>
      </c>
      <c r="Q2181" s="45">
        <v>0</v>
      </c>
      <c r="R2181" s="46">
        <v>0</v>
      </c>
      <c r="S2181" s="45">
        <v>0</v>
      </c>
      <c r="T2181" s="46">
        <v>5.4128333333333352</v>
      </c>
      <c r="U2181" s="45">
        <v>39.88150000000001</v>
      </c>
      <c r="V2181" s="46">
        <v>3.4169999999999998</v>
      </c>
      <c r="W2181" s="45">
        <v>0</v>
      </c>
      <c r="X2181" s="46">
        <v>0</v>
      </c>
      <c r="Y2181" s="45">
        <v>0</v>
      </c>
      <c r="Z2181" s="46">
        <v>0</v>
      </c>
      <c r="AA2181" s="45">
        <v>0</v>
      </c>
      <c r="AB2181" s="46">
        <v>0</v>
      </c>
      <c r="AC2181" s="58"/>
      <c r="AD2181" s="59">
        <f t="shared" si="652"/>
        <v>117.79250000000002</v>
      </c>
      <c r="AE2181" s="58"/>
    </row>
    <row r="2182" spans="2:31" x14ac:dyDescent="0.3">
      <c r="B2182" s="4" t="s">
        <v>77</v>
      </c>
      <c r="E2182" s="45">
        <v>0</v>
      </c>
      <c r="F2182" s="46">
        <v>0</v>
      </c>
      <c r="G2182" s="45">
        <v>0</v>
      </c>
      <c r="H2182" s="46">
        <v>0</v>
      </c>
      <c r="I2182" s="45">
        <v>0</v>
      </c>
      <c r="J2182" s="46">
        <v>0</v>
      </c>
      <c r="K2182" s="45">
        <v>0</v>
      </c>
      <c r="L2182" s="46">
        <v>0</v>
      </c>
      <c r="M2182" s="45">
        <v>3.7763333333333358</v>
      </c>
      <c r="N2182" s="46">
        <v>8.592666666666668</v>
      </c>
      <c r="O2182" s="45">
        <v>6.0668333333333297</v>
      </c>
      <c r="P2182" s="46">
        <v>0</v>
      </c>
      <c r="Q2182" s="45">
        <v>0</v>
      </c>
      <c r="R2182" s="46">
        <v>0</v>
      </c>
      <c r="S2182" s="45">
        <v>0</v>
      </c>
      <c r="T2182" s="46">
        <v>3.991166666666667</v>
      </c>
      <c r="U2182" s="45">
        <v>17.307166666666646</v>
      </c>
      <c r="V2182" s="46">
        <v>0</v>
      </c>
      <c r="W2182" s="45">
        <v>0</v>
      </c>
      <c r="X2182" s="46">
        <v>0</v>
      </c>
      <c r="Y2182" s="45">
        <v>0</v>
      </c>
      <c r="Z2182" s="46">
        <v>0</v>
      </c>
      <c r="AA2182" s="45">
        <v>0</v>
      </c>
      <c r="AB2182" s="46">
        <v>0</v>
      </c>
      <c r="AC2182" s="58"/>
      <c r="AD2182" s="59">
        <f t="shared" si="652"/>
        <v>39.734166666666653</v>
      </c>
      <c r="AE2182" s="58"/>
    </row>
    <row r="2183" spans="2:31" x14ac:dyDescent="0.3">
      <c r="B2183" s="4" t="s">
        <v>78</v>
      </c>
      <c r="E2183" s="45">
        <v>0</v>
      </c>
      <c r="F2183" s="46">
        <v>0</v>
      </c>
      <c r="G2183" s="45">
        <v>0</v>
      </c>
      <c r="H2183" s="46">
        <v>0</v>
      </c>
      <c r="I2183" s="45">
        <v>0</v>
      </c>
      <c r="J2183" s="46">
        <v>0</v>
      </c>
      <c r="K2183" s="45">
        <v>0</v>
      </c>
      <c r="L2183" s="46">
        <v>0.23333333333333334</v>
      </c>
      <c r="M2183" s="45">
        <v>0.21933333333333332</v>
      </c>
      <c r="N2183" s="46">
        <v>0.88366666666666638</v>
      </c>
      <c r="O2183" s="45">
        <v>3.7948333333333313</v>
      </c>
      <c r="P2183" s="46">
        <v>0</v>
      </c>
      <c r="Q2183" s="45">
        <v>0</v>
      </c>
      <c r="R2183" s="46">
        <v>0</v>
      </c>
      <c r="S2183" s="45">
        <v>0</v>
      </c>
      <c r="T2183" s="46">
        <v>0.19716666666666666</v>
      </c>
      <c r="U2183" s="45">
        <v>0</v>
      </c>
      <c r="V2183" s="46">
        <v>0</v>
      </c>
      <c r="W2183" s="45">
        <v>0</v>
      </c>
      <c r="X2183" s="46">
        <v>0</v>
      </c>
      <c r="Y2183" s="45">
        <v>0</v>
      </c>
      <c r="Z2183" s="46">
        <v>0</v>
      </c>
      <c r="AA2183" s="45">
        <v>0</v>
      </c>
      <c r="AB2183" s="46">
        <v>0</v>
      </c>
      <c r="AC2183" s="58"/>
      <c r="AD2183" s="59">
        <f t="shared" si="652"/>
        <v>5.3283333333333314</v>
      </c>
      <c r="AE2183" s="58"/>
    </row>
    <row r="2184" spans="2:31" x14ac:dyDescent="0.3">
      <c r="B2184" s="4" t="s">
        <v>79</v>
      </c>
      <c r="E2184" s="45">
        <v>0</v>
      </c>
      <c r="F2184" s="46">
        <v>0</v>
      </c>
      <c r="G2184" s="45">
        <v>0</v>
      </c>
      <c r="H2184" s="46">
        <v>0</v>
      </c>
      <c r="I2184" s="45">
        <v>0</v>
      </c>
      <c r="J2184" s="46">
        <v>0</v>
      </c>
      <c r="K2184" s="45">
        <v>0</v>
      </c>
      <c r="L2184" s="46">
        <v>0</v>
      </c>
      <c r="M2184" s="45">
        <v>1.6293333333333331</v>
      </c>
      <c r="N2184" s="46">
        <v>1.9643333333333344</v>
      </c>
      <c r="O2184" s="45">
        <v>9.1629999999999949</v>
      </c>
      <c r="P2184" s="46">
        <v>0</v>
      </c>
      <c r="Q2184" s="45">
        <v>0</v>
      </c>
      <c r="R2184" s="46">
        <v>0</v>
      </c>
      <c r="S2184" s="45">
        <v>0</v>
      </c>
      <c r="T2184" s="46">
        <v>3.2360000000000002</v>
      </c>
      <c r="U2184" s="45">
        <v>0.22566666666666688</v>
      </c>
      <c r="V2184" s="46">
        <v>0</v>
      </c>
      <c r="W2184" s="45">
        <v>0</v>
      </c>
      <c r="X2184" s="46">
        <v>0</v>
      </c>
      <c r="Y2184" s="45">
        <v>0</v>
      </c>
      <c r="Z2184" s="46">
        <v>0</v>
      </c>
      <c r="AA2184" s="45">
        <v>0</v>
      </c>
      <c r="AB2184" s="46">
        <v>0</v>
      </c>
      <c r="AC2184" s="58"/>
      <c r="AD2184" s="59">
        <f t="shared" si="652"/>
        <v>16.21833333333333</v>
      </c>
      <c r="AE2184" s="58"/>
    </row>
    <row r="2185" spans="2:31" x14ac:dyDescent="0.3">
      <c r="B2185" s="4" t="s">
        <v>80</v>
      </c>
      <c r="E2185" s="45">
        <v>0</v>
      </c>
      <c r="F2185" s="46">
        <v>0</v>
      </c>
      <c r="G2185" s="45">
        <v>0</v>
      </c>
      <c r="H2185" s="46">
        <v>0</v>
      </c>
      <c r="I2185" s="45">
        <v>0</v>
      </c>
      <c r="J2185" s="46">
        <v>0</v>
      </c>
      <c r="K2185" s="45">
        <v>0</v>
      </c>
      <c r="L2185" s="46">
        <v>0.45783333333333343</v>
      </c>
      <c r="M2185" s="45">
        <v>3.8713333333333342</v>
      </c>
      <c r="N2185" s="46">
        <v>1.3785000000000025</v>
      </c>
      <c r="O2185" s="45">
        <v>6.1428333333333347</v>
      </c>
      <c r="P2185" s="46">
        <v>0</v>
      </c>
      <c r="Q2185" s="45">
        <v>0</v>
      </c>
      <c r="R2185" s="46">
        <v>0</v>
      </c>
      <c r="S2185" s="45">
        <v>0</v>
      </c>
      <c r="T2185" s="46">
        <v>7.4253333333333336</v>
      </c>
      <c r="U2185" s="45">
        <v>20.30599999999999</v>
      </c>
      <c r="V2185" s="46">
        <v>0</v>
      </c>
      <c r="W2185" s="45">
        <v>0</v>
      </c>
      <c r="X2185" s="46">
        <v>0</v>
      </c>
      <c r="Y2185" s="45">
        <v>0</v>
      </c>
      <c r="Z2185" s="46">
        <v>0</v>
      </c>
      <c r="AA2185" s="45">
        <v>0</v>
      </c>
      <c r="AB2185" s="46">
        <v>0</v>
      </c>
      <c r="AC2185" s="58"/>
      <c r="AD2185" s="59">
        <f t="shared" si="652"/>
        <v>39.581833333333329</v>
      </c>
      <c r="AE2185" s="58"/>
    </row>
    <row r="2186" spans="2:31" x14ac:dyDescent="0.3">
      <c r="B2186" s="4" t="s">
        <v>88</v>
      </c>
      <c r="E2186" s="45">
        <v>0</v>
      </c>
      <c r="F2186" s="46">
        <v>0</v>
      </c>
      <c r="G2186" s="45">
        <v>0</v>
      </c>
      <c r="H2186" s="46">
        <v>0</v>
      </c>
      <c r="I2186" s="45">
        <v>0</v>
      </c>
      <c r="J2186" s="46">
        <v>0</v>
      </c>
      <c r="K2186" s="45">
        <v>0</v>
      </c>
      <c r="L2186" s="46">
        <v>0</v>
      </c>
      <c r="M2186" s="45">
        <v>0</v>
      </c>
      <c r="N2186" s="46">
        <v>0</v>
      </c>
      <c r="O2186" s="45">
        <v>0</v>
      </c>
      <c r="P2186" s="46">
        <v>0</v>
      </c>
      <c r="Q2186" s="45">
        <v>0</v>
      </c>
      <c r="R2186" s="46">
        <v>0</v>
      </c>
      <c r="S2186" s="45">
        <v>0</v>
      </c>
      <c r="T2186" s="46">
        <v>0</v>
      </c>
      <c r="U2186" s="45">
        <v>0</v>
      </c>
      <c r="V2186" s="46">
        <v>0</v>
      </c>
      <c r="W2186" s="45">
        <v>0</v>
      </c>
      <c r="X2186" s="46">
        <v>0</v>
      </c>
      <c r="Y2186" s="45">
        <v>0</v>
      </c>
      <c r="Z2186" s="46">
        <v>0</v>
      </c>
      <c r="AA2186" s="45">
        <v>0</v>
      </c>
      <c r="AB2186" s="46">
        <v>0</v>
      </c>
      <c r="AC2186" s="58"/>
      <c r="AD2186" s="59">
        <f t="shared" si="652"/>
        <v>0</v>
      </c>
      <c r="AE2186" s="58"/>
    </row>
    <row r="2187" spans="2:31" x14ac:dyDescent="0.3">
      <c r="B2187" s="4" t="s">
        <v>97</v>
      </c>
      <c r="E2187" s="45">
        <v>0</v>
      </c>
      <c r="F2187" s="46">
        <v>0</v>
      </c>
      <c r="G2187" s="45">
        <v>0</v>
      </c>
      <c r="H2187" s="46">
        <v>0</v>
      </c>
      <c r="I2187" s="45">
        <v>0</v>
      </c>
      <c r="J2187" s="46">
        <v>0</v>
      </c>
      <c r="K2187" s="45">
        <v>0</v>
      </c>
      <c r="L2187" s="46">
        <v>0</v>
      </c>
      <c r="M2187" s="45">
        <v>0</v>
      </c>
      <c r="N2187" s="46">
        <v>0</v>
      </c>
      <c r="O2187" s="45">
        <v>0</v>
      </c>
      <c r="P2187" s="46">
        <v>0</v>
      </c>
      <c r="Q2187" s="45">
        <v>0</v>
      </c>
      <c r="R2187" s="46">
        <v>0</v>
      </c>
      <c r="S2187" s="45">
        <v>0</v>
      </c>
      <c r="T2187" s="46">
        <v>0</v>
      </c>
      <c r="U2187" s="45">
        <v>0</v>
      </c>
      <c r="V2187" s="46">
        <v>0</v>
      </c>
      <c r="W2187" s="45">
        <v>0</v>
      </c>
      <c r="X2187" s="46">
        <v>0</v>
      </c>
      <c r="Y2187" s="45">
        <v>0</v>
      </c>
      <c r="Z2187" s="46">
        <v>0</v>
      </c>
      <c r="AA2187" s="45">
        <v>0</v>
      </c>
      <c r="AB2187" s="46">
        <v>0</v>
      </c>
      <c r="AC2187" s="58"/>
      <c r="AD2187" s="59">
        <f t="shared" si="652"/>
        <v>0</v>
      </c>
      <c r="AE2187" s="58"/>
    </row>
    <row r="2188" spans="2:31" x14ac:dyDescent="0.3">
      <c r="B2188" s="4" t="s">
        <v>94</v>
      </c>
      <c r="E2188" s="45">
        <v>0</v>
      </c>
      <c r="F2188" s="46">
        <v>0</v>
      </c>
      <c r="G2188" s="45">
        <v>0</v>
      </c>
      <c r="H2188" s="46">
        <v>0</v>
      </c>
      <c r="I2188" s="45">
        <v>0</v>
      </c>
      <c r="J2188" s="46">
        <v>0</v>
      </c>
      <c r="K2188" s="45">
        <v>0</v>
      </c>
      <c r="L2188" s="46">
        <v>0</v>
      </c>
      <c r="M2188" s="45">
        <v>0</v>
      </c>
      <c r="N2188" s="46">
        <v>0</v>
      </c>
      <c r="O2188" s="45">
        <v>0</v>
      </c>
      <c r="P2188" s="46">
        <v>0</v>
      </c>
      <c r="Q2188" s="45">
        <v>0</v>
      </c>
      <c r="R2188" s="46">
        <v>0</v>
      </c>
      <c r="S2188" s="45">
        <v>0</v>
      </c>
      <c r="T2188" s="46">
        <v>0</v>
      </c>
      <c r="U2188" s="45">
        <v>0</v>
      </c>
      <c r="V2188" s="46">
        <v>0</v>
      </c>
      <c r="W2188" s="45">
        <v>0</v>
      </c>
      <c r="X2188" s="46">
        <v>0</v>
      </c>
      <c r="Y2188" s="45">
        <v>0</v>
      </c>
      <c r="Z2188" s="46">
        <v>0</v>
      </c>
      <c r="AA2188" s="45">
        <v>0</v>
      </c>
      <c r="AB2188" s="46">
        <v>0</v>
      </c>
      <c r="AC2188" s="58"/>
      <c r="AD2188" s="59">
        <f t="shared" si="652"/>
        <v>0</v>
      </c>
      <c r="AE2188" s="58"/>
    </row>
    <row r="2189" spans="2:31" x14ac:dyDescent="0.3">
      <c r="B2189" s="4" t="s">
        <v>95</v>
      </c>
      <c r="E2189" s="45">
        <v>0</v>
      </c>
      <c r="F2189" s="46">
        <v>0</v>
      </c>
      <c r="G2189" s="45">
        <v>0</v>
      </c>
      <c r="H2189" s="46">
        <v>0</v>
      </c>
      <c r="I2189" s="45">
        <v>0</v>
      </c>
      <c r="J2189" s="46">
        <v>0</v>
      </c>
      <c r="K2189" s="45">
        <v>0</v>
      </c>
      <c r="L2189" s="46">
        <v>0</v>
      </c>
      <c r="M2189" s="45">
        <v>14.645166666666666</v>
      </c>
      <c r="N2189" s="46">
        <v>1.3616666666666666</v>
      </c>
      <c r="O2189" s="45">
        <v>33.682499999999997</v>
      </c>
      <c r="P2189" s="46">
        <v>40.435666666666656</v>
      </c>
      <c r="Q2189" s="45">
        <v>41.111666666666672</v>
      </c>
      <c r="R2189" s="46">
        <v>42.57316666666668</v>
      </c>
      <c r="S2189" s="45">
        <v>42.847499999999989</v>
      </c>
      <c r="T2189" s="46">
        <v>38.532166666666662</v>
      </c>
      <c r="U2189" s="45">
        <v>30.319999999999986</v>
      </c>
      <c r="V2189" s="46">
        <v>0</v>
      </c>
      <c r="W2189" s="45">
        <v>0</v>
      </c>
      <c r="X2189" s="46">
        <v>0</v>
      </c>
      <c r="Y2189" s="45">
        <v>0</v>
      </c>
      <c r="Z2189" s="46">
        <v>0</v>
      </c>
      <c r="AA2189" s="45">
        <v>0</v>
      </c>
      <c r="AB2189" s="46">
        <v>0</v>
      </c>
      <c r="AC2189" s="58"/>
      <c r="AD2189" s="59">
        <f t="shared" si="652"/>
        <v>285.50949999999995</v>
      </c>
      <c r="AE2189" s="58"/>
    </row>
    <row r="2190" spans="2:31" x14ac:dyDescent="0.3">
      <c r="B2190" s="4" t="s">
        <v>96</v>
      </c>
      <c r="E2190" s="45">
        <v>0</v>
      </c>
      <c r="F2190" s="46">
        <v>0</v>
      </c>
      <c r="G2190" s="45">
        <v>0</v>
      </c>
      <c r="H2190" s="46">
        <v>0</v>
      </c>
      <c r="I2190" s="45">
        <v>0</v>
      </c>
      <c r="J2190" s="46">
        <v>0</v>
      </c>
      <c r="K2190" s="45">
        <v>0</v>
      </c>
      <c r="L2190" s="46">
        <v>0</v>
      </c>
      <c r="M2190" s="45">
        <v>35.189333333333352</v>
      </c>
      <c r="N2190" s="46">
        <v>30.304833333333313</v>
      </c>
      <c r="O2190" s="45">
        <v>37.205833333333338</v>
      </c>
      <c r="P2190" s="46">
        <v>41.351500000000001</v>
      </c>
      <c r="Q2190" s="45">
        <v>41.811333333333323</v>
      </c>
      <c r="R2190" s="46">
        <v>42.886499999999991</v>
      </c>
      <c r="S2190" s="45">
        <v>43.496000000000002</v>
      </c>
      <c r="T2190" s="46">
        <v>36.879166666666684</v>
      </c>
      <c r="U2190" s="45">
        <v>23.90966666666667</v>
      </c>
      <c r="V2190" s="46">
        <v>0</v>
      </c>
      <c r="W2190" s="45">
        <v>0</v>
      </c>
      <c r="X2190" s="46">
        <v>0</v>
      </c>
      <c r="Y2190" s="45">
        <v>0</v>
      </c>
      <c r="Z2190" s="46">
        <v>0</v>
      </c>
      <c r="AA2190" s="45">
        <v>0</v>
      </c>
      <c r="AB2190" s="46">
        <v>0</v>
      </c>
      <c r="AC2190" s="58"/>
      <c r="AD2190" s="59">
        <f t="shared" si="652"/>
        <v>333.03416666666669</v>
      </c>
      <c r="AE2190" s="58"/>
    </row>
    <row r="2191" spans="2:31" x14ac:dyDescent="0.3">
      <c r="B2191" s="4" t="s">
        <v>103</v>
      </c>
      <c r="E2191" s="45">
        <v>0</v>
      </c>
      <c r="F2191" s="46">
        <v>0</v>
      </c>
      <c r="G2191" s="45">
        <v>0</v>
      </c>
      <c r="H2191" s="46">
        <v>0</v>
      </c>
      <c r="I2191" s="45">
        <v>0</v>
      </c>
      <c r="J2191" s="46">
        <v>0</v>
      </c>
      <c r="K2191" s="45">
        <v>0</v>
      </c>
      <c r="L2191" s="46">
        <v>18.588000000000008</v>
      </c>
      <c r="M2191" s="45">
        <v>104.18000000000006</v>
      </c>
      <c r="N2191" s="46">
        <v>56.78</v>
      </c>
      <c r="O2191" s="45">
        <v>56.809999999999988</v>
      </c>
      <c r="P2191" s="46">
        <v>58.789999999999992</v>
      </c>
      <c r="Q2191" s="45">
        <v>54.879999999999995</v>
      </c>
      <c r="R2191" s="46">
        <v>61.85</v>
      </c>
      <c r="S2191" s="45">
        <v>69.61</v>
      </c>
      <c r="T2191" s="46">
        <v>69.19</v>
      </c>
      <c r="U2191" s="45">
        <v>56.3</v>
      </c>
      <c r="V2191" s="46">
        <v>34.043166666666693</v>
      </c>
      <c r="W2191" s="45">
        <v>0</v>
      </c>
      <c r="X2191" s="46">
        <v>0</v>
      </c>
      <c r="Y2191" s="45">
        <v>0</v>
      </c>
      <c r="Z2191" s="46">
        <v>0</v>
      </c>
      <c r="AA2191" s="45">
        <v>0</v>
      </c>
      <c r="AB2191" s="46">
        <v>0</v>
      </c>
      <c r="AC2191" s="58"/>
      <c r="AD2191" s="59">
        <f t="shared" si="652"/>
        <v>641.02116666666677</v>
      </c>
      <c r="AE2191" s="58"/>
    </row>
    <row r="2192" spans="2:31" x14ac:dyDescent="0.3">
      <c r="B2192" s="4" t="s">
        <v>104</v>
      </c>
      <c r="E2192" s="45">
        <v>0</v>
      </c>
      <c r="F2192" s="46">
        <v>0</v>
      </c>
      <c r="G2192" s="45">
        <v>0</v>
      </c>
      <c r="H2192" s="46">
        <v>0</v>
      </c>
      <c r="I2192" s="45">
        <v>0</v>
      </c>
      <c r="J2192" s="46">
        <v>0</v>
      </c>
      <c r="K2192" s="45">
        <v>0</v>
      </c>
      <c r="L2192" s="46">
        <v>0</v>
      </c>
      <c r="M2192" s="45">
        <v>0</v>
      </c>
      <c r="N2192" s="46">
        <v>0</v>
      </c>
      <c r="O2192" s="45">
        <v>0</v>
      </c>
      <c r="P2192" s="46">
        <v>0</v>
      </c>
      <c r="Q2192" s="45">
        <v>0</v>
      </c>
      <c r="R2192" s="46">
        <v>0</v>
      </c>
      <c r="S2192" s="45">
        <v>0</v>
      </c>
      <c r="T2192" s="46">
        <v>0</v>
      </c>
      <c r="U2192" s="45">
        <v>0</v>
      </c>
      <c r="V2192" s="46">
        <v>0</v>
      </c>
      <c r="W2192" s="45">
        <v>0</v>
      </c>
      <c r="X2192" s="46">
        <v>0</v>
      </c>
      <c r="Y2192" s="45">
        <v>0</v>
      </c>
      <c r="Z2192" s="46">
        <v>0</v>
      </c>
      <c r="AA2192" s="45">
        <v>0</v>
      </c>
      <c r="AB2192" s="46">
        <v>0</v>
      </c>
      <c r="AC2192" s="58"/>
      <c r="AD2192" s="59">
        <f t="shared" si="652"/>
        <v>0</v>
      </c>
      <c r="AE2192" s="58"/>
    </row>
    <row r="2193" spans="2:31" x14ac:dyDescent="0.3">
      <c r="B2193" s="4" t="s">
        <v>105</v>
      </c>
      <c r="E2193" s="45">
        <v>0</v>
      </c>
      <c r="F2193" s="46">
        <v>0</v>
      </c>
      <c r="G2193" s="45">
        <v>0</v>
      </c>
      <c r="H2193" s="46">
        <v>0</v>
      </c>
      <c r="I2193" s="45">
        <v>0</v>
      </c>
      <c r="J2193" s="46">
        <v>0</v>
      </c>
      <c r="K2193" s="45">
        <v>0</v>
      </c>
      <c r="L2193" s="46">
        <v>0</v>
      </c>
      <c r="M2193" s="45">
        <v>68.934999999999988</v>
      </c>
      <c r="N2193" s="46">
        <v>99.938333333333333</v>
      </c>
      <c r="O2193" s="45">
        <v>104.12283333333333</v>
      </c>
      <c r="P2193" s="46">
        <v>105.16633333333333</v>
      </c>
      <c r="Q2193" s="45">
        <v>99.570999999999998</v>
      </c>
      <c r="R2193" s="46">
        <v>129.79466666666664</v>
      </c>
      <c r="S2193" s="45">
        <v>157.23983333333325</v>
      </c>
      <c r="T2193" s="46">
        <v>155.70533333333333</v>
      </c>
      <c r="U2193" s="45">
        <v>132.31716666666668</v>
      </c>
      <c r="V2193" s="46">
        <v>10.911499999999997</v>
      </c>
      <c r="W2193" s="45">
        <v>0</v>
      </c>
      <c r="X2193" s="46">
        <v>0</v>
      </c>
      <c r="Y2193" s="45">
        <v>0</v>
      </c>
      <c r="Z2193" s="46">
        <v>0</v>
      </c>
      <c r="AA2193" s="45">
        <v>0</v>
      </c>
      <c r="AB2193" s="46">
        <v>0</v>
      </c>
      <c r="AC2193" s="58"/>
      <c r="AD2193" s="59">
        <f t="shared" si="652"/>
        <v>1063.702</v>
      </c>
      <c r="AE2193" s="58"/>
    </row>
    <row r="2194" spans="2:31" x14ac:dyDescent="0.3">
      <c r="B2194" s="4" t="s">
        <v>114</v>
      </c>
      <c r="E2194" s="45">
        <v>0</v>
      </c>
      <c r="F2194" s="46">
        <v>0</v>
      </c>
      <c r="G2194" s="45">
        <v>0</v>
      </c>
      <c r="H2194" s="46">
        <v>0</v>
      </c>
      <c r="I2194" s="45">
        <v>0</v>
      </c>
      <c r="J2194" s="46">
        <v>0</v>
      </c>
      <c r="K2194" s="45">
        <v>0</v>
      </c>
      <c r="L2194" s="46">
        <v>12.618666666666666</v>
      </c>
      <c r="M2194" s="45">
        <v>31.515000000000029</v>
      </c>
      <c r="N2194" s="46">
        <v>41.484833333333341</v>
      </c>
      <c r="O2194" s="45">
        <v>51.948833333333361</v>
      </c>
      <c r="P2194" s="46">
        <v>56.479333333333308</v>
      </c>
      <c r="Q2194" s="45">
        <v>54.196333333333342</v>
      </c>
      <c r="R2194" s="46">
        <v>57.67116666666665</v>
      </c>
      <c r="S2194" s="45">
        <v>54.468333333333348</v>
      </c>
      <c r="T2194" s="46">
        <v>52.450166666666675</v>
      </c>
      <c r="U2194" s="45">
        <v>36.591833333333319</v>
      </c>
      <c r="V2194" s="46">
        <v>0.37433333333333313</v>
      </c>
      <c r="W2194" s="45">
        <v>0</v>
      </c>
      <c r="X2194" s="46">
        <v>0</v>
      </c>
      <c r="Y2194" s="45">
        <v>0</v>
      </c>
      <c r="Z2194" s="46">
        <v>0</v>
      </c>
      <c r="AA2194" s="45">
        <v>0</v>
      </c>
      <c r="AB2194" s="46">
        <v>0</v>
      </c>
      <c r="AC2194" s="58"/>
      <c r="AD2194" s="59">
        <f t="shared" si="652"/>
        <v>449.79883333333339</v>
      </c>
      <c r="AE2194" s="58"/>
    </row>
    <row r="2195" spans="2:31" x14ac:dyDescent="0.3">
      <c r="B2195" s="4" t="s">
        <v>116</v>
      </c>
      <c r="E2195" s="45">
        <v>0</v>
      </c>
      <c r="F2195" s="46">
        <v>0</v>
      </c>
      <c r="G2195" s="45">
        <v>0</v>
      </c>
      <c r="H2195" s="46">
        <v>0</v>
      </c>
      <c r="I2195" s="45">
        <v>0</v>
      </c>
      <c r="J2195" s="46">
        <v>0</v>
      </c>
      <c r="K2195" s="45">
        <v>0</v>
      </c>
      <c r="L2195" s="46">
        <v>2.0558333333333336</v>
      </c>
      <c r="M2195" s="45">
        <v>6.9689999999999985</v>
      </c>
      <c r="N2195" s="46">
        <v>0.33683333333333254</v>
      </c>
      <c r="O2195" s="45">
        <v>1.1043333333333321</v>
      </c>
      <c r="P2195" s="46">
        <v>0</v>
      </c>
      <c r="Q2195" s="45">
        <v>0</v>
      </c>
      <c r="R2195" s="46">
        <v>0</v>
      </c>
      <c r="S2195" s="45">
        <v>0</v>
      </c>
      <c r="T2195" s="46">
        <v>5.363833333333333</v>
      </c>
      <c r="U2195" s="45">
        <v>11.234499999999992</v>
      </c>
      <c r="V2195" s="46">
        <v>0</v>
      </c>
      <c r="W2195" s="45">
        <v>0</v>
      </c>
      <c r="X2195" s="46">
        <v>0</v>
      </c>
      <c r="Y2195" s="45">
        <v>0</v>
      </c>
      <c r="Z2195" s="46">
        <v>0</v>
      </c>
      <c r="AA2195" s="45">
        <v>0</v>
      </c>
      <c r="AB2195" s="46">
        <v>0</v>
      </c>
      <c r="AC2195" s="58"/>
      <c r="AD2195" s="59">
        <f t="shared" si="652"/>
        <v>27.064333333333323</v>
      </c>
      <c r="AE2195" s="58"/>
    </row>
    <row r="2196" spans="2:31" x14ac:dyDescent="0.3">
      <c r="B2196" s="4" t="s">
        <v>117</v>
      </c>
      <c r="E2196" s="45">
        <v>0</v>
      </c>
      <c r="F2196" s="46">
        <v>0</v>
      </c>
      <c r="G2196" s="45">
        <v>0</v>
      </c>
      <c r="H2196" s="46">
        <v>0</v>
      </c>
      <c r="I2196" s="45">
        <v>0</v>
      </c>
      <c r="J2196" s="46">
        <v>0</v>
      </c>
      <c r="K2196" s="45">
        <v>0</v>
      </c>
      <c r="L2196" s="46">
        <v>0.10199999999999999</v>
      </c>
      <c r="M2196" s="45">
        <v>0.72249999999999992</v>
      </c>
      <c r="N2196" s="46">
        <v>0</v>
      </c>
      <c r="O2196" s="45">
        <v>0</v>
      </c>
      <c r="P2196" s="46">
        <v>0</v>
      </c>
      <c r="Q2196" s="45">
        <v>0</v>
      </c>
      <c r="R2196" s="46">
        <v>0</v>
      </c>
      <c r="S2196" s="45">
        <v>0</v>
      </c>
      <c r="T2196" s="46">
        <v>0</v>
      </c>
      <c r="U2196" s="45">
        <v>0</v>
      </c>
      <c r="V2196" s="46">
        <v>0</v>
      </c>
      <c r="W2196" s="45">
        <v>0</v>
      </c>
      <c r="X2196" s="46">
        <v>0</v>
      </c>
      <c r="Y2196" s="45">
        <v>0</v>
      </c>
      <c r="Z2196" s="46">
        <v>0</v>
      </c>
      <c r="AA2196" s="45">
        <v>0</v>
      </c>
      <c r="AB2196" s="46">
        <v>0</v>
      </c>
      <c r="AC2196" s="58"/>
      <c r="AD2196" s="59">
        <f t="shared" si="652"/>
        <v>0.8244999999999999</v>
      </c>
      <c r="AE2196" s="58"/>
    </row>
    <row r="2197" spans="2:31" x14ac:dyDescent="0.3">
      <c r="B2197" s="4" t="s">
        <v>118</v>
      </c>
      <c r="E2197" s="45">
        <v>0</v>
      </c>
      <c r="F2197" s="46">
        <v>0</v>
      </c>
      <c r="G2197" s="45">
        <v>0</v>
      </c>
      <c r="H2197" s="46">
        <v>0</v>
      </c>
      <c r="I2197" s="45">
        <v>0</v>
      </c>
      <c r="J2197" s="46">
        <v>0</v>
      </c>
      <c r="K2197" s="45">
        <v>0</v>
      </c>
      <c r="L2197" s="46">
        <v>0</v>
      </c>
      <c r="M2197" s="45">
        <v>13.77766666666667</v>
      </c>
      <c r="N2197" s="46">
        <v>14.622000000000002</v>
      </c>
      <c r="O2197" s="45">
        <v>15.694166666666668</v>
      </c>
      <c r="P2197" s="46">
        <v>19.902833333333337</v>
      </c>
      <c r="Q2197" s="45">
        <v>19.061166666666661</v>
      </c>
      <c r="R2197" s="46">
        <v>21.363000000000007</v>
      </c>
      <c r="S2197" s="45">
        <v>23.035166666666655</v>
      </c>
      <c r="T2197" s="46">
        <v>21.444500000000001</v>
      </c>
      <c r="U2197" s="45">
        <v>16.863166666666675</v>
      </c>
      <c r="V2197" s="46">
        <v>0</v>
      </c>
      <c r="W2197" s="45">
        <v>0</v>
      </c>
      <c r="X2197" s="46">
        <v>0</v>
      </c>
      <c r="Y2197" s="45">
        <v>0</v>
      </c>
      <c r="Z2197" s="46">
        <v>0</v>
      </c>
      <c r="AA2197" s="45">
        <v>0</v>
      </c>
      <c r="AB2197" s="46">
        <v>0</v>
      </c>
      <c r="AC2197" s="58"/>
      <c r="AD2197" s="59">
        <f t="shared" si="652"/>
        <v>165.76366666666667</v>
      </c>
      <c r="AE2197" s="58"/>
    </row>
    <row r="2198" spans="2:31" x14ac:dyDescent="0.3">
      <c r="B2198" s="4" t="s">
        <v>122</v>
      </c>
      <c r="E2198" s="45">
        <v>0</v>
      </c>
      <c r="F2198" s="46">
        <v>0</v>
      </c>
      <c r="G2198" s="45">
        <v>0</v>
      </c>
      <c r="H2198" s="46">
        <v>0</v>
      </c>
      <c r="I2198" s="45">
        <v>0</v>
      </c>
      <c r="J2198" s="46">
        <v>0</v>
      </c>
      <c r="K2198" s="45">
        <v>0</v>
      </c>
      <c r="L2198" s="46">
        <v>3.0613333333333324</v>
      </c>
      <c r="M2198" s="45">
        <v>22.260333333333332</v>
      </c>
      <c r="N2198" s="46">
        <v>37.036666666666669</v>
      </c>
      <c r="O2198" s="45">
        <v>46.492499999999993</v>
      </c>
      <c r="P2198" s="46">
        <v>28.489833333333326</v>
      </c>
      <c r="Q2198" s="45">
        <v>34.424833333333346</v>
      </c>
      <c r="R2198" s="46">
        <v>38.011333333333305</v>
      </c>
      <c r="S2198" s="45">
        <v>36.262666666666661</v>
      </c>
      <c r="T2198" s="46">
        <v>24.608166666666666</v>
      </c>
      <c r="U2198" s="45">
        <v>2.0956666666666699</v>
      </c>
      <c r="V2198" s="46">
        <v>0</v>
      </c>
      <c r="W2198" s="45">
        <v>0</v>
      </c>
      <c r="X2198" s="46">
        <v>0</v>
      </c>
      <c r="Y2198" s="45">
        <v>0</v>
      </c>
      <c r="Z2198" s="46">
        <v>0</v>
      </c>
      <c r="AA2198" s="45">
        <v>0</v>
      </c>
      <c r="AB2198" s="46">
        <v>0</v>
      </c>
      <c r="AC2198" s="58"/>
      <c r="AD2198" s="59">
        <f t="shared" si="652"/>
        <v>272.74333333333328</v>
      </c>
      <c r="AE2198" s="58"/>
    </row>
    <row r="2199" spans="2:31" x14ac:dyDescent="0.3">
      <c r="B2199" s="4" t="s">
        <v>123</v>
      </c>
      <c r="E2199" s="45">
        <v>0</v>
      </c>
      <c r="F2199" s="46">
        <v>0</v>
      </c>
      <c r="G2199" s="45">
        <v>0</v>
      </c>
      <c r="H2199" s="46">
        <v>0</v>
      </c>
      <c r="I2199" s="45">
        <v>0</v>
      </c>
      <c r="J2199" s="46">
        <v>0</v>
      </c>
      <c r="K2199" s="45">
        <v>0</v>
      </c>
      <c r="L2199" s="46">
        <v>0.71883333333333288</v>
      </c>
      <c r="M2199" s="45">
        <v>46.59</v>
      </c>
      <c r="N2199" s="46">
        <v>33.94</v>
      </c>
      <c r="O2199" s="45">
        <v>36.519999999999982</v>
      </c>
      <c r="P2199" s="46">
        <v>64.259999999999991</v>
      </c>
      <c r="Q2199" s="45">
        <v>61.110000000000014</v>
      </c>
      <c r="R2199" s="46">
        <v>58.95999999999998</v>
      </c>
      <c r="S2199" s="45">
        <v>69.039999999999992</v>
      </c>
      <c r="T2199" s="46">
        <v>60.470000000000013</v>
      </c>
      <c r="U2199" s="45">
        <v>38.930000000000007</v>
      </c>
      <c r="V2199" s="46">
        <v>28.909999999999997</v>
      </c>
      <c r="W2199" s="45">
        <v>0</v>
      </c>
      <c r="X2199" s="46">
        <v>0</v>
      </c>
      <c r="Y2199" s="45">
        <v>0</v>
      </c>
      <c r="Z2199" s="46">
        <v>0</v>
      </c>
      <c r="AA2199" s="45">
        <v>0</v>
      </c>
      <c r="AB2199" s="46">
        <v>0</v>
      </c>
      <c r="AC2199" s="58"/>
      <c r="AD2199" s="59">
        <f t="shared" si="652"/>
        <v>499.44883333333337</v>
      </c>
      <c r="AE2199" s="58"/>
    </row>
    <row r="2200" spans="2:31" x14ac:dyDescent="0.3">
      <c r="B2200" s="4" t="s">
        <v>127</v>
      </c>
      <c r="E2200" s="45">
        <v>0</v>
      </c>
      <c r="F2200" s="46">
        <v>0</v>
      </c>
      <c r="G2200" s="45">
        <v>0</v>
      </c>
      <c r="H2200" s="46">
        <v>0</v>
      </c>
      <c r="I2200" s="45">
        <v>0</v>
      </c>
      <c r="J2200" s="46">
        <v>0</v>
      </c>
      <c r="K2200" s="45">
        <v>0</v>
      </c>
      <c r="L2200" s="46">
        <v>0</v>
      </c>
      <c r="M2200" s="45">
        <v>3.5380000000000043</v>
      </c>
      <c r="N2200" s="46">
        <v>3.6196666666666677</v>
      </c>
      <c r="O2200" s="45">
        <v>1.6861666666666666</v>
      </c>
      <c r="P2200" s="46">
        <v>0</v>
      </c>
      <c r="Q2200" s="45">
        <v>0</v>
      </c>
      <c r="R2200" s="46">
        <v>0</v>
      </c>
      <c r="S2200" s="45">
        <v>0</v>
      </c>
      <c r="T2200" s="46">
        <v>2.164333333333333</v>
      </c>
      <c r="U2200" s="45">
        <v>5.2253333333333334</v>
      </c>
      <c r="V2200" s="46">
        <v>0.36066666666666652</v>
      </c>
      <c r="W2200" s="45">
        <v>0</v>
      </c>
      <c r="X2200" s="46">
        <v>0</v>
      </c>
      <c r="Y2200" s="45">
        <v>0</v>
      </c>
      <c r="Z2200" s="46">
        <v>0</v>
      </c>
      <c r="AA2200" s="45">
        <v>0</v>
      </c>
      <c r="AB2200" s="46">
        <v>0</v>
      </c>
      <c r="AC2200" s="58"/>
      <c r="AD2200" s="59">
        <f t="shared" si="652"/>
        <v>16.594166666666673</v>
      </c>
      <c r="AE2200" s="58"/>
    </row>
    <row r="2201" spans="2:31" x14ac:dyDescent="0.3">
      <c r="B2201" s="4" t="s">
        <v>133</v>
      </c>
      <c r="E2201" s="45">
        <v>0</v>
      </c>
      <c r="F2201" s="46">
        <v>0</v>
      </c>
      <c r="G2201" s="45">
        <v>0</v>
      </c>
      <c r="H2201" s="46">
        <v>0</v>
      </c>
      <c r="I2201" s="45">
        <v>0</v>
      </c>
      <c r="J2201" s="46">
        <v>0</v>
      </c>
      <c r="K2201" s="45">
        <v>0</v>
      </c>
      <c r="L2201" s="46">
        <v>0</v>
      </c>
      <c r="M2201" s="45">
        <v>117.38916666666665</v>
      </c>
      <c r="N2201" s="46">
        <v>52.866666666666681</v>
      </c>
      <c r="O2201" s="45">
        <v>75.349833333333351</v>
      </c>
      <c r="P2201" s="46">
        <v>101.67383333333332</v>
      </c>
      <c r="Q2201" s="45">
        <v>108.54983333333334</v>
      </c>
      <c r="R2201" s="46">
        <v>115.81983333333329</v>
      </c>
      <c r="S2201" s="45">
        <v>138.512</v>
      </c>
      <c r="T2201" s="46">
        <v>140.25516666666664</v>
      </c>
      <c r="U2201" s="45">
        <v>101.03299999999997</v>
      </c>
      <c r="V2201" s="46">
        <v>26.514499999999988</v>
      </c>
      <c r="W2201" s="45">
        <v>0</v>
      </c>
      <c r="X2201" s="46">
        <v>0</v>
      </c>
      <c r="Y2201" s="45">
        <v>0</v>
      </c>
      <c r="Z2201" s="46">
        <v>0</v>
      </c>
      <c r="AA2201" s="45">
        <v>0</v>
      </c>
      <c r="AB2201" s="46">
        <v>0</v>
      </c>
      <c r="AC2201" s="58"/>
      <c r="AD2201" s="59">
        <f t="shared" si="652"/>
        <v>977.96383333333313</v>
      </c>
      <c r="AE2201" s="58"/>
    </row>
    <row r="2202" spans="2:31" x14ac:dyDescent="0.3">
      <c r="B2202" s="4" t="s">
        <v>312</v>
      </c>
      <c r="E2202" s="45">
        <v>0</v>
      </c>
      <c r="F2202" s="46">
        <v>0</v>
      </c>
      <c r="G2202" s="45">
        <v>0</v>
      </c>
      <c r="H2202" s="46">
        <v>0</v>
      </c>
      <c r="I2202" s="45">
        <v>0</v>
      </c>
      <c r="J2202" s="46">
        <v>0</v>
      </c>
      <c r="K2202" s="45">
        <v>0</v>
      </c>
      <c r="L2202" s="46">
        <v>0</v>
      </c>
      <c r="M2202" s="45">
        <v>0</v>
      </c>
      <c r="N2202" s="46">
        <v>0</v>
      </c>
      <c r="O2202" s="45">
        <v>2.6016666666666675</v>
      </c>
      <c r="P2202" s="46">
        <v>10.833833333333338</v>
      </c>
      <c r="Q2202" s="45">
        <v>10.519833333333318</v>
      </c>
      <c r="R2202" s="46">
        <v>10.730000000000009</v>
      </c>
      <c r="S2202" s="45">
        <v>10.927166666666668</v>
      </c>
      <c r="T2202" s="46">
        <v>10.928833333333341</v>
      </c>
      <c r="U2202" s="45">
        <v>9.7176666666666698</v>
      </c>
      <c r="V2202" s="46">
        <v>0</v>
      </c>
      <c r="W2202" s="45">
        <v>0</v>
      </c>
      <c r="X2202" s="46">
        <v>0</v>
      </c>
      <c r="Y2202" s="45">
        <v>0</v>
      </c>
      <c r="Z2202" s="46">
        <v>0</v>
      </c>
      <c r="AA2202" s="45">
        <v>0</v>
      </c>
      <c r="AB2202" s="46">
        <v>0</v>
      </c>
      <c r="AC2202" s="58"/>
      <c r="AD2202" s="59">
        <f>SUM(E2202:AB2202)</f>
        <v>66.259000000000015</v>
      </c>
      <c r="AE2202" s="58"/>
    </row>
    <row r="2203" spans="2:31" x14ac:dyDescent="0.3">
      <c r="B2203" s="12" t="s">
        <v>2</v>
      </c>
      <c r="C2203" s="12"/>
      <c r="D2203" s="12"/>
      <c r="E2203" s="13">
        <f>SUM(E2138:E2202)</f>
        <v>0</v>
      </c>
      <c r="F2203" s="13">
        <f t="shared" ref="F2203:AB2203" si="653">SUM(F2138:F2202)</f>
        <v>0</v>
      </c>
      <c r="G2203" s="13">
        <f t="shared" si="653"/>
        <v>0</v>
      </c>
      <c r="H2203" s="13">
        <f t="shared" si="653"/>
        <v>0</v>
      </c>
      <c r="I2203" s="13">
        <f t="shared" si="653"/>
        <v>0</v>
      </c>
      <c r="J2203" s="13">
        <f t="shared" si="653"/>
        <v>0</v>
      </c>
      <c r="K2203" s="13">
        <f t="shared" si="653"/>
        <v>0</v>
      </c>
      <c r="L2203" s="13">
        <f t="shared" si="653"/>
        <v>77.328000000000031</v>
      </c>
      <c r="M2203" s="13">
        <f t="shared" si="653"/>
        <v>1227.2673333333332</v>
      </c>
      <c r="N2203" s="13">
        <f t="shared" si="653"/>
        <v>1174.1935000000005</v>
      </c>
      <c r="O2203" s="13">
        <f t="shared" si="653"/>
        <v>1347.5783333333334</v>
      </c>
      <c r="P2203" s="13">
        <f t="shared" si="653"/>
        <v>1449.4833333333331</v>
      </c>
      <c r="Q2203" s="13">
        <f t="shared" si="653"/>
        <v>1463.4081666666664</v>
      </c>
      <c r="R2203" s="13">
        <f t="shared" si="653"/>
        <v>1643.8340000000001</v>
      </c>
      <c r="S2203" s="13">
        <f t="shared" si="653"/>
        <v>1818.4631666666662</v>
      </c>
      <c r="T2203" s="13">
        <f t="shared" si="653"/>
        <v>1788.4648333333339</v>
      </c>
      <c r="U2203" s="13">
        <f t="shared" si="653"/>
        <v>1503.0798333333332</v>
      </c>
      <c r="V2203" s="13">
        <f t="shared" si="653"/>
        <v>228.52916666666664</v>
      </c>
      <c r="W2203" s="13">
        <f t="shared" si="653"/>
        <v>0</v>
      </c>
      <c r="X2203" s="13">
        <f t="shared" si="653"/>
        <v>0</v>
      </c>
      <c r="Y2203" s="13">
        <f t="shared" si="653"/>
        <v>0</v>
      </c>
      <c r="Z2203" s="13">
        <f t="shared" si="653"/>
        <v>0</v>
      </c>
      <c r="AA2203" s="13">
        <f t="shared" si="653"/>
        <v>0</v>
      </c>
      <c r="AB2203" s="13">
        <f t="shared" si="653"/>
        <v>0</v>
      </c>
      <c r="AC2203" s="109">
        <f>SUM(AC2138:AE2202)</f>
        <v>13721.629666666666</v>
      </c>
      <c r="AD2203" s="109"/>
      <c r="AE2203" s="109"/>
    </row>
  </sheetData>
  <mergeCells count="62">
    <mergeCell ref="AC2061:AE2061"/>
    <mergeCell ref="AC2132:AE2132"/>
    <mergeCell ref="AC2066:AE2066"/>
    <mergeCell ref="AC1635:AE1635"/>
    <mergeCell ref="AC1706:AE1706"/>
    <mergeCell ref="AC1711:AE1711"/>
    <mergeCell ref="AC1782:AE1782"/>
    <mergeCell ref="AC1777:AE1777"/>
    <mergeCell ref="AC1848:AE1848"/>
    <mergeCell ref="AC1853:AE1853"/>
    <mergeCell ref="AC1919:AE1919"/>
    <mergeCell ref="AC1924:AE1924"/>
    <mergeCell ref="AC1990:AE1990"/>
    <mergeCell ref="AC1995:AE1995"/>
    <mergeCell ref="AC433:AE433"/>
    <mergeCell ref="AC1427:AE1427"/>
    <mergeCell ref="AC1143:AE1143"/>
    <mergeCell ref="AC1214:AE1214"/>
    <mergeCell ref="AC930:AE930"/>
    <mergeCell ref="AC1001:AE1001"/>
    <mergeCell ref="AC996:AE996"/>
    <mergeCell ref="AC1067:AE1067"/>
    <mergeCell ref="AC1072:AE1072"/>
    <mergeCell ref="AC1138:AE1138"/>
    <mergeCell ref="AC1280:AE1280"/>
    <mergeCell ref="AC1209:AE1209"/>
    <mergeCell ref="AC1285:AE1285"/>
    <mergeCell ref="AC1356:AE1356"/>
    <mergeCell ref="AC1351:AE1351"/>
    <mergeCell ref="AC1422:AE1422"/>
    <mergeCell ref="AC2203:AE2203"/>
    <mergeCell ref="AC7:AE7"/>
    <mergeCell ref="AC144:AE144"/>
    <mergeCell ref="AC286:AE286"/>
    <mergeCell ref="AC291:AE291"/>
    <mergeCell ref="AC428:AE428"/>
    <mergeCell ref="AC149:AE149"/>
    <mergeCell ref="AC73:AE73"/>
    <mergeCell ref="AC78:AE78"/>
    <mergeCell ref="AC215:AE215"/>
    <mergeCell ref="AC220:AE220"/>
    <mergeCell ref="AC362:AE362"/>
    <mergeCell ref="AC357:AE357"/>
    <mergeCell ref="AC925:AE925"/>
    <mergeCell ref="AC575:AE575"/>
    <mergeCell ref="AC788:AE788"/>
    <mergeCell ref="AC499:AE499"/>
    <mergeCell ref="AC570:AE570"/>
    <mergeCell ref="AC504:AE504"/>
    <mergeCell ref="AC854:AE854"/>
    <mergeCell ref="AC2137:AE2137"/>
    <mergeCell ref="AC717:AE717"/>
    <mergeCell ref="AC783:AE783"/>
    <mergeCell ref="AC859:AE859"/>
    <mergeCell ref="AC646:AE646"/>
    <mergeCell ref="AC641:AE641"/>
    <mergeCell ref="AC712:AE712"/>
    <mergeCell ref="AC1569:AE1569"/>
    <mergeCell ref="AC1564:AE1564"/>
    <mergeCell ref="AC1640:AE1640"/>
    <mergeCell ref="AC1498:AE1498"/>
    <mergeCell ref="AC1493:AE1493"/>
  </mergeCells>
  <pageMargins left="0.7" right="0.7" top="0.75" bottom="0.75" header="0.3" footer="0.3"/>
  <pageSetup scale="11" orientation="portrait" r:id="rId1"/>
  <rowBreaks count="6" manualBreakCount="6">
    <brk id="358" max="31" man="1"/>
    <brk id="713" max="31" man="1"/>
    <brk id="1068" max="31" man="1"/>
    <brk id="1423" max="31" man="1"/>
    <brk id="1778" max="31" man="1"/>
    <brk id="213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54" zoomScaleNormal="40" workbookViewId="0">
      <selection activeCell="I5" sqref="I5"/>
    </sheetView>
    <sheetView topLeftCell="A4329" zoomScale="40" zoomScaleNormal="40" workbookViewId="1">
      <selection activeCell="AD4268" sqref="AD4268:AD440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45505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253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0</v>
      </c>
      <c r="AE8" s="60"/>
    </row>
    <row r="9" spans="2:31" x14ac:dyDescent="0.3">
      <c r="B9" s="4" t="s">
        <v>254</v>
      </c>
      <c r="C9" s="14"/>
      <c r="D9" s="14"/>
      <c r="E9" s="85">
        <v>0</v>
      </c>
      <c r="F9" s="86">
        <v>0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0</v>
      </c>
      <c r="O9" s="85">
        <v>0</v>
      </c>
      <c r="P9" s="86">
        <v>0</v>
      </c>
      <c r="Q9" s="85">
        <v>0</v>
      </c>
      <c r="R9" s="86">
        <v>0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0</v>
      </c>
      <c r="AE9" s="58"/>
    </row>
    <row r="10" spans="2:31" x14ac:dyDescent="0.3">
      <c r="B10" s="4" t="s">
        <v>255</v>
      </c>
      <c r="C10" s="14"/>
      <c r="D10" s="14"/>
      <c r="E10" s="85">
        <v>0</v>
      </c>
      <c r="F10" s="86">
        <v>0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0</v>
      </c>
      <c r="AE10" s="58"/>
    </row>
    <row r="11" spans="2:31" x14ac:dyDescent="0.3">
      <c r="B11" s="4" t="s">
        <v>256</v>
      </c>
      <c r="C11" s="14"/>
      <c r="D11" s="14"/>
      <c r="E11" s="85">
        <v>0</v>
      </c>
      <c r="F11" s="86">
        <v>0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0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0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0.82483333333333619</v>
      </c>
      <c r="W17" s="85">
        <v>1.0166111111111134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1.8414444444444495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0.18939771617821996</v>
      </c>
      <c r="R21" s="88">
        <v>0.53010921637271025</v>
      </c>
      <c r="S21" s="87">
        <v>0.23117106270383417</v>
      </c>
      <c r="T21" s="88">
        <v>0.15323906045366489</v>
      </c>
      <c r="U21" s="87">
        <v>0</v>
      </c>
      <c r="V21" s="88">
        <v>0</v>
      </c>
      <c r="W21" s="87">
        <v>0.17123765730892815</v>
      </c>
      <c r="X21" s="88">
        <v>0.53010921637271025</v>
      </c>
      <c r="Y21" s="87">
        <v>0.53010921637271025</v>
      </c>
      <c r="Z21" s="88">
        <v>0.13955642845923352</v>
      </c>
      <c r="AA21" s="87">
        <v>0</v>
      </c>
      <c r="AB21" s="88">
        <v>0</v>
      </c>
      <c r="AC21" s="58"/>
      <c r="AD21" s="59">
        <f t="shared" si="0"/>
        <v>2.4749295742220117</v>
      </c>
      <c r="AE21" s="58"/>
    </row>
    <row r="22" spans="2:31" x14ac:dyDescent="0.3">
      <c r="B22" s="4" t="s">
        <v>229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9.4634774658531609E-2</v>
      </c>
      <c r="X22" s="88">
        <v>0.53010921637271025</v>
      </c>
      <c r="Y22" s="87">
        <v>0.53010921637271025</v>
      </c>
      <c r="Z22" s="88">
        <v>0.13955642845923352</v>
      </c>
      <c r="AA22" s="87">
        <v>0</v>
      </c>
      <c r="AB22" s="88">
        <v>0</v>
      </c>
      <c r="AC22" s="58"/>
      <c r="AD22" s="59">
        <f t="shared" si="0"/>
        <v>1.2944096358631856</v>
      </c>
      <c r="AE22" s="58"/>
    </row>
    <row r="23" spans="2:31" x14ac:dyDescent="0.3">
      <c r="B23" s="4" t="s">
        <v>152</v>
      </c>
      <c r="C23" s="14"/>
      <c r="D23" s="14"/>
      <c r="E23" s="87">
        <v>0.6</v>
      </c>
      <c r="F23" s="88">
        <v>0.6</v>
      </c>
      <c r="G23" s="87">
        <v>0.84583333333333299</v>
      </c>
      <c r="H23" s="88">
        <v>1.2474999999999996</v>
      </c>
      <c r="I23" s="87">
        <v>1.400000000000001</v>
      </c>
      <c r="J23" s="88">
        <v>1.793333333333333</v>
      </c>
      <c r="K23" s="87">
        <v>1.7083333333333328</v>
      </c>
      <c r="L23" s="88">
        <v>1.2491666666666656</v>
      </c>
      <c r="M23" s="87">
        <v>1.2508333333333326</v>
      </c>
      <c r="N23" s="88">
        <v>0.30999999999999955</v>
      </c>
      <c r="O23" s="87">
        <v>3.0555555555555596E-3</v>
      </c>
      <c r="P23" s="88">
        <v>0.69000000000000006</v>
      </c>
      <c r="Q23" s="87">
        <v>4.5941666666666672</v>
      </c>
      <c r="R23" s="88">
        <v>8.0983333333333327</v>
      </c>
      <c r="S23" s="87">
        <v>4.3650000000000011</v>
      </c>
      <c r="T23" s="88">
        <v>1.2849999999999997</v>
      </c>
      <c r="U23" s="87">
        <v>1.2166666666666661</v>
      </c>
      <c r="V23" s="88">
        <v>0.15083333333333282</v>
      </c>
      <c r="W23" s="87">
        <v>9.9999999999999742E-2</v>
      </c>
      <c r="X23" s="88">
        <v>0.29666666666666652</v>
      </c>
      <c r="Y23" s="87">
        <v>0.50000000000000067</v>
      </c>
      <c r="Z23" s="88">
        <v>1.9258333333333337</v>
      </c>
      <c r="AA23" s="87">
        <v>2.0725000000000007</v>
      </c>
      <c r="AB23" s="88">
        <v>0.69999999999999851</v>
      </c>
      <c r="AC23" s="58"/>
      <c r="AD23" s="59">
        <f t="shared" si="0"/>
        <v>37.003055555555548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243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0.57827581825505703</v>
      </c>
      <c r="R26" s="88">
        <v>3.3718076483491708</v>
      </c>
      <c r="S26" s="87">
        <v>3.878292189566853</v>
      </c>
      <c r="T26" s="88">
        <v>3.4717580313552658</v>
      </c>
      <c r="U26" s="87">
        <v>2.6045853765091702</v>
      </c>
      <c r="V26" s="88">
        <v>2.3536275999208378</v>
      </c>
      <c r="W26" s="87">
        <v>3.1058923353733365</v>
      </c>
      <c r="X26" s="88">
        <v>4.0968710577491647</v>
      </c>
      <c r="Y26" s="87">
        <v>4.0968710577491647</v>
      </c>
      <c r="Z26" s="88">
        <v>1.4928863873350566</v>
      </c>
      <c r="AA26" s="87">
        <v>0</v>
      </c>
      <c r="AB26" s="88">
        <v>0</v>
      </c>
      <c r="AC26" s="58"/>
      <c r="AD26" s="59">
        <f t="shared" si="0"/>
        <v>29.050867502163079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5.2993311346811997E-2</v>
      </c>
      <c r="R27" s="88">
        <v>0.69639197121104024</v>
      </c>
      <c r="S27" s="87">
        <v>0.86328552365871536</v>
      </c>
      <c r="T27" s="88">
        <v>0.4509251273750301</v>
      </c>
      <c r="U27" s="87">
        <v>0</v>
      </c>
      <c r="V27" s="88">
        <v>0</v>
      </c>
      <c r="W27" s="87">
        <v>0.17087812090542984</v>
      </c>
      <c r="X27" s="88">
        <v>0.89120134357937342</v>
      </c>
      <c r="Y27" s="87">
        <v>1.0396007187210394</v>
      </c>
      <c r="Z27" s="88">
        <v>0.37962895693675636</v>
      </c>
      <c r="AA27" s="87">
        <v>0</v>
      </c>
      <c r="AB27" s="88">
        <v>0</v>
      </c>
      <c r="AC27" s="58"/>
      <c r="AD27" s="59">
        <f t="shared" si="0"/>
        <v>4.5449050737341974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0</v>
      </c>
      <c r="F40" s="88">
        <v>0</v>
      </c>
      <c r="G40" s="87">
        <v>0</v>
      </c>
      <c r="H40" s="88">
        <v>0</v>
      </c>
      <c r="I40" s="87">
        <v>0</v>
      </c>
      <c r="J40" s="88">
        <v>0</v>
      </c>
      <c r="K40" s="87">
        <v>0</v>
      </c>
      <c r="L40" s="88">
        <v>0</v>
      </c>
      <c r="M40" s="87">
        <v>0</v>
      </c>
      <c r="N40" s="88">
        <v>0</v>
      </c>
      <c r="O40" s="87">
        <v>0</v>
      </c>
      <c r="P40" s="88">
        <v>0</v>
      </c>
      <c r="Q40" s="87">
        <v>0</v>
      </c>
      <c r="R40" s="88">
        <v>0</v>
      </c>
      <c r="S40" s="87">
        <v>0</v>
      </c>
      <c r="T40" s="88">
        <v>0</v>
      </c>
      <c r="U40" s="87">
        <v>0</v>
      </c>
      <c r="V40" s="88">
        <v>0</v>
      </c>
      <c r="W40" s="87">
        <v>0</v>
      </c>
      <c r="X40" s="88">
        <v>0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0</v>
      </c>
      <c r="AE40" s="58"/>
    </row>
    <row r="41" spans="2:31" x14ac:dyDescent="0.3">
      <c r="B41" s="4" t="s">
        <v>230</v>
      </c>
      <c r="C41" s="14"/>
      <c r="D41" s="14"/>
      <c r="E41" s="87">
        <v>1.7252500000000002</v>
      </c>
      <c r="F41" s="88">
        <v>1.5723333333333334</v>
      </c>
      <c r="G41" s="87">
        <v>1.4300000000000015</v>
      </c>
      <c r="H41" s="88">
        <v>1.4250833333333335</v>
      </c>
      <c r="I41" s="87">
        <v>1.415083333333333</v>
      </c>
      <c r="J41" s="88">
        <v>1.4100000000000008</v>
      </c>
      <c r="K41" s="87">
        <v>1.4149166666666668</v>
      </c>
      <c r="L41" s="88">
        <v>2.3984166666666673</v>
      </c>
      <c r="M41" s="87">
        <v>3.4247500000000004</v>
      </c>
      <c r="N41" s="88">
        <v>3.4252500000000001</v>
      </c>
      <c r="O41" s="87">
        <v>3.4001666666666663</v>
      </c>
      <c r="P41" s="88">
        <v>3.3654166666666669</v>
      </c>
      <c r="Q41" s="87">
        <v>4.6478333333333319</v>
      </c>
      <c r="R41" s="88">
        <v>5.9999999999999947</v>
      </c>
      <c r="S41" s="87">
        <v>5.9982443853932832</v>
      </c>
      <c r="T41" s="88">
        <v>5.6679984990634402</v>
      </c>
      <c r="U41" s="87">
        <v>4.6395833333333334</v>
      </c>
      <c r="V41" s="88">
        <v>3.7549166666666673</v>
      </c>
      <c r="W41" s="87">
        <v>3.7600000000000056</v>
      </c>
      <c r="X41" s="88">
        <v>3.750166666666666</v>
      </c>
      <c r="Y41" s="87">
        <v>3.7695000000000003</v>
      </c>
      <c r="Z41" s="88">
        <v>1.6421527777777778</v>
      </c>
      <c r="AA41" s="87">
        <v>0</v>
      </c>
      <c r="AB41" s="88">
        <v>0</v>
      </c>
      <c r="AC41" s="58"/>
      <c r="AD41" s="59">
        <f t="shared" si="0"/>
        <v>70.037062328901172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0</v>
      </c>
      <c r="M43" s="87">
        <v>0</v>
      </c>
      <c r="N43" s="88">
        <v>0</v>
      </c>
      <c r="O43" s="87">
        <v>0</v>
      </c>
      <c r="P43" s="88">
        <v>0</v>
      </c>
      <c r="Q43" s="87">
        <v>0</v>
      </c>
      <c r="R43" s="88">
        <v>0</v>
      </c>
      <c r="S43" s="87">
        <v>0</v>
      </c>
      <c r="T43" s="88">
        <v>0</v>
      </c>
      <c r="U43" s="87">
        <v>0</v>
      </c>
      <c r="V43" s="88">
        <v>0</v>
      </c>
      <c r="W43" s="87">
        <v>0</v>
      </c>
      <c r="X43" s="88">
        <v>0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0</v>
      </c>
      <c r="AE43" s="58"/>
    </row>
    <row r="44" spans="2:31" x14ac:dyDescent="0.3">
      <c r="B44" s="4" t="s">
        <v>292</v>
      </c>
      <c r="C44" s="14"/>
      <c r="D44" s="1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0</v>
      </c>
      <c r="AE44" s="58"/>
    </row>
    <row r="45" spans="2:31" x14ac:dyDescent="0.3">
      <c r="B45" s="4" t="s">
        <v>244</v>
      </c>
      <c r="C45" s="14"/>
      <c r="D45" s="1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0</v>
      </c>
      <c r="AE45" s="58"/>
    </row>
    <row r="46" spans="2:31" x14ac:dyDescent="0.3">
      <c r="B46" s="4" t="s">
        <v>245</v>
      </c>
      <c r="C46" s="14"/>
      <c r="D46" s="1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0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0</v>
      </c>
      <c r="AE48" s="58"/>
    </row>
    <row r="49" spans="2:31" x14ac:dyDescent="0.3">
      <c r="B49" s="4" t="s">
        <v>223</v>
      </c>
      <c r="C49" s="14"/>
      <c r="D49" s="1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0</v>
      </c>
      <c r="AE49" s="58"/>
    </row>
    <row r="50" spans="2:31" x14ac:dyDescent="0.3">
      <c r="B50" s="4" t="s">
        <v>224</v>
      </c>
      <c r="C50" s="14"/>
      <c r="D50" s="1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0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0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0</v>
      </c>
      <c r="AE56" s="58"/>
    </row>
    <row r="57" spans="2:31" x14ac:dyDescent="0.3">
      <c r="B57" s="4" t="s">
        <v>210</v>
      </c>
      <c r="C57" s="14"/>
      <c r="D57" s="1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</v>
      </c>
      <c r="AE57" s="58"/>
    </row>
    <row r="58" spans="2:31" x14ac:dyDescent="0.3">
      <c r="B58" s="4" t="s">
        <v>211</v>
      </c>
      <c r="C58" s="14"/>
      <c r="D58" s="1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0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0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0</v>
      </c>
      <c r="AE60" s="58"/>
    </row>
    <row r="61" spans="2:31" x14ac:dyDescent="0.3">
      <c r="B61" s="4" t="s">
        <v>227</v>
      </c>
      <c r="C61" s="14"/>
      <c r="D61" s="14"/>
      <c r="E61" s="87">
        <v>0.18928333333333294</v>
      </c>
      <c r="F61" s="88">
        <v>9.9999999999999742E-2</v>
      </c>
      <c r="G61" s="87">
        <v>9.9999999999999742E-2</v>
      </c>
      <c r="H61" s="88">
        <v>9.9999999999999742E-2</v>
      </c>
      <c r="I61" s="87">
        <v>9.9999999999999742E-2</v>
      </c>
      <c r="J61" s="88">
        <v>9.9999999999999742E-2</v>
      </c>
      <c r="K61" s="87">
        <v>9.9999999999999742E-2</v>
      </c>
      <c r="L61" s="88">
        <v>9.9999999999999742E-2</v>
      </c>
      <c r="M61" s="87">
        <v>9.9999999999999742E-2</v>
      </c>
      <c r="N61" s="88">
        <v>9.9999999999999742E-2</v>
      </c>
      <c r="O61" s="87">
        <v>9.9999999999999742E-2</v>
      </c>
      <c r="P61" s="88">
        <v>9.9999999999999742E-2</v>
      </c>
      <c r="Q61" s="87">
        <v>7.3815833333333352</v>
      </c>
      <c r="R61" s="88">
        <v>15</v>
      </c>
      <c r="S61" s="87">
        <v>14.839700560917473</v>
      </c>
      <c r="T61" s="88">
        <v>14.343764179356114</v>
      </c>
      <c r="U61" s="87">
        <v>4.9999999999999991</v>
      </c>
      <c r="V61" s="88">
        <v>4.9999999999999991</v>
      </c>
      <c r="W61" s="87">
        <v>4.9999999999999991</v>
      </c>
      <c r="X61" s="88">
        <v>3.9527499999999995</v>
      </c>
      <c r="Y61" s="87">
        <v>2.8552499999999994</v>
      </c>
      <c r="Z61" s="88">
        <v>1.232472222222222</v>
      </c>
      <c r="AA61" s="87">
        <v>0</v>
      </c>
      <c r="AB61" s="88">
        <v>0</v>
      </c>
      <c r="AC61" s="58"/>
      <c r="AD61" s="59">
        <f t="shared" si="0"/>
        <v>75.894803629162467</v>
      </c>
      <c r="AE61" s="58"/>
    </row>
    <row r="62" spans="2:31" x14ac:dyDescent="0.3">
      <c r="B62" s="4" t="s">
        <v>293</v>
      </c>
      <c r="C62" s="14"/>
      <c r="D62" s="1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0</v>
      </c>
      <c r="AE62" s="58"/>
    </row>
    <row r="63" spans="2:31" x14ac:dyDescent="0.3">
      <c r="B63" s="4" t="s">
        <v>294</v>
      </c>
      <c r="C63" s="14"/>
      <c r="D63" s="1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0</v>
      </c>
      <c r="AE63" s="58"/>
    </row>
    <row r="64" spans="2:31" x14ac:dyDescent="0.3">
      <c r="B64" s="4" t="s">
        <v>206</v>
      </c>
      <c r="C64" s="14"/>
      <c r="D64" s="1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0</v>
      </c>
      <c r="AE64" s="58"/>
    </row>
    <row r="65" spans="2:31" x14ac:dyDescent="0.3">
      <c r="B65" s="4" t="s">
        <v>207</v>
      </c>
      <c r="C65" s="14"/>
      <c r="D65" s="1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0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0</v>
      </c>
      <c r="AE67" s="58"/>
    </row>
    <row r="68" spans="2:31" x14ac:dyDescent="0.3">
      <c r="B68" s="4" t="s">
        <v>240</v>
      </c>
      <c r="C68" s="14"/>
      <c r="D68" s="1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0</v>
      </c>
      <c r="AE68" s="58"/>
    </row>
    <row r="69" spans="2:31" x14ac:dyDescent="0.3">
      <c r="B69" s="4" t="s">
        <v>241</v>
      </c>
      <c r="C69" s="14"/>
      <c r="D69" s="1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0</v>
      </c>
      <c r="AE69" s="58"/>
    </row>
    <row r="70" spans="2:31" x14ac:dyDescent="0.3">
      <c r="B70" s="4" t="s">
        <v>242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0</v>
      </c>
      <c r="AE70" s="58"/>
    </row>
    <row r="71" spans="2:31" x14ac:dyDescent="0.3">
      <c r="B71" s="4" t="s">
        <v>296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0</v>
      </c>
      <c r="AE71" s="58"/>
    </row>
    <row r="72" spans="2:31" x14ac:dyDescent="0.3">
      <c r="B72" s="4" t="s">
        <v>297</v>
      </c>
      <c r="C72" s="4"/>
      <c r="D72" s="4"/>
      <c r="E72" s="87">
        <v>0</v>
      </c>
      <c r="F72" s="88">
        <v>0</v>
      </c>
      <c r="G72" s="87">
        <v>0</v>
      </c>
      <c r="H72" s="88">
        <v>0</v>
      </c>
      <c r="I72" s="87">
        <v>0</v>
      </c>
      <c r="J72" s="88">
        <v>0</v>
      </c>
      <c r="K72" s="87">
        <v>0</v>
      </c>
      <c r="L72" s="88">
        <v>0</v>
      </c>
      <c r="M72" s="87">
        <v>0</v>
      </c>
      <c r="N72" s="88">
        <v>0</v>
      </c>
      <c r="O72" s="87">
        <v>0</v>
      </c>
      <c r="P72" s="88">
        <v>0</v>
      </c>
      <c r="Q72" s="87">
        <v>0</v>
      </c>
      <c r="R72" s="88">
        <v>0</v>
      </c>
      <c r="S72" s="87">
        <v>0</v>
      </c>
      <c r="T72" s="88">
        <v>0</v>
      </c>
      <c r="U72" s="87">
        <v>0</v>
      </c>
      <c r="V72" s="88">
        <v>0</v>
      </c>
      <c r="W72" s="87">
        <v>0</v>
      </c>
      <c r="X72" s="88">
        <v>0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0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0</v>
      </c>
      <c r="M73" s="87">
        <v>0</v>
      </c>
      <c r="N73" s="88">
        <v>0</v>
      </c>
      <c r="O73" s="87">
        <v>0</v>
      </c>
      <c r="P73" s="88">
        <v>0</v>
      </c>
      <c r="Q73" s="87">
        <v>0</v>
      </c>
      <c r="R73" s="88">
        <v>0</v>
      </c>
      <c r="S73" s="87">
        <v>0</v>
      </c>
      <c r="T73" s="88">
        <v>0</v>
      </c>
      <c r="U73" s="87">
        <v>0</v>
      </c>
      <c r="V73" s="88">
        <v>0</v>
      </c>
      <c r="W73" s="87">
        <v>0</v>
      </c>
      <c r="X73" s="88">
        <v>0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0</v>
      </c>
      <c r="AE73" s="58"/>
    </row>
    <row r="74" spans="2:31" x14ac:dyDescent="0.3">
      <c r="B74" s="4" t="s">
        <v>200</v>
      </c>
      <c r="C74" s="4"/>
      <c r="D74" s="4"/>
      <c r="E74" s="87">
        <v>2.8760870933532714</v>
      </c>
      <c r="F74" s="88">
        <v>2.0906192143758138</v>
      </c>
      <c r="G74" s="87">
        <v>2.081556153297424</v>
      </c>
      <c r="H74" s="88">
        <v>3.1315478722254442</v>
      </c>
      <c r="I74" s="87">
        <v>3.2521056969960527</v>
      </c>
      <c r="J74" s="88">
        <v>3.2394419431686403</v>
      </c>
      <c r="K74" s="87">
        <v>3.2386948982874562</v>
      </c>
      <c r="L74" s="88">
        <v>3.2393277963002518</v>
      </c>
      <c r="M74" s="87">
        <v>3.2543461084365841</v>
      </c>
      <c r="N74" s="88">
        <v>3.2103410428365096</v>
      </c>
      <c r="O74" s="87">
        <v>3.2477024952570606</v>
      </c>
      <c r="P74" s="88">
        <v>3.253621427218119</v>
      </c>
      <c r="Q74" s="87">
        <v>3.253516697883605</v>
      </c>
      <c r="R74" s="88">
        <v>4.6519859047995675</v>
      </c>
      <c r="S74" s="87">
        <v>3.045243573061625</v>
      </c>
      <c r="T74" s="88">
        <v>0.33879214922587081</v>
      </c>
      <c r="U74" s="87">
        <v>2.8764406840006511E-4</v>
      </c>
      <c r="V74" s="88">
        <v>6.3999493916829431E-4</v>
      </c>
      <c r="W74" s="87">
        <v>0.20591972668965658</v>
      </c>
      <c r="X74" s="88">
        <v>2.9014099756876628</v>
      </c>
      <c r="Y74" s="87">
        <v>3.209230661392211</v>
      </c>
      <c r="Z74" s="88">
        <v>3.2172881404558806</v>
      </c>
      <c r="AA74" s="87">
        <v>7.1888596112374241</v>
      </c>
      <c r="AB74" s="88">
        <v>1.3275263369083408</v>
      </c>
      <c r="AC74" s="58"/>
      <c r="AD74" s="59">
        <f t="shared" si="0"/>
        <v>65.456092158102038</v>
      </c>
      <c r="AE74" s="58"/>
    </row>
    <row r="75" spans="2:31" x14ac:dyDescent="0.3">
      <c r="B75" s="4" t="s">
        <v>201</v>
      </c>
      <c r="C75" s="4"/>
      <c r="D75" s="4"/>
      <c r="E75" s="87">
        <v>2.6114303191502883</v>
      </c>
      <c r="F75" s="88">
        <v>3.1314441998799647</v>
      </c>
      <c r="G75" s="87">
        <v>3.14506536324819</v>
      </c>
      <c r="H75" s="88">
        <v>3.123684430122375</v>
      </c>
      <c r="I75" s="87">
        <v>3.1195957899093609</v>
      </c>
      <c r="J75" s="88">
        <v>3.1213603814442963</v>
      </c>
      <c r="K75" s="87">
        <v>3.111988774935404</v>
      </c>
      <c r="L75" s="88">
        <v>3.109520808855692</v>
      </c>
      <c r="M75" s="87">
        <v>3.1194693724314377</v>
      </c>
      <c r="N75" s="88">
        <v>3.1437445745468149</v>
      </c>
      <c r="O75" s="87">
        <v>3.1162805000940956</v>
      </c>
      <c r="P75" s="88">
        <v>3.107391786575318</v>
      </c>
      <c r="Q75" s="87">
        <v>3.1149707476298012</v>
      </c>
      <c r="R75" s="88">
        <v>4.5731898598141143</v>
      </c>
      <c r="S75" s="87">
        <v>3.0399538833618163</v>
      </c>
      <c r="T75" s="88">
        <v>0.18064756393432621</v>
      </c>
      <c r="U75" s="87">
        <v>0</v>
      </c>
      <c r="V75" s="88">
        <v>0</v>
      </c>
      <c r="W75" s="87">
        <v>0.17844499746958414</v>
      </c>
      <c r="X75" s="88">
        <v>2.753300031026205</v>
      </c>
      <c r="Y75" s="87">
        <v>3.1295324246088669</v>
      </c>
      <c r="Z75" s="88">
        <v>3.1585207700729359</v>
      </c>
      <c r="AA75" s="87">
        <v>1.6865695320765177</v>
      </c>
      <c r="AB75" s="88">
        <v>1.1818547526995336</v>
      </c>
      <c r="AC75" s="58"/>
      <c r="AD75" s="59">
        <f t="shared" si="0"/>
        <v>59.957960863886946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0</v>
      </c>
      <c r="M76" s="87">
        <v>0</v>
      </c>
      <c r="N76" s="88">
        <v>0</v>
      </c>
      <c r="O76" s="87">
        <v>0</v>
      </c>
      <c r="P76" s="88">
        <v>0</v>
      </c>
      <c r="Q76" s="87">
        <v>0</v>
      </c>
      <c r="R76" s="88">
        <v>0</v>
      </c>
      <c r="S76" s="87">
        <v>0</v>
      </c>
      <c r="T76" s="88">
        <v>0</v>
      </c>
      <c r="U76" s="87">
        <v>0</v>
      </c>
      <c r="V76" s="88">
        <v>0</v>
      </c>
      <c r="W76" s="87">
        <v>0</v>
      </c>
      <c r="X76" s="88">
        <v>0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0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0</v>
      </c>
      <c r="M77" s="87">
        <v>0</v>
      </c>
      <c r="N77" s="88">
        <v>0</v>
      </c>
      <c r="O77" s="87">
        <v>0</v>
      </c>
      <c r="P77" s="88">
        <v>0</v>
      </c>
      <c r="Q77" s="87">
        <v>0</v>
      </c>
      <c r="R77" s="88">
        <v>0</v>
      </c>
      <c r="S77" s="87">
        <v>0</v>
      </c>
      <c r="T77" s="88">
        <v>0</v>
      </c>
      <c r="U77" s="87">
        <v>0</v>
      </c>
      <c r="V77" s="88">
        <v>0</v>
      </c>
      <c r="W77" s="87">
        <v>0</v>
      </c>
      <c r="X77" s="88">
        <v>0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0</v>
      </c>
      <c r="AE77" s="58"/>
    </row>
    <row r="78" spans="2:31" x14ac:dyDescent="0.3">
      <c r="B78" s="4" t="s">
        <v>295</v>
      </c>
      <c r="C78" s="4"/>
      <c r="D78" s="4"/>
      <c r="E78" s="87">
        <v>0</v>
      </c>
      <c r="F78" s="88">
        <v>0</v>
      </c>
      <c r="G78" s="87">
        <v>0</v>
      </c>
      <c r="H78" s="88">
        <v>0</v>
      </c>
      <c r="I78" s="87">
        <v>0</v>
      </c>
      <c r="J78" s="88">
        <v>0</v>
      </c>
      <c r="K78" s="87">
        <v>0</v>
      </c>
      <c r="L78" s="88">
        <v>0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0</v>
      </c>
      <c r="S78" s="87">
        <v>0</v>
      </c>
      <c r="T78" s="88">
        <v>0</v>
      </c>
      <c r="U78" s="87">
        <v>0</v>
      </c>
      <c r="V78" s="88">
        <v>0</v>
      </c>
      <c r="W78" s="87">
        <v>0</v>
      </c>
      <c r="X78" s="88">
        <v>0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0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0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0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0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0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0.93232694822837103</v>
      </c>
      <c r="N83" s="88">
        <v>1.299212252349945</v>
      </c>
      <c r="O83" s="87">
        <v>1.2972211019536897</v>
      </c>
      <c r="P83" s="88">
        <v>1.2952299515884786</v>
      </c>
      <c r="Q83" s="87">
        <v>1.2932388010990912</v>
      </c>
      <c r="R83" s="88">
        <v>6.2901578622080595E-2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6.1801306338416575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0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0</v>
      </c>
      <c r="AE91" s="58"/>
    </row>
    <row r="92" spans="2:31" x14ac:dyDescent="0.3">
      <c r="B92" s="4" t="s">
        <v>183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0</v>
      </c>
      <c r="AE92" s="58"/>
    </row>
    <row r="93" spans="2:31" x14ac:dyDescent="0.3">
      <c r="B93" s="4" t="s">
        <v>184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0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0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0</v>
      </c>
      <c r="AE95" s="58"/>
    </row>
    <row r="96" spans="2:31" x14ac:dyDescent="0.3">
      <c r="B96" s="4" t="s">
        <v>233</v>
      </c>
      <c r="C96" s="4"/>
      <c r="D96" s="4"/>
      <c r="E96" s="87">
        <v>1.2133888888888893</v>
      </c>
      <c r="F96" s="88">
        <v>1.1821388888888889</v>
      </c>
      <c r="G96" s="87">
        <v>1.153333333333334</v>
      </c>
      <c r="H96" s="88">
        <v>1.153333333333334</v>
      </c>
      <c r="I96" s="87">
        <v>1.125472222222222</v>
      </c>
      <c r="J96" s="88">
        <v>1.0966666666666656</v>
      </c>
      <c r="K96" s="87">
        <v>1.0917499999999996</v>
      </c>
      <c r="L96" s="88">
        <v>1.0702777777777774</v>
      </c>
      <c r="M96" s="87">
        <v>1.0271111111111111</v>
      </c>
      <c r="N96" s="88">
        <v>0.99344444444444435</v>
      </c>
      <c r="O96" s="87">
        <v>0.97355555555555562</v>
      </c>
      <c r="P96" s="88">
        <v>0.95344444444444465</v>
      </c>
      <c r="Q96" s="87">
        <v>1.6120555555555554</v>
      </c>
      <c r="R96" s="88">
        <v>2.299999999999998</v>
      </c>
      <c r="S96" s="87">
        <v>1.9813233354845186</v>
      </c>
      <c r="T96" s="88">
        <v>1.83461970238073</v>
      </c>
      <c r="U96" s="87">
        <v>0.70222222222222197</v>
      </c>
      <c r="V96" s="88">
        <v>0.59944444444444434</v>
      </c>
      <c r="W96" s="87">
        <v>1.4527777777777777</v>
      </c>
      <c r="X96" s="88">
        <v>2.299999999999998</v>
      </c>
      <c r="Y96" s="87">
        <v>2.299999999999998</v>
      </c>
      <c r="Z96" s="88">
        <v>1.2888055555555558</v>
      </c>
      <c r="AA96" s="87">
        <v>0.14499999999999993</v>
      </c>
      <c r="AB96" s="88">
        <v>4.3333333333333418E-2</v>
      </c>
      <c r="AC96" s="58"/>
      <c r="AD96" s="59">
        <f t="shared" si="1"/>
        <v>29.593498593420797</v>
      </c>
      <c r="AE96" s="58"/>
    </row>
    <row r="97" spans="2:31" x14ac:dyDescent="0.3">
      <c r="B97" s="4" t="s">
        <v>234</v>
      </c>
      <c r="C97" s="4"/>
      <c r="D97" s="4"/>
      <c r="E97" s="87">
        <v>1.2133888888888893</v>
      </c>
      <c r="F97" s="88">
        <v>1.1821388888888889</v>
      </c>
      <c r="G97" s="87">
        <v>1.153333333333334</v>
      </c>
      <c r="H97" s="88">
        <v>1.153333333333334</v>
      </c>
      <c r="I97" s="87">
        <v>1.125472222222222</v>
      </c>
      <c r="J97" s="88">
        <v>1.0966666666666656</v>
      </c>
      <c r="K97" s="87">
        <v>1.0917499999999996</v>
      </c>
      <c r="L97" s="88">
        <v>1.0702777777777774</v>
      </c>
      <c r="M97" s="87">
        <v>1.0271111111111111</v>
      </c>
      <c r="N97" s="88">
        <v>0.99344444444444435</v>
      </c>
      <c r="O97" s="87">
        <v>0.97355555555555562</v>
      </c>
      <c r="P97" s="88">
        <v>0.95344444444444465</v>
      </c>
      <c r="Q97" s="87">
        <v>1.6120555555555554</v>
      </c>
      <c r="R97" s="88">
        <v>2.299999999999998</v>
      </c>
      <c r="S97" s="87">
        <v>1.9812376404198917</v>
      </c>
      <c r="T97" s="88">
        <v>1.9253682406438721</v>
      </c>
      <c r="U97" s="87">
        <v>0.70222222222222197</v>
      </c>
      <c r="V97" s="88">
        <v>0.59944444444444434</v>
      </c>
      <c r="W97" s="87">
        <v>1.4527777777777777</v>
      </c>
      <c r="X97" s="88">
        <v>2.299999999999998</v>
      </c>
      <c r="Y97" s="87">
        <v>2.299999999999998</v>
      </c>
      <c r="Z97" s="88">
        <v>1.2888055555555558</v>
      </c>
      <c r="AA97" s="87">
        <v>0.14499999999999993</v>
      </c>
      <c r="AB97" s="88">
        <v>4.3333333333333418E-2</v>
      </c>
      <c r="AC97" s="58"/>
      <c r="AD97" s="59">
        <f t="shared" si="1"/>
        <v>29.684161436619313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2.3225416666666661</v>
      </c>
      <c r="F100" s="88">
        <v>2.2978750000000003</v>
      </c>
      <c r="G100" s="87">
        <v>2.2749999999999999</v>
      </c>
      <c r="H100" s="88">
        <v>2.2749999999999999</v>
      </c>
      <c r="I100" s="87">
        <v>2.257791666666666</v>
      </c>
      <c r="J100" s="88">
        <v>2.2399999999999962</v>
      </c>
      <c r="K100" s="87">
        <v>2.2399999999999962</v>
      </c>
      <c r="L100" s="88">
        <v>2.2424583333333334</v>
      </c>
      <c r="M100" s="87">
        <v>2.2449999999999997</v>
      </c>
      <c r="N100" s="88">
        <v>2.2449999999999997</v>
      </c>
      <c r="O100" s="87">
        <v>2.2400833333333328</v>
      </c>
      <c r="P100" s="88">
        <v>2.230083333333333</v>
      </c>
      <c r="Q100" s="87">
        <v>3.1222916666666665</v>
      </c>
      <c r="R100" s="88">
        <v>4.0499999999999954</v>
      </c>
      <c r="S100" s="87">
        <v>3.9667712439574299</v>
      </c>
      <c r="T100" s="88">
        <v>3.5265402649089683</v>
      </c>
      <c r="U100" s="87">
        <v>3.0350000000000033</v>
      </c>
      <c r="V100" s="88">
        <v>3.0350000000000033</v>
      </c>
      <c r="W100" s="87">
        <v>3.0423749999999998</v>
      </c>
      <c r="X100" s="88">
        <v>3.0426250000000001</v>
      </c>
      <c r="Y100" s="87">
        <v>3.0350000000000033</v>
      </c>
      <c r="Z100" s="88">
        <v>1.315166666666667</v>
      </c>
      <c r="AA100" s="87">
        <v>0</v>
      </c>
      <c r="AB100" s="88">
        <v>0</v>
      </c>
      <c r="AC100" s="58"/>
      <c r="AD100" s="59">
        <f t="shared" si="1"/>
        <v>58.281603175533064</v>
      </c>
      <c r="AE100" s="58"/>
    </row>
    <row r="101" spans="2:31" x14ac:dyDescent="0.3">
      <c r="B101" s="4" t="s">
        <v>236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0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0</v>
      </c>
      <c r="AE104" s="58"/>
    </row>
    <row r="105" spans="2:31" x14ac:dyDescent="0.3">
      <c r="B105" s="4" t="s">
        <v>170</v>
      </c>
      <c r="C105" s="4"/>
      <c r="D105" s="4"/>
      <c r="E105" s="87">
        <v>1.8517973856209621E-2</v>
      </c>
      <c r="F105" s="88">
        <v>1.9890522875817114E-2</v>
      </c>
      <c r="G105" s="87">
        <v>2.1263071895424573E-2</v>
      </c>
      <c r="H105" s="88">
        <v>4.1531045751634098E-2</v>
      </c>
      <c r="I105" s="87">
        <v>7.1887254901961378E-2</v>
      </c>
      <c r="J105" s="88">
        <v>8.0328431372549261E-2</v>
      </c>
      <c r="K105" s="87">
        <v>7.6885620915032496E-2</v>
      </c>
      <c r="L105" s="88">
        <v>0.10653267973856197</v>
      </c>
      <c r="M105" s="87">
        <v>0.17641830065359496</v>
      </c>
      <c r="N105" s="88">
        <v>0.21818954248366015</v>
      </c>
      <c r="O105" s="87">
        <v>0.22233006535947741</v>
      </c>
      <c r="P105" s="88">
        <v>0.22440032679738628</v>
      </c>
      <c r="Q105" s="87">
        <v>1.8069150326797392</v>
      </c>
      <c r="R105" s="88">
        <v>3.7048560798421755</v>
      </c>
      <c r="S105" s="87">
        <v>0.7861920167932327</v>
      </c>
      <c r="T105" s="88">
        <v>1.7562465418398066E-2</v>
      </c>
      <c r="U105" s="87">
        <v>0</v>
      </c>
      <c r="V105" s="88">
        <v>0</v>
      </c>
      <c r="W105" s="87">
        <v>0</v>
      </c>
      <c r="X105" s="88">
        <v>0</v>
      </c>
      <c r="Y105" s="87">
        <v>3.7745098039199126E-5</v>
      </c>
      <c r="Z105" s="88">
        <v>0</v>
      </c>
      <c r="AA105" s="87">
        <v>0</v>
      </c>
      <c r="AB105" s="88">
        <v>0</v>
      </c>
      <c r="AC105" s="58"/>
      <c r="AD105" s="59">
        <f t="shared" si="1"/>
        <v>7.5937381764328933</v>
      </c>
      <c r="AE105" s="58"/>
    </row>
    <row r="106" spans="2:31" x14ac:dyDescent="0.3">
      <c r="B106" s="4" t="s">
        <v>171</v>
      </c>
      <c r="C106" s="4"/>
      <c r="D106" s="4"/>
      <c r="E106" s="87">
        <v>1.8517973856209621E-2</v>
      </c>
      <c r="F106" s="88">
        <v>1.9890522875817114E-2</v>
      </c>
      <c r="G106" s="87">
        <v>2.1263071895424573E-2</v>
      </c>
      <c r="H106" s="88">
        <v>4.1531045751634098E-2</v>
      </c>
      <c r="I106" s="87">
        <v>7.1887254901961378E-2</v>
      </c>
      <c r="J106" s="88">
        <v>8.0328431372549261E-2</v>
      </c>
      <c r="K106" s="87">
        <v>7.6885620915032496E-2</v>
      </c>
      <c r="L106" s="88">
        <v>0.10653267973856197</v>
      </c>
      <c r="M106" s="87">
        <v>0.17641830065359496</v>
      </c>
      <c r="N106" s="88">
        <v>0.21818954248366015</v>
      </c>
      <c r="O106" s="87">
        <v>0.22233006535947741</v>
      </c>
      <c r="P106" s="88">
        <v>0.22440032679738628</v>
      </c>
      <c r="Q106" s="87">
        <v>1.8069150326797392</v>
      </c>
      <c r="R106" s="88">
        <v>3.7104396093424663</v>
      </c>
      <c r="S106" s="87">
        <v>0.95446633831711925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3.7745098039199126E-5</v>
      </c>
      <c r="Z106" s="88">
        <v>0</v>
      </c>
      <c r="AA106" s="87">
        <v>0</v>
      </c>
      <c r="AB106" s="88">
        <v>0</v>
      </c>
      <c r="AC106" s="58"/>
      <c r="AD106" s="59">
        <f t="shared" si="1"/>
        <v>7.7500335620386727</v>
      </c>
      <c r="AE106" s="58"/>
    </row>
    <row r="107" spans="2:31" x14ac:dyDescent="0.3">
      <c r="B107" s="4" t="s">
        <v>172</v>
      </c>
      <c r="C107" s="4"/>
      <c r="D107" s="4"/>
      <c r="E107" s="87">
        <v>1.8517973856209621E-2</v>
      </c>
      <c r="F107" s="88">
        <v>1.9890522875817114E-2</v>
      </c>
      <c r="G107" s="87">
        <v>2.1263071895424573E-2</v>
      </c>
      <c r="H107" s="88">
        <v>4.1531045751634098E-2</v>
      </c>
      <c r="I107" s="87">
        <v>7.1887254901961378E-2</v>
      </c>
      <c r="J107" s="88">
        <v>8.0328431372549261E-2</v>
      </c>
      <c r="K107" s="87">
        <v>7.6885620915032496E-2</v>
      </c>
      <c r="L107" s="88">
        <v>0.10653267973856197</v>
      </c>
      <c r="M107" s="87">
        <v>0.17641830065359496</v>
      </c>
      <c r="N107" s="88">
        <v>0.21818954248366015</v>
      </c>
      <c r="O107" s="87">
        <v>0.22233006535947741</v>
      </c>
      <c r="P107" s="88">
        <v>0.22440032679738628</v>
      </c>
      <c r="Q107" s="87">
        <v>1.8069150326797392</v>
      </c>
      <c r="R107" s="88">
        <v>3.8464490089275816</v>
      </c>
      <c r="S107" s="87">
        <v>0.88638486477752187</v>
      </c>
      <c r="T107" s="88">
        <v>0</v>
      </c>
      <c r="U107" s="87">
        <v>0</v>
      </c>
      <c r="V107" s="88">
        <v>0</v>
      </c>
      <c r="W107" s="87">
        <v>0</v>
      </c>
      <c r="X107" s="88">
        <v>0</v>
      </c>
      <c r="Y107" s="87">
        <v>3.7745098039199126E-5</v>
      </c>
      <c r="Z107" s="88">
        <v>0</v>
      </c>
      <c r="AA107" s="87">
        <v>0</v>
      </c>
      <c r="AB107" s="88">
        <v>0</v>
      </c>
      <c r="AC107" s="58"/>
      <c r="AD107" s="59">
        <f t="shared" si="1"/>
        <v>7.8179614880841912</v>
      </c>
      <c r="AE107" s="58"/>
    </row>
    <row r="108" spans="2:31" x14ac:dyDescent="0.3">
      <c r="B108" s="4" t="s">
        <v>173</v>
      </c>
      <c r="C108" s="4"/>
      <c r="D108" s="4"/>
      <c r="E108" s="87">
        <v>3.9681372549019898E-2</v>
      </c>
      <c r="F108" s="88">
        <v>4.262254901960727E-2</v>
      </c>
      <c r="G108" s="87">
        <v>4.5563725490195467E-2</v>
      </c>
      <c r="H108" s="88">
        <v>8.8995098039215806E-2</v>
      </c>
      <c r="I108" s="87">
        <v>0.15404411764705964</v>
      </c>
      <c r="J108" s="88">
        <v>0.17213235294117721</v>
      </c>
      <c r="K108" s="87">
        <v>0.16475490196078377</v>
      </c>
      <c r="L108" s="88">
        <v>0.22828431372548935</v>
      </c>
      <c r="M108" s="87">
        <v>0.37803921568627485</v>
      </c>
      <c r="N108" s="88">
        <v>0.46754901960784334</v>
      </c>
      <c r="O108" s="87">
        <v>0.47642156862745111</v>
      </c>
      <c r="P108" s="88">
        <v>0.48085784313725538</v>
      </c>
      <c r="Q108" s="87">
        <v>3.8719607843137256</v>
      </c>
      <c r="R108" s="88">
        <v>8.4704393084138889</v>
      </c>
      <c r="S108" s="87">
        <v>2.0896744028668781</v>
      </c>
      <c r="T108" s="88">
        <v>0.15287188548667768</v>
      </c>
      <c r="U108" s="87">
        <v>1.545876147700298E-3</v>
      </c>
      <c r="V108" s="88">
        <v>0</v>
      </c>
      <c r="W108" s="87">
        <v>4.3835664262958686E-2</v>
      </c>
      <c r="X108" s="88">
        <v>0</v>
      </c>
      <c r="Y108" s="87">
        <v>0.10276044490290631</v>
      </c>
      <c r="Z108" s="88">
        <v>0</v>
      </c>
      <c r="AA108" s="87">
        <v>0</v>
      </c>
      <c r="AB108" s="88">
        <v>0</v>
      </c>
      <c r="AC108" s="58"/>
      <c r="AD108" s="59">
        <f t="shared" si="1"/>
        <v>17.472034444826107</v>
      </c>
      <c r="AE108" s="58"/>
    </row>
    <row r="109" spans="2:31" x14ac:dyDescent="0.3">
      <c r="B109" s="4" t="s">
        <v>174</v>
      </c>
      <c r="C109" s="4"/>
      <c r="D109" s="4"/>
      <c r="E109" s="87">
        <v>3.9681372549019898E-2</v>
      </c>
      <c r="F109" s="88">
        <v>4.262254901960727E-2</v>
      </c>
      <c r="G109" s="87">
        <v>4.5563725490195467E-2</v>
      </c>
      <c r="H109" s="88">
        <v>8.8995098039215806E-2</v>
      </c>
      <c r="I109" s="87">
        <v>0.15404411764705964</v>
      </c>
      <c r="J109" s="88">
        <v>0.17213235294117721</v>
      </c>
      <c r="K109" s="87">
        <v>0.16475490196078377</v>
      </c>
      <c r="L109" s="88">
        <v>0.22828431372548935</v>
      </c>
      <c r="M109" s="87">
        <v>0.37803921568627485</v>
      </c>
      <c r="N109" s="88">
        <v>0.46754901960784334</v>
      </c>
      <c r="O109" s="87">
        <v>0.47642156862745111</v>
      </c>
      <c r="P109" s="88">
        <v>0.48085784313725538</v>
      </c>
      <c r="Q109" s="87">
        <v>3.8719607843137256</v>
      </c>
      <c r="R109" s="88">
        <v>7.4978786442484351</v>
      </c>
      <c r="S109" s="87">
        <v>1.8331937603857009</v>
      </c>
      <c r="T109" s="88">
        <v>5.4926711437749159E-2</v>
      </c>
      <c r="U109" s="87">
        <v>2.48175452737249E-2</v>
      </c>
      <c r="V109" s="88">
        <v>5.3612984862982195E-2</v>
      </c>
      <c r="W109" s="87">
        <v>0.16422149246814244</v>
      </c>
      <c r="X109" s="88">
        <v>5.0879486869363555E-2</v>
      </c>
      <c r="Y109" s="87">
        <v>6.364097034229961E-2</v>
      </c>
      <c r="Z109" s="88">
        <v>0</v>
      </c>
      <c r="AA109" s="87">
        <v>0</v>
      </c>
      <c r="AB109" s="88">
        <v>0</v>
      </c>
      <c r="AC109" s="58"/>
      <c r="AD109" s="59">
        <f t="shared" si="1"/>
        <v>16.354078458633499</v>
      </c>
      <c r="AE109" s="58"/>
    </row>
    <row r="110" spans="2:31" x14ac:dyDescent="0.3">
      <c r="B110" s="4" t="s">
        <v>194</v>
      </c>
      <c r="C110" s="4"/>
      <c r="D110" s="4"/>
      <c r="E110" s="87">
        <v>0</v>
      </c>
      <c r="F110" s="88">
        <v>0</v>
      </c>
      <c r="G110" s="87">
        <v>0</v>
      </c>
      <c r="H110" s="88">
        <v>0</v>
      </c>
      <c r="I110" s="87">
        <v>0</v>
      </c>
      <c r="J110" s="88">
        <v>0</v>
      </c>
      <c r="K110" s="87">
        <v>0</v>
      </c>
      <c r="L110" s="88">
        <v>0</v>
      </c>
      <c r="M110" s="87">
        <v>0</v>
      </c>
      <c r="N110" s="88">
        <v>0</v>
      </c>
      <c r="O110" s="87">
        <v>0</v>
      </c>
      <c r="P110" s="88">
        <v>0</v>
      </c>
      <c r="Q110" s="87">
        <v>0</v>
      </c>
      <c r="R110" s="88">
        <v>0</v>
      </c>
      <c r="S110" s="87">
        <v>0</v>
      </c>
      <c r="T110" s="88">
        <v>0</v>
      </c>
      <c r="U110" s="87">
        <v>0</v>
      </c>
      <c r="V110" s="88">
        <v>0</v>
      </c>
      <c r="W110" s="87">
        <v>0</v>
      </c>
      <c r="X110" s="88">
        <v>0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0</v>
      </c>
      <c r="AE110" s="58"/>
    </row>
    <row r="111" spans="2:31" x14ac:dyDescent="0.3">
      <c r="B111" s="4" t="s">
        <v>195</v>
      </c>
      <c r="C111" s="4"/>
      <c r="D111" s="4"/>
      <c r="E111" s="87">
        <v>0</v>
      </c>
      <c r="F111" s="88">
        <v>0</v>
      </c>
      <c r="G111" s="87">
        <v>0</v>
      </c>
      <c r="H111" s="88">
        <v>0</v>
      </c>
      <c r="I111" s="87">
        <v>0</v>
      </c>
      <c r="J111" s="88">
        <v>0</v>
      </c>
      <c r="K111" s="87">
        <v>0</v>
      </c>
      <c r="L111" s="88">
        <v>0</v>
      </c>
      <c r="M111" s="87">
        <v>0</v>
      </c>
      <c r="N111" s="88">
        <v>0</v>
      </c>
      <c r="O111" s="87">
        <v>0</v>
      </c>
      <c r="P111" s="88">
        <v>0</v>
      </c>
      <c r="Q111" s="87">
        <v>0</v>
      </c>
      <c r="R111" s="88">
        <v>0</v>
      </c>
      <c r="S111" s="87">
        <v>0</v>
      </c>
      <c r="T111" s="88">
        <v>0</v>
      </c>
      <c r="U111" s="87">
        <v>0</v>
      </c>
      <c r="V111" s="88">
        <v>0</v>
      </c>
      <c r="W111" s="87">
        <v>0</v>
      </c>
      <c r="X111" s="88">
        <v>0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0</v>
      </c>
      <c r="AE111" s="58"/>
    </row>
    <row r="112" spans="2:31" x14ac:dyDescent="0.3">
      <c r="B112" s="4" t="s">
        <v>153</v>
      </c>
      <c r="C112" s="4"/>
      <c r="D112" s="4"/>
      <c r="E112" s="87">
        <v>0.9026220440864563</v>
      </c>
      <c r="F112" s="88">
        <v>0.85106689135233549</v>
      </c>
      <c r="G112" s="87">
        <v>0.80629357496897358</v>
      </c>
      <c r="H112" s="88">
        <v>1.0112370888392133</v>
      </c>
      <c r="I112" s="87">
        <v>1.1001550316810607</v>
      </c>
      <c r="J112" s="88">
        <v>1.2454792396227521</v>
      </c>
      <c r="K112" s="87">
        <v>1.4042651414871214</v>
      </c>
      <c r="L112" s="88">
        <v>1.3754586696624755</v>
      </c>
      <c r="M112" s="87">
        <v>1.3509459018707275</v>
      </c>
      <c r="N112" s="88">
        <v>1.4059751987457276</v>
      </c>
      <c r="O112" s="87">
        <v>1.37563103834788</v>
      </c>
      <c r="P112" s="88">
        <v>1.6117674438158678</v>
      </c>
      <c r="Q112" s="87">
        <v>1.7930868029594418</v>
      </c>
      <c r="R112" s="88">
        <v>3.6598515334073438</v>
      </c>
      <c r="S112" s="87">
        <v>3.0493992568925026</v>
      </c>
      <c r="T112" s="88">
        <v>1.5783125519752503</v>
      </c>
      <c r="U112" s="87">
        <v>1.1801625731719982</v>
      </c>
      <c r="V112" s="88">
        <v>0.51316914582195794</v>
      </c>
      <c r="W112" s="87">
        <v>0.24563743041125044</v>
      </c>
      <c r="X112" s="88">
        <v>0.53553631298668813</v>
      </c>
      <c r="Y112" s="87">
        <v>0.59376522699991885</v>
      </c>
      <c r="Z112" s="88">
        <v>0.61680612564086945</v>
      </c>
      <c r="AA112" s="87">
        <v>1.8337824463844303</v>
      </c>
      <c r="AB112" s="88">
        <v>1.0927679668706134</v>
      </c>
      <c r="AC112" s="58"/>
      <c r="AD112" s="59">
        <f t="shared" si="1"/>
        <v>31.133174638002863</v>
      </c>
      <c r="AE112" s="58"/>
    </row>
    <row r="113" spans="2:31" x14ac:dyDescent="0.3">
      <c r="B113" s="4" t="s">
        <v>154</v>
      </c>
      <c r="C113" s="4"/>
      <c r="D113" s="4"/>
      <c r="E113" s="87">
        <v>1.003296152750651</v>
      </c>
      <c r="F113" s="88">
        <v>0.94900563557942619</v>
      </c>
      <c r="G113" s="87">
        <v>0.93198533852895094</v>
      </c>
      <c r="H113" s="88">
        <v>1.0221064647038776</v>
      </c>
      <c r="I113" s="87">
        <v>1.0873520016670228</v>
      </c>
      <c r="J113" s="88">
        <v>1.2270401334762573</v>
      </c>
      <c r="K113" s="87">
        <v>1.3119111180305481</v>
      </c>
      <c r="L113" s="88">
        <v>1.314688702424367</v>
      </c>
      <c r="M113" s="87">
        <v>1.3209986170132952</v>
      </c>
      <c r="N113" s="88">
        <v>1.3509961644808448</v>
      </c>
      <c r="O113" s="87">
        <v>1.3191852966944373</v>
      </c>
      <c r="P113" s="88">
        <v>1.5610875813166303</v>
      </c>
      <c r="Q113" s="87">
        <v>1.7773127555847172</v>
      </c>
      <c r="R113" s="88">
        <v>3.7019627223683855</v>
      </c>
      <c r="S113" s="87">
        <v>3.113635208949562</v>
      </c>
      <c r="T113" s="88">
        <v>1.76779975493749</v>
      </c>
      <c r="U113" s="87">
        <v>1.3188859545323703</v>
      </c>
      <c r="V113" s="88">
        <v>0.42414189487056142</v>
      </c>
      <c r="W113" s="87">
        <v>0.24563743041125044</v>
      </c>
      <c r="X113" s="88">
        <v>0.57201313241273344</v>
      </c>
      <c r="Y113" s="87">
        <v>0.66044014294942233</v>
      </c>
      <c r="Z113" s="88">
        <v>0.51380932331085227</v>
      </c>
      <c r="AA113" s="87">
        <v>1.8195559223492943</v>
      </c>
      <c r="AB113" s="88">
        <v>1.1131442280706469</v>
      </c>
      <c r="AC113" s="58"/>
      <c r="AD113" s="59">
        <f t="shared" si="1"/>
        <v>31.427991677413594</v>
      </c>
      <c r="AE113" s="58"/>
    </row>
    <row r="114" spans="2:31" x14ac:dyDescent="0.3">
      <c r="B114" s="4" t="s">
        <v>175</v>
      </c>
      <c r="C114" s="4"/>
      <c r="D114" s="4"/>
      <c r="E114" s="87">
        <v>0.17180555555555574</v>
      </c>
      <c r="F114" s="88">
        <v>0.16988888888888884</v>
      </c>
      <c r="G114" s="87">
        <v>0.18322222222222156</v>
      </c>
      <c r="H114" s="88">
        <v>0.22933333333333286</v>
      </c>
      <c r="I114" s="87">
        <v>0.28802777777777749</v>
      </c>
      <c r="J114" s="88">
        <v>0.308305555555555</v>
      </c>
      <c r="K114" s="87">
        <v>0.32147222222222099</v>
      </c>
      <c r="L114" s="88">
        <v>1.0911111111111035E-2</v>
      </c>
      <c r="M114" s="87">
        <v>0</v>
      </c>
      <c r="N114" s="88">
        <v>0</v>
      </c>
      <c r="O114" s="87">
        <v>0</v>
      </c>
      <c r="P114" s="88">
        <v>1.3189555555555557</v>
      </c>
      <c r="Q114" s="87">
        <v>3.3002222222222222</v>
      </c>
      <c r="R114" s="88">
        <v>3.4243333333333332</v>
      </c>
      <c r="S114" s="87">
        <v>3.6010833333333339</v>
      </c>
      <c r="T114" s="88">
        <v>3.6235555555555559</v>
      </c>
      <c r="U114" s="87">
        <v>7.8432499999999985</v>
      </c>
      <c r="V114" s="88">
        <v>12.300305555555555</v>
      </c>
      <c r="W114" s="87">
        <v>12.442333333333334</v>
      </c>
      <c r="X114" s="88">
        <v>12.518083333333333</v>
      </c>
      <c r="Y114" s="87">
        <v>12.56775</v>
      </c>
      <c r="Z114" s="88">
        <v>5.44850462962963</v>
      </c>
      <c r="AA114" s="87">
        <v>0</v>
      </c>
      <c r="AB114" s="88">
        <v>0</v>
      </c>
      <c r="AC114" s="58"/>
      <c r="AD114" s="59">
        <f t="shared" si="1"/>
        <v>80.071343518518518</v>
      </c>
      <c r="AE114" s="58"/>
    </row>
    <row r="115" spans="2:31" x14ac:dyDescent="0.3">
      <c r="B115" s="4" t="s">
        <v>176</v>
      </c>
      <c r="C115" s="4"/>
      <c r="D115" s="4"/>
      <c r="E115" s="87">
        <v>0.17180555555555574</v>
      </c>
      <c r="F115" s="88">
        <v>0.16988888888888884</v>
      </c>
      <c r="G115" s="87">
        <v>0.18322222222222156</v>
      </c>
      <c r="H115" s="88">
        <v>0.22933333333333286</v>
      </c>
      <c r="I115" s="87">
        <v>0.28802777777777749</v>
      </c>
      <c r="J115" s="88">
        <v>0.308305555555555</v>
      </c>
      <c r="K115" s="87">
        <v>0.32147222222222099</v>
      </c>
      <c r="L115" s="88">
        <v>1.0911111111111035E-2</v>
      </c>
      <c r="M115" s="87">
        <v>0</v>
      </c>
      <c r="N115" s="88">
        <v>0</v>
      </c>
      <c r="O115" s="87">
        <v>0</v>
      </c>
      <c r="P115" s="88">
        <v>1.3189555555555557</v>
      </c>
      <c r="Q115" s="87">
        <v>3.3002222222222222</v>
      </c>
      <c r="R115" s="88">
        <v>3.4243333333333332</v>
      </c>
      <c r="S115" s="87">
        <v>3.6010833333333339</v>
      </c>
      <c r="T115" s="88">
        <v>3.6235555555555559</v>
      </c>
      <c r="U115" s="87">
        <v>7.8432499999999985</v>
      </c>
      <c r="V115" s="88">
        <v>12.300305555555555</v>
      </c>
      <c r="W115" s="87">
        <v>12.442333333333334</v>
      </c>
      <c r="X115" s="88">
        <v>12.518083333333333</v>
      </c>
      <c r="Y115" s="87">
        <v>12.56775</v>
      </c>
      <c r="Z115" s="88">
        <v>5.44850462962963</v>
      </c>
      <c r="AA115" s="87">
        <v>0</v>
      </c>
      <c r="AB115" s="88">
        <v>0</v>
      </c>
      <c r="AC115" s="58"/>
      <c r="AD115" s="59">
        <f t="shared" si="1"/>
        <v>80.071343518518518</v>
      </c>
      <c r="AE115" s="58"/>
    </row>
    <row r="116" spans="2:31" x14ac:dyDescent="0.3">
      <c r="B116" s="4" t="s">
        <v>177</v>
      </c>
      <c r="C116" s="4"/>
      <c r="D116" s="4"/>
      <c r="E116" s="87">
        <v>0.17180555555555574</v>
      </c>
      <c r="F116" s="88">
        <v>0.16988888888888884</v>
      </c>
      <c r="G116" s="87">
        <v>0.18322222222222156</v>
      </c>
      <c r="H116" s="88">
        <v>0.22933333333333286</v>
      </c>
      <c r="I116" s="87">
        <v>0.28802777777777749</v>
      </c>
      <c r="J116" s="88">
        <v>0.308305555555555</v>
      </c>
      <c r="K116" s="87">
        <v>0.32147222222222099</v>
      </c>
      <c r="L116" s="88">
        <v>1.0911111111111035E-2</v>
      </c>
      <c r="M116" s="87">
        <v>0</v>
      </c>
      <c r="N116" s="88">
        <v>0</v>
      </c>
      <c r="O116" s="87">
        <v>0</v>
      </c>
      <c r="P116" s="88">
        <v>1.3189555555555557</v>
      </c>
      <c r="Q116" s="87">
        <v>3.3002222222222222</v>
      </c>
      <c r="R116" s="88">
        <v>3.4243333333333332</v>
      </c>
      <c r="S116" s="87">
        <v>3.6010833333333339</v>
      </c>
      <c r="T116" s="88">
        <v>3.6235555555555559</v>
      </c>
      <c r="U116" s="87">
        <v>7.8432499999999985</v>
      </c>
      <c r="V116" s="88">
        <v>12.300305555555555</v>
      </c>
      <c r="W116" s="87">
        <v>12.442333333333334</v>
      </c>
      <c r="X116" s="88">
        <v>12.518083333333333</v>
      </c>
      <c r="Y116" s="87">
        <v>12.56775</v>
      </c>
      <c r="Z116" s="88">
        <v>5.44850462962963</v>
      </c>
      <c r="AA116" s="87">
        <v>0</v>
      </c>
      <c r="AB116" s="88">
        <v>0</v>
      </c>
      <c r="AC116" s="58"/>
      <c r="AD116" s="59">
        <f t="shared" si="1"/>
        <v>80.071343518518518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0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0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0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0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0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3.1679386304909589</v>
      </c>
      <c r="W125" s="87">
        <v>3.9511937984496157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7.1191324289405742</v>
      </c>
      <c r="AE125" s="58"/>
    </row>
    <row r="126" spans="2:31" x14ac:dyDescent="0.3">
      <c r="B126" s="4" t="s">
        <v>217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0</v>
      </c>
      <c r="AE126" s="58"/>
    </row>
    <row r="127" spans="2:31" x14ac:dyDescent="0.3">
      <c r="B127" s="4" t="s">
        <v>218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0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</v>
      </c>
      <c r="AE129" s="58"/>
    </row>
    <row r="130" spans="2:31" x14ac:dyDescent="0.3">
      <c r="B130" s="4" t="s">
        <v>237</v>
      </c>
      <c r="C130" s="4"/>
      <c r="D130" s="4"/>
      <c r="E130" s="87">
        <v>0.18904704252878826</v>
      </c>
      <c r="F130" s="88">
        <v>0.57763029734293603</v>
      </c>
      <c r="G130" s="87">
        <v>1.4906407594680786</v>
      </c>
      <c r="H130" s="88">
        <v>1.5458968639373776</v>
      </c>
      <c r="I130" s="87">
        <v>1.5408832311630252</v>
      </c>
      <c r="J130" s="88">
        <v>1.5588892380396531</v>
      </c>
      <c r="K130" s="87">
        <v>1.582860120137533</v>
      </c>
      <c r="L130" s="88">
        <v>1.5605865557988488</v>
      </c>
      <c r="M130" s="87">
        <v>1.5523241837819417</v>
      </c>
      <c r="N130" s="88">
        <v>1.5731006304423023</v>
      </c>
      <c r="O130" s="87">
        <v>4.4618946617469195</v>
      </c>
      <c r="P130" s="88">
        <v>5.7624969137522077</v>
      </c>
      <c r="Q130" s="87">
        <v>5.2893461293308075</v>
      </c>
      <c r="R130" s="88">
        <v>6.0458274786515798</v>
      </c>
      <c r="S130" s="87">
        <v>8.1940037665480538</v>
      </c>
      <c r="T130" s="88">
        <v>8.5485161768369533</v>
      </c>
      <c r="U130" s="87">
        <v>4.1690131743748973</v>
      </c>
      <c r="V130" s="88">
        <v>5.7350194024698213</v>
      </c>
      <c r="W130" s="87">
        <v>9.5949996182695045</v>
      </c>
      <c r="X130" s="88">
        <v>9.5949996182695045</v>
      </c>
      <c r="Y130" s="87">
        <v>9.595166297660521</v>
      </c>
      <c r="Z130" s="88">
        <v>4.1578331679167873</v>
      </c>
      <c r="AA130" s="87">
        <v>0</v>
      </c>
      <c r="AB130" s="88">
        <v>0</v>
      </c>
      <c r="AC130" s="58"/>
      <c r="AD130" s="59">
        <f t="shared" si="1"/>
        <v>94.320975328468052</v>
      </c>
      <c r="AE130" s="58"/>
    </row>
    <row r="131" spans="2:31" x14ac:dyDescent="0.3">
      <c r="B131" s="4" t="s">
        <v>238</v>
      </c>
      <c r="C131" s="4"/>
      <c r="D131" s="4"/>
      <c r="E131" s="87">
        <v>0.23470153808593749</v>
      </c>
      <c r="F131" s="88">
        <v>0.54530273278554275</v>
      </c>
      <c r="G131" s="87">
        <v>1.4487537781397497</v>
      </c>
      <c r="H131" s="88">
        <v>1.4978937466939282</v>
      </c>
      <c r="I131" s="87">
        <v>1.5051409006118774</v>
      </c>
      <c r="J131" s="88">
        <v>1.5290171146392824</v>
      </c>
      <c r="K131" s="87">
        <v>1.5465033690134702</v>
      </c>
      <c r="L131" s="88">
        <v>1.5305564880371083</v>
      </c>
      <c r="M131" s="87">
        <v>1.5094318151473995</v>
      </c>
      <c r="N131" s="88">
        <v>1.5307230393091837</v>
      </c>
      <c r="O131" s="87">
        <v>4.4673090661720698</v>
      </c>
      <c r="P131" s="88">
        <v>6.2928723475653294</v>
      </c>
      <c r="Q131" s="87">
        <v>3.1361052026351302</v>
      </c>
      <c r="R131" s="88">
        <v>6.0483828350746398</v>
      </c>
      <c r="S131" s="87">
        <v>8.1945902889186293</v>
      </c>
      <c r="T131" s="88">
        <v>8.6507477678843614</v>
      </c>
      <c r="U131" s="87">
        <v>4.9177048181494074</v>
      </c>
      <c r="V131" s="88">
        <v>5.7817637997524223</v>
      </c>
      <c r="W131" s="87">
        <v>9.5949996182695045</v>
      </c>
      <c r="X131" s="88">
        <v>9.5949996182695045</v>
      </c>
      <c r="Y131" s="87">
        <v>9.595166297660521</v>
      </c>
      <c r="Z131" s="88">
        <v>4.1578331679167873</v>
      </c>
      <c r="AA131" s="87">
        <v>0</v>
      </c>
      <c r="AB131" s="88">
        <v>0</v>
      </c>
      <c r="AC131" s="58"/>
      <c r="AD131" s="59">
        <f t="shared" si="1"/>
        <v>93.310499350731789</v>
      </c>
      <c r="AE131" s="58"/>
    </row>
    <row r="132" spans="2:31" x14ac:dyDescent="0.3">
      <c r="B132" s="4" t="s">
        <v>221</v>
      </c>
      <c r="C132" s="4"/>
      <c r="D132" s="4"/>
      <c r="E132" s="87">
        <v>0</v>
      </c>
      <c r="F132" s="88">
        <v>0.48132890065511064</v>
      </c>
      <c r="G132" s="87">
        <v>8.5083094278971334</v>
      </c>
      <c r="H132" s="88">
        <v>9.6797986348470069</v>
      </c>
      <c r="I132" s="87">
        <v>9.6590705871582045</v>
      </c>
      <c r="J132" s="88">
        <v>14.096312840779625</v>
      </c>
      <c r="K132" s="87">
        <v>17.942867724100754</v>
      </c>
      <c r="L132" s="88">
        <v>4.3996794594658759</v>
      </c>
      <c r="M132" s="87">
        <v>0</v>
      </c>
      <c r="N132" s="88">
        <v>2.3981915579901796</v>
      </c>
      <c r="O132" s="87">
        <v>2.7501182556152348</v>
      </c>
      <c r="P132" s="88">
        <v>2.2648866653442381</v>
      </c>
      <c r="Q132" s="87">
        <v>1.9293422698974614</v>
      </c>
      <c r="R132" s="88">
        <v>38.700988515218079</v>
      </c>
      <c r="S132" s="87">
        <v>45.999999999999972</v>
      </c>
      <c r="T132" s="88">
        <v>45.999999999999972</v>
      </c>
      <c r="U132" s="87">
        <v>45.999999999999972</v>
      </c>
      <c r="V132" s="88">
        <v>45.999999999999972</v>
      </c>
      <c r="W132" s="87">
        <v>48.458333333333336</v>
      </c>
      <c r="X132" s="88">
        <v>51.49166666666666</v>
      </c>
      <c r="Y132" s="87">
        <v>52.491666666666667</v>
      </c>
      <c r="Z132" s="88">
        <v>22.24444444444444</v>
      </c>
      <c r="AA132" s="87">
        <v>0</v>
      </c>
      <c r="AB132" s="88">
        <v>0</v>
      </c>
      <c r="AC132" s="58"/>
      <c r="AD132" s="59">
        <f t="shared" si="1"/>
        <v>471.49700595007994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0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0</v>
      </c>
      <c r="AE134" s="58"/>
    </row>
    <row r="135" spans="2:31" x14ac:dyDescent="0.3">
      <c r="B135" s="4" t="s">
        <v>225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0</v>
      </c>
      <c r="AE135" s="58"/>
    </row>
    <row r="136" spans="2:31" x14ac:dyDescent="0.3">
      <c r="B136" s="4" t="s">
        <v>226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0</v>
      </c>
      <c r="AE136" s="58"/>
    </row>
    <row r="137" spans="2:31" x14ac:dyDescent="0.3">
      <c r="B137" s="4" t="s">
        <v>251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0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0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0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0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0</v>
      </c>
      <c r="AE141" s="58"/>
    </row>
    <row r="142" spans="2:31" x14ac:dyDescent="0.3">
      <c r="B142" s="4" t="s">
        <v>181</v>
      </c>
      <c r="C142" s="4"/>
      <c r="D142" s="4"/>
      <c r="E142" s="87">
        <v>0</v>
      </c>
      <c r="F142" s="88">
        <v>0</v>
      </c>
      <c r="G142" s="87">
        <v>0</v>
      </c>
      <c r="H142" s="88">
        <v>0</v>
      </c>
      <c r="I142" s="87">
        <v>0</v>
      </c>
      <c r="J142" s="88">
        <v>0</v>
      </c>
      <c r="K142" s="87">
        <v>0</v>
      </c>
      <c r="L142" s="88">
        <v>0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0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15.731370301066505</v>
      </c>
      <c r="F144" s="13">
        <f t="shared" si="2"/>
        <v>16.215467316415573</v>
      </c>
      <c r="G144" s="13">
        <f t="shared" si="2"/>
        <v>26.074687728881834</v>
      </c>
      <c r="H144" s="13">
        <f t="shared" si="2"/>
        <v>29.356998434702561</v>
      </c>
      <c r="I144" s="13">
        <f t="shared" si="2"/>
        <v>30.07595601696438</v>
      </c>
      <c r="J144" s="13">
        <f t="shared" si="2"/>
        <v>35.26437422450384</v>
      </c>
      <c r="K144" s="13">
        <f t="shared" si="2"/>
        <v>39.310424479325604</v>
      </c>
      <c r="L144" s="13">
        <f t="shared" si="2"/>
        <v>25.469315702766831</v>
      </c>
      <c r="M144" s="13">
        <f t="shared" si="2"/>
        <v>23.399981835798641</v>
      </c>
      <c r="N144" s="13">
        <f t="shared" si="2"/>
        <v>25.569090016257064</v>
      </c>
      <c r="O144" s="13">
        <f t="shared" si="2"/>
        <v>31.345592415881391</v>
      </c>
      <c r="P144" s="13">
        <f t="shared" si="2"/>
        <v>39.033526339398406</v>
      </c>
      <c r="Q144" s="13">
        <f t="shared" si="2"/>
        <v>68.442905697244612</v>
      </c>
      <c r="R144" s="13">
        <f t="shared" si="2"/>
        <v>147.29479524799657</v>
      </c>
      <c r="S144" s="13">
        <f t="shared" si="2"/>
        <v>130.09501330297462</v>
      </c>
      <c r="T144" s="13">
        <f t="shared" si="2"/>
        <v>110.82005679934082</v>
      </c>
      <c r="U144" s="13">
        <f t="shared" si="2"/>
        <v>99.042447406672082</v>
      </c>
      <c r="V144" s="13">
        <f t="shared" si="2"/>
        <v>114.89530234201757</v>
      </c>
      <c r="W144" s="13">
        <f t="shared" si="2"/>
        <v>129.37740766494773</v>
      </c>
      <c r="X144" s="13">
        <f t="shared" si="2"/>
        <v>136.73955400959562</v>
      </c>
      <c r="Y144" s="13">
        <f t="shared" si="2"/>
        <v>138.10117257769309</v>
      </c>
      <c r="Z144" s="13">
        <f t="shared" si="2"/>
        <v>65.256913340948842</v>
      </c>
      <c r="AA144" s="13">
        <f t="shared" si="2"/>
        <v>14.891267512047667</v>
      </c>
      <c r="AB144" s="13">
        <f t="shared" si="2"/>
        <v>5.5019599512157997</v>
      </c>
      <c r="AC144" s="109">
        <f>SUM(AC8:AE143)</f>
        <v>1497.3055806646576</v>
      </c>
      <c r="AD144" s="109"/>
      <c r="AE144" s="109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45506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6" t="s">
        <v>2</v>
      </c>
      <c r="AD149" s="96"/>
      <c r="AE149" s="96"/>
    </row>
    <row r="150" spans="2:31" x14ac:dyDescent="0.3">
      <c r="B150" s="4" t="s">
        <v>253</v>
      </c>
      <c r="C150" s="14"/>
      <c r="D150" s="14"/>
      <c r="E150" s="85">
        <v>0</v>
      </c>
      <c r="F150" s="86">
        <v>2.4419062500000002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0</v>
      </c>
      <c r="M150" s="85">
        <v>0</v>
      </c>
      <c r="N150" s="86">
        <v>0</v>
      </c>
      <c r="O150" s="85">
        <v>0</v>
      </c>
      <c r="P150" s="86">
        <v>0</v>
      </c>
      <c r="Q150" s="85">
        <v>0</v>
      </c>
      <c r="R150" s="86">
        <v>0</v>
      </c>
      <c r="S150" s="85">
        <v>0</v>
      </c>
      <c r="T150" s="86">
        <v>0</v>
      </c>
      <c r="U150" s="85">
        <v>0</v>
      </c>
      <c r="V150" s="86">
        <v>0</v>
      </c>
      <c r="W150" s="85">
        <v>0</v>
      </c>
      <c r="X150" s="86">
        <v>0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2.4419062500000002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0</v>
      </c>
      <c r="M151" s="85">
        <v>0</v>
      </c>
      <c r="N151" s="86">
        <v>0</v>
      </c>
      <c r="O151" s="85">
        <v>0</v>
      </c>
      <c r="P151" s="86">
        <v>0</v>
      </c>
      <c r="Q151" s="85">
        <v>0</v>
      </c>
      <c r="R151" s="86">
        <v>0</v>
      </c>
      <c r="S151" s="85">
        <v>0</v>
      </c>
      <c r="T151" s="86">
        <v>0</v>
      </c>
      <c r="U151" s="85">
        <v>0</v>
      </c>
      <c r="V151" s="86">
        <v>0</v>
      </c>
      <c r="W151" s="85">
        <v>0</v>
      </c>
      <c r="X151" s="86">
        <v>0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0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0</v>
      </c>
      <c r="M152" s="85">
        <v>0</v>
      </c>
      <c r="N152" s="86">
        <v>0</v>
      </c>
      <c r="O152" s="85">
        <v>0</v>
      </c>
      <c r="P152" s="86">
        <v>0</v>
      </c>
      <c r="Q152" s="85">
        <v>0</v>
      </c>
      <c r="R152" s="86">
        <v>0</v>
      </c>
      <c r="S152" s="85">
        <v>0</v>
      </c>
      <c r="T152" s="86">
        <v>0</v>
      </c>
      <c r="U152" s="85">
        <v>0</v>
      </c>
      <c r="V152" s="86">
        <v>0</v>
      </c>
      <c r="W152" s="85">
        <v>0</v>
      </c>
      <c r="X152" s="86">
        <v>0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0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0</v>
      </c>
      <c r="M153" s="85">
        <v>0</v>
      </c>
      <c r="N153" s="86">
        <v>0</v>
      </c>
      <c r="O153" s="85">
        <v>0</v>
      </c>
      <c r="P153" s="86">
        <v>0</v>
      </c>
      <c r="Q153" s="85">
        <v>0</v>
      </c>
      <c r="R153" s="86">
        <v>0</v>
      </c>
      <c r="S153" s="85">
        <v>0</v>
      </c>
      <c r="T153" s="86">
        <v>0</v>
      </c>
      <c r="U153" s="85">
        <v>0</v>
      </c>
      <c r="V153" s="86">
        <v>0</v>
      </c>
      <c r="W153" s="85">
        <v>0</v>
      </c>
      <c r="X153" s="86">
        <v>0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0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0</v>
      </c>
      <c r="N154" s="86">
        <v>0</v>
      </c>
      <c r="O154" s="85">
        <v>0</v>
      </c>
      <c r="P154" s="86">
        <v>0</v>
      </c>
      <c r="Q154" s="85">
        <v>0</v>
      </c>
      <c r="R154" s="86">
        <v>0</v>
      </c>
      <c r="S154" s="85">
        <v>0</v>
      </c>
      <c r="T154" s="86">
        <v>0</v>
      </c>
      <c r="U154" s="85">
        <v>0</v>
      </c>
      <c r="V154" s="86">
        <v>0</v>
      </c>
      <c r="W154" s="85">
        <v>0</v>
      </c>
      <c r="X154" s="86">
        <v>0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0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9.0881944444444224E-2</v>
      </c>
      <c r="S159" s="85">
        <v>5.916666666666584E-3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9.6798611111110808E-2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0</v>
      </c>
      <c r="M160" s="85">
        <v>0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0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3.4374999999999996E-2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3.4374999999999996E-2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3"/>
        <v>0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3"/>
        <v>0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2.4896666666666665</v>
      </c>
      <c r="I165" s="87">
        <v>1.1375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3.6271666666666667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3"/>
        <v>0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3"/>
        <v>0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3"/>
        <v>0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3"/>
        <v>0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0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1.7041666666666667E-2</v>
      </c>
      <c r="M177" s="87">
        <v>0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1.7041666666666667E-2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1.9500000000000008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</v>
      </c>
      <c r="M182" s="87">
        <v>0</v>
      </c>
      <c r="N182" s="88">
        <v>0</v>
      </c>
      <c r="O182" s="87">
        <v>0</v>
      </c>
      <c r="P182" s="88">
        <v>0</v>
      </c>
      <c r="Q182" s="87">
        <v>0</v>
      </c>
      <c r="R182" s="88">
        <v>0</v>
      </c>
      <c r="S182" s="87">
        <v>0</v>
      </c>
      <c r="T182" s="88">
        <v>0</v>
      </c>
      <c r="U182" s="87">
        <v>0</v>
      </c>
      <c r="V182" s="88">
        <v>0</v>
      </c>
      <c r="W182" s="87">
        <v>0</v>
      </c>
      <c r="X182" s="88">
        <v>0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1.9500000000000008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1.9000333333333335</v>
      </c>
      <c r="I183" s="87">
        <v>1.0165416666666667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0</v>
      </c>
      <c r="W183" s="87">
        <v>0</v>
      </c>
      <c r="X183" s="88">
        <v>0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2.9165749999999999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si="3"/>
        <v>0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0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0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0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0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0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0.18562499999999998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0.18562499999999998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4.9903123776117927E-2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4.9903123776117927E-2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4.1714073419570896E-2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4.1714073419570896E-2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0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0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0</v>
      </c>
      <c r="G203" s="87">
        <v>0</v>
      </c>
      <c r="H203" s="88">
        <v>9.3333333333333088E-2</v>
      </c>
      <c r="I203" s="87">
        <v>4.9999999999999843E-2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3"/>
        <v>0.14333333333333292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0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0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0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0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0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0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0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0</v>
      </c>
      <c r="M212" s="87">
        <v>0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</v>
      </c>
      <c r="X212" s="88">
        <v>0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0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0</v>
      </c>
      <c r="M213" s="87">
        <v>0</v>
      </c>
      <c r="N213" s="88">
        <v>0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0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0</v>
      </c>
      <c r="M214" s="87">
        <v>0</v>
      </c>
      <c r="N214" s="88">
        <v>0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0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0</v>
      </c>
      <c r="M215" s="87">
        <v>0</v>
      </c>
      <c r="N215" s="88">
        <v>0</v>
      </c>
      <c r="O215" s="87">
        <v>0</v>
      </c>
      <c r="P215" s="88">
        <v>0</v>
      </c>
      <c r="Q215" s="87">
        <v>0</v>
      </c>
      <c r="R215" s="88">
        <v>0</v>
      </c>
      <c r="S215" s="87">
        <v>0</v>
      </c>
      <c r="T215" s="88">
        <v>0</v>
      </c>
      <c r="U215" s="87">
        <v>0</v>
      </c>
      <c r="V215" s="88">
        <v>0</v>
      </c>
      <c r="W215" s="87">
        <v>0</v>
      </c>
      <c r="X215" s="88">
        <v>0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0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</v>
      </c>
      <c r="G216" s="87">
        <v>0</v>
      </c>
      <c r="H216" s="88">
        <v>2.2948738972345994</v>
      </c>
      <c r="I216" s="87">
        <v>1.572203183174133</v>
      </c>
      <c r="J216" s="88">
        <v>0</v>
      </c>
      <c r="K216" s="87">
        <v>0</v>
      </c>
      <c r="L216" s="88">
        <v>0</v>
      </c>
      <c r="M216" s="87">
        <v>0</v>
      </c>
      <c r="N216" s="88">
        <v>0</v>
      </c>
      <c r="O216" s="87">
        <v>0</v>
      </c>
      <c r="P216" s="88">
        <v>0</v>
      </c>
      <c r="Q216" s="87">
        <v>0</v>
      </c>
      <c r="R216" s="88">
        <v>0</v>
      </c>
      <c r="S216" s="87">
        <v>0</v>
      </c>
      <c r="T216" s="88">
        <v>0</v>
      </c>
      <c r="U216" s="87">
        <v>0</v>
      </c>
      <c r="V216" s="88">
        <v>0</v>
      </c>
      <c r="W216" s="87">
        <v>0</v>
      </c>
      <c r="X216" s="88">
        <v>0</v>
      </c>
      <c r="Y216" s="87">
        <v>0</v>
      </c>
      <c r="Z216" s="88">
        <v>0</v>
      </c>
      <c r="AA216" s="87">
        <v>0</v>
      </c>
      <c r="AB216" s="88">
        <v>0</v>
      </c>
      <c r="AC216" s="58"/>
      <c r="AD216" s="59">
        <f t="shared" si="3"/>
        <v>3.8670770804087322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</v>
      </c>
      <c r="G217" s="87">
        <v>0</v>
      </c>
      <c r="H217" s="88">
        <v>2.2967202663421626</v>
      </c>
      <c r="I217" s="87">
        <v>1.5840161164601643</v>
      </c>
      <c r="J217" s="88">
        <v>0</v>
      </c>
      <c r="K217" s="87">
        <v>0</v>
      </c>
      <c r="L217" s="88">
        <v>0</v>
      </c>
      <c r="M217" s="87">
        <v>0</v>
      </c>
      <c r="N217" s="88">
        <v>0</v>
      </c>
      <c r="O217" s="87">
        <v>0</v>
      </c>
      <c r="P217" s="88">
        <v>0</v>
      </c>
      <c r="Q217" s="87">
        <v>0</v>
      </c>
      <c r="R217" s="88">
        <v>0</v>
      </c>
      <c r="S217" s="87">
        <v>0</v>
      </c>
      <c r="T217" s="88">
        <v>0</v>
      </c>
      <c r="U217" s="87">
        <v>0</v>
      </c>
      <c r="V217" s="88">
        <v>0</v>
      </c>
      <c r="W217" s="87">
        <v>0</v>
      </c>
      <c r="X217" s="88">
        <v>0</v>
      </c>
      <c r="Y217" s="87">
        <v>0</v>
      </c>
      <c r="Z217" s="88">
        <v>0</v>
      </c>
      <c r="AA217" s="87">
        <v>0</v>
      </c>
      <c r="AB217" s="88">
        <v>0</v>
      </c>
      <c r="AC217" s="58"/>
      <c r="AD217" s="59">
        <f t="shared" si="3"/>
        <v>3.8807363828023269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</v>
      </c>
      <c r="M218" s="87">
        <v>0</v>
      </c>
      <c r="N218" s="88">
        <v>0</v>
      </c>
      <c r="O218" s="87">
        <v>0</v>
      </c>
      <c r="P218" s="88">
        <v>0</v>
      </c>
      <c r="Q218" s="87">
        <v>0</v>
      </c>
      <c r="R218" s="88">
        <v>0</v>
      </c>
      <c r="S218" s="87">
        <v>0</v>
      </c>
      <c r="T218" s="88">
        <v>0</v>
      </c>
      <c r="U218" s="87">
        <v>0</v>
      </c>
      <c r="V218" s="88">
        <v>0</v>
      </c>
      <c r="W218" s="87">
        <v>0</v>
      </c>
      <c r="X218" s="88">
        <v>0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0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0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0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0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0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0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0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0.10567500295138874</v>
      </c>
      <c r="M225" s="87">
        <v>1.2681000354166643</v>
      </c>
      <c r="N225" s="88">
        <v>1.2681000354166643</v>
      </c>
      <c r="O225" s="87">
        <v>1.2681000354166643</v>
      </c>
      <c r="P225" s="88">
        <v>1.2681000354166643</v>
      </c>
      <c r="Q225" s="87">
        <v>1.2681000354166643</v>
      </c>
      <c r="R225" s="88">
        <v>0.51158002833333194</v>
      </c>
      <c r="S225" s="87">
        <v>8.4116737499996715E-3</v>
      </c>
      <c r="T225" s="88">
        <v>3.9805585069443055E-3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6.9701474406249844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4"/>
        <v>0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4"/>
        <v>0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0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0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0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0.43913333333333338</v>
      </c>
      <c r="I237" s="87">
        <v>1.8333333333333323E-2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4"/>
        <v>0.45746666666666669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0.43913333333333338</v>
      </c>
      <c r="I238" s="87">
        <v>1.8333333333333323E-2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4"/>
        <v>0.45746666666666669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0.43913333333333338</v>
      </c>
      <c r="I239" s="87">
        <v>1.8333333333333323E-2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4"/>
        <v>0.45746666666666669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1.3393333333333326</v>
      </c>
      <c r="I242" s="87">
        <v>0.71810416666666654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2.0574374999999989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1.3393333333333326</v>
      </c>
      <c r="I243" s="87">
        <v>0.71810416666666654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2.0574374999999989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0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0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1.9253477124183009</v>
      </c>
      <c r="I247" s="87">
        <v>1.038682189542484</v>
      </c>
      <c r="J247" s="88">
        <v>0</v>
      </c>
      <c r="K247" s="87">
        <v>0</v>
      </c>
      <c r="L247" s="88">
        <v>0</v>
      </c>
      <c r="M247" s="87">
        <v>0</v>
      </c>
      <c r="N247" s="88">
        <v>0</v>
      </c>
      <c r="O247" s="87">
        <v>0</v>
      </c>
      <c r="P247" s="88">
        <v>0</v>
      </c>
      <c r="Q247" s="87">
        <v>0</v>
      </c>
      <c r="R247" s="88">
        <v>0</v>
      </c>
      <c r="S247" s="87">
        <v>0</v>
      </c>
      <c r="T247" s="88">
        <v>0</v>
      </c>
      <c r="U247" s="87">
        <v>0</v>
      </c>
      <c r="V247" s="88">
        <v>0</v>
      </c>
      <c r="W247" s="87">
        <v>0</v>
      </c>
      <c r="X247" s="88">
        <v>0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2.9640299019607852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1.9253477124183009</v>
      </c>
      <c r="I248" s="87">
        <v>1.038682189542484</v>
      </c>
      <c r="J248" s="88">
        <v>0</v>
      </c>
      <c r="K248" s="87">
        <v>0</v>
      </c>
      <c r="L248" s="88">
        <v>0</v>
      </c>
      <c r="M248" s="87">
        <v>0</v>
      </c>
      <c r="N248" s="88">
        <v>0</v>
      </c>
      <c r="O248" s="87">
        <v>0</v>
      </c>
      <c r="P248" s="88">
        <v>0</v>
      </c>
      <c r="Q248" s="87">
        <v>0</v>
      </c>
      <c r="R248" s="88">
        <v>0</v>
      </c>
      <c r="S248" s="87">
        <v>0</v>
      </c>
      <c r="T248" s="88">
        <v>0</v>
      </c>
      <c r="U248" s="87">
        <v>0</v>
      </c>
      <c r="V248" s="88">
        <v>0</v>
      </c>
      <c r="W248" s="87">
        <v>0</v>
      </c>
      <c r="X248" s="88">
        <v>0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2.9640299019607852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1.9253477124183009</v>
      </c>
      <c r="I249" s="87">
        <v>1.038682189542484</v>
      </c>
      <c r="J249" s="88">
        <v>0</v>
      </c>
      <c r="K249" s="87">
        <v>0</v>
      </c>
      <c r="L249" s="88">
        <v>0</v>
      </c>
      <c r="M249" s="87">
        <v>0</v>
      </c>
      <c r="N249" s="88">
        <v>0</v>
      </c>
      <c r="O249" s="87">
        <v>0</v>
      </c>
      <c r="P249" s="88">
        <v>0</v>
      </c>
      <c r="Q249" s="87">
        <v>0</v>
      </c>
      <c r="R249" s="88">
        <v>0</v>
      </c>
      <c r="S249" s="87">
        <v>0</v>
      </c>
      <c r="T249" s="88">
        <v>0</v>
      </c>
      <c r="U249" s="87">
        <v>0</v>
      </c>
      <c r="V249" s="88">
        <v>0</v>
      </c>
      <c r="W249" s="87">
        <v>0</v>
      </c>
      <c r="X249" s="88">
        <v>0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2.9640299019607852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4.1257450980392152</v>
      </c>
      <c r="I250" s="87">
        <v>2.2257475490196073</v>
      </c>
      <c r="J250" s="88">
        <v>0</v>
      </c>
      <c r="K250" s="87">
        <v>0</v>
      </c>
      <c r="L250" s="88">
        <v>0</v>
      </c>
      <c r="M250" s="87">
        <v>0</v>
      </c>
      <c r="N250" s="88">
        <v>0</v>
      </c>
      <c r="O250" s="87">
        <v>0</v>
      </c>
      <c r="P250" s="88">
        <v>0</v>
      </c>
      <c r="Q250" s="87">
        <v>0</v>
      </c>
      <c r="R250" s="88">
        <v>0</v>
      </c>
      <c r="S250" s="87">
        <v>0</v>
      </c>
      <c r="T250" s="88">
        <v>0</v>
      </c>
      <c r="U250" s="87">
        <v>0</v>
      </c>
      <c r="V250" s="88">
        <v>0</v>
      </c>
      <c r="W250" s="87">
        <v>0</v>
      </c>
      <c r="X250" s="88">
        <v>0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6.3514926470588229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4.1257450980392152</v>
      </c>
      <c r="I251" s="87">
        <v>2.2257475490196073</v>
      </c>
      <c r="J251" s="88">
        <v>0</v>
      </c>
      <c r="K251" s="87">
        <v>0</v>
      </c>
      <c r="L251" s="88">
        <v>0</v>
      </c>
      <c r="M251" s="87">
        <v>0</v>
      </c>
      <c r="N251" s="88">
        <v>0</v>
      </c>
      <c r="O251" s="87">
        <v>0</v>
      </c>
      <c r="P251" s="88">
        <v>0</v>
      </c>
      <c r="Q251" s="87">
        <v>0</v>
      </c>
      <c r="R251" s="88">
        <v>0</v>
      </c>
      <c r="S251" s="87">
        <v>0</v>
      </c>
      <c r="T251" s="88">
        <v>0</v>
      </c>
      <c r="U251" s="87">
        <v>0</v>
      </c>
      <c r="V251" s="88">
        <v>0</v>
      </c>
      <c r="W251" s="87">
        <v>0</v>
      </c>
      <c r="X251" s="88">
        <v>0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6.3514926470588229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</v>
      </c>
      <c r="M252" s="87">
        <v>0</v>
      </c>
      <c r="N252" s="88">
        <v>0</v>
      </c>
      <c r="O252" s="87">
        <v>0</v>
      </c>
      <c r="P252" s="88">
        <v>0</v>
      </c>
      <c r="Q252" s="87">
        <v>0</v>
      </c>
      <c r="R252" s="88">
        <v>0</v>
      </c>
      <c r="S252" s="87">
        <v>0</v>
      </c>
      <c r="T252" s="88">
        <v>0</v>
      </c>
      <c r="U252" s="87">
        <v>0</v>
      </c>
      <c r="V252" s="88">
        <v>0</v>
      </c>
      <c r="W252" s="87">
        <v>0</v>
      </c>
      <c r="X252" s="88">
        <v>0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0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</v>
      </c>
      <c r="M253" s="87">
        <v>0</v>
      </c>
      <c r="N253" s="88">
        <v>0</v>
      </c>
      <c r="O253" s="87">
        <v>0</v>
      </c>
      <c r="P253" s="88">
        <v>0</v>
      </c>
      <c r="Q253" s="87">
        <v>0</v>
      </c>
      <c r="R253" s="88">
        <v>0</v>
      </c>
      <c r="S253" s="87">
        <v>0</v>
      </c>
      <c r="T253" s="88">
        <v>0</v>
      </c>
      <c r="U253" s="87">
        <v>0</v>
      </c>
      <c r="V253" s="88">
        <v>0</v>
      </c>
      <c r="W253" s="87">
        <v>0</v>
      </c>
      <c r="X253" s="88">
        <v>0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0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1.3620333371396631</v>
      </c>
      <c r="I254" s="87">
        <v>0.96092166105906196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 t="shared" si="4"/>
        <v>2.3229549981987252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1.3848975203223064</v>
      </c>
      <c r="I255" s="87">
        <v>0.93089001973470054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si="4"/>
        <v>2.3157875400570069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4"/>
        <v>0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4"/>
        <v>0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0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0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0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0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0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0.13281007751938081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0.13281007751938081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0.53999999999999981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0.53999999999999981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0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1.6745163289705913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0.55589954217274973</v>
      </c>
      <c r="S272" s="87">
        <v>3.1576668773321779</v>
      </c>
      <c r="T272" s="88">
        <v>3.5754367351531973</v>
      </c>
      <c r="U272" s="87">
        <v>1.8300754801432297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4"/>
        <v>10.793594963771945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1.713570957183838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0.32049956480662017</v>
      </c>
      <c r="S273" s="87">
        <v>2.8031273955333722</v>
      </c>
      <c r="T273" s="88">
        <v>3.5969401280085243</v>
      </c>
      <c r="U273" s="87">
        <v>1.8508834377924592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4"/>
        <v>10.285021483324815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4"/>
        <v>0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0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0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0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0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0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0</v>
      </c>
      <c r="M282" s="87">
        <v>0</v>
      </c>
      <c r="N282" s="88">
        <v>0</v>
      </c>
      <c r="O282" s="87">
        <v>0</v>
      </c>
      <c r="P282" s="88">
        <v>0</v>
      </c>
      <c r="Q282" s="87">
        <v>0</v>
      </c>
      <c r="R282" s="88">
        <v>0</v>
      </c>
      <c r="S282" s="87">
        <v>0</v>
      </c>
      <c r="T282" s="88">
        <v>0</v>
      </c>
      <c r="U282" s="87">
        <v>0</v>
      </c>
      <c r="V282" s="88">
        <v>0</v>
      </c>
      <c r="W282" s="87">
        <v>0</v>
      </c>
      <c r="X282" s="88">
        <v>0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0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0</v>
      </c>
      <c r="M283" s="87">
        <v>0</v>
      </c>
      <c r="N283" s="88">
        <v>0</v>
      </c>
      <c r="O283" s="87">
        <v>0</v>
      </c>
      <c r="P283" s="88">
        <v>0</v>
      </c>
      <c r="Q283" s="87">
        <v>0</v>
      </c>
      <c r="R283" s="88">
        <v>0</v>
      </c>
      <c r="S283" s="87">
        <v>0</v>
      </c>
      <c r="T283" s="88">
        <v>0</v>
      </c>
      <c r="U283" s="87">
        <v>0</v>
      </c>
      <c r="V283" s="88">
        <v>0</v>
      </c>
      <c r="W283" s="87">
        <v>0</v>
      </c>
      <c r="X283" s="88">
        <v>0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0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8.6316107333501186</v>
      </c>
      <c r="G286" s="13">
        <f t="shared" si="5"/>
        <v>0</v>
      </c>
      <c r="H286" s="13">
        <f t="shared" si="5"/>
        <v>29.84515835437206</v>
      </c>
      <c r="I286" s="13">
        <f t="shared" si="5"/>
        <v>16.310822647094728</v>
      </c>
      <c r="J286" s="13">
        <f t="shared" si="5"/>
        <v>0</v>
      </c>
      <c r="K286" s="13">
        <f t="shared" si="5"/>
        <v>0</v>
      </c>
      <c r="L286" s="13">
        <f t="shared" si="5"/>
        <v>0.1227166696180554</v>
      </c>
      <c r="M286" s="13">
        <f t="shared" si="5"/>
        <v>1.2681000354166643</v>
      </c>
      <c r="N286" s="13">
        <f t="shared" si="5"/>
        <v>1.2681000354166643</v>
      </c>
      <c r="O286" s="13">
        <f t="shared" si="5"/>
        <v>1.2681000354166643</v>
      </c>
      <c r="P286" s="13">
        <f t="shared" si="5"/>
        <v>1.2681000354166643</v>
      </c>
      <c r="Q286" s="13">
        <f t="shared" si="5"/>
        <v>1.2681000354166643</v>
      </c>
      <c r="R286" s="13">
        <f t="shared" si="5"/>
        <v>1.611671157276527</v>
      </c>
      <c r="S286" s="13">
        <f t="shared" si="5"/>
        <v>5.9751226132822168</v>
      </c>
      <c r="T286" s="13">
        <f t="shared" si="5"/>
        <v>7.1763574216686656</v>
      </c>
      <c r="U286" s="13">
        <f t="shared" si="5"/>
        <v>3.6809589179356887</v>
      </c>
      <c r="V286" s="13">
        <f t="shared" si="5"/>
        <v>0</v>
      </c>
      <c r="W286" s="13">
        <f t="shared" si="5"/>
        <v>0</v>
      </c>
      <c r="X286" s="13">
        <f t="shared" si="5"/>
        <v>0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0">
        <f>SUM(AC150:AE285)</f>
        <v>79.69491869168138</v>
      </c>
      <c r="AD286" s="110"/>
      <c r="AE286" s="110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45507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6" t="s">
        <v>2</v>
      </c>
      <c r="AD291" s="96"/>
      <c r="AE291" s="96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0</v>
      </c>
      <c r="J292" s="86">
        <v>0</v>
      </c>
      <c r="K292" s="85">
        <v>0</v>
      </c>
      <c r="L292" s="86">
        <v>0</v>
      </c>
      <c r="M292" s="85">
        <v>0</v>
      </c>
      <c r="N292" s="86">
        <v>0</v>
      </c>
      <c r="O292" s="85">
        <v>0</v>
      </c>
      <c r="P292" s="86">
        <v>0</v>
      </c>
      <c r="Q292" s="85">
        <v>0</v>
      </c>
      <c r="R292" s="86">
        <v>0</v>
      </c>
      <c r="S292" s="85">
        <v>0</v>
      </c>
      <c r="T292" s="86">
        <v>0</v>
      </c>
      <c r="U292" s="85">
        <v>0</v>
      </c>
      <c r="V292" s="86">
        <v>0</v>
      </c>
      <c r="W292" s="85">
        <v>0</v>
      </c>
      <c r="X292" s="86">
        <v>0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0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0</v>
      </c>
      <c r="J293" s="86">
        <v>0</v>
      </c>
      <c r="K293" s="85">
        <v>0</v>
      </c>
      <c r="L293" s="86">
        <v>0</v>
      </c>
      <c r="M293" s="85">
        <v>0</v>
      </c>
      <c r="N293" s="86">
        <v>0</v>
      </c>
      <c r="O293" s="85">
        <v>0</v>
      </c>
      <c r="P293" s="86">
        <v>0</v>
      </c>
      <c r="Q293" s="85">
        <v>0</v>
      </c>
      <c r="R293" s="86">
        <v>0</v>
      </c>
      <c r="S293" s="85">
        <v>0</v>
      </c>
      <c r="T293" s="86">
        <v>0</v>
      </c>
      <c r="U293" s="85">
        <v>0</v>
      </c>
      <c r="V293" s="86">
        <v>0</v>
      </c>
      <c r="W293" s="85">
        <v>0</v>
      </c>
      <c r="X293" s="86">
        <v>0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0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0</v>
      </c>
      <c r="J294" s="86">
        <v>0</v>
      </c>
      <c r="K294" s="85">
        <v>0</v>
      </c>
      <c r="L294" s="86">
        <v>0</v>
      </c>
      <c r="M294" s="85">
        <v>0</v>
      </c>
      <c r="N294" s="86">
        <v>0</v>
      </c>
      <c r="O294" s="85">
        <v>0</v>
      </c>
      <c r="P294" s="86">
        <v>0</v>
      </c>
      <c r="Q294" s="85">
        <v>0</v>
      </c>
      <c r="R294" s="86">
        <v>0</v>
      </c>
      <c r="S294" s="85">
        <v>0</v>
      </c>
      <c r="T294" s="86">
        <v>0</v>
      </c>
      <c r="U294" s="85">
        <v>0</v>
      </c>
      <c r="V294" s="86">
        <v>0</v>
      </c>
      <c r="W294" s="85">
        <v>0</v>
      </c>
      <c r="X294" s="86">
        <v>0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0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0</v>
      </c>
      <c r="J295" s="86">
        <v>0</v>
      </c>
      <c r="K295" s="85">
        <v>0</v>
      </c>
      <c r="L295" s="86">
        <v>0</v>
      </c>
      <c r="M295" s="85">
        <v>0</v>
      </c>
      <c r="N295" s="86">
        <v>0</v>
      </c>
      <c r="O295" s="85">
        <v>0</v>
      </c>
      <c r="P295" s="86">
        <v>0</v>
      </c>
      <c r="Q295" s="85">
        <v>0</v>
      </c>
      <c r="R295" s="86">
        <v>0</v>
      </c>
      <c r="S295" s="85">
        <v>0</v>
      </c>
      <c r="T295" s="86">
        <v>0</v>
      </c>
      <c r="U295" s="85">
        <v>0</v>
      </c>
      <c r="V295" s="86">
        <v>0</v>
      </c>
      <c r="W295" s="85">
        <v>0</v>
      </c>
      <c r="X295" s="86">
        <v>0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0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</v>
      </c>
      <c r="N296" s="86">
        <v>0</v>
      </c>
      <c r="O296" s="85">
        <v>0</v>
      </c>
      <c r="P296" s="86">
        <v>0</v>
      </c>
      <c r="Q296" s="85">
        <v>0</v>
      </c>
      <c r="R296" s="86">
        <v>0</v>
      </c>
      <c r="S296" s="85">
        <v>0</v>
      </c>
      <c r="T296" s="86">
        <v>0</v>
      </c>
      <c r="U296" s="85">
        <v>0</v>
      </c>
      <c r="V296" s="86">
        <v>0</v>
      </c>
      <c r="W296" s="85">
        <v>0</v>
      </c>
      <c r="X296" s="86">
        <v>0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0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0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</v>
      </c>
      <c r="M301" s="85">
        <v>0</v>
      </c>
      <c r="N301" s="86">
        <v>0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</v>
      </c>
      <c r="U301" s="85">
        <v>0</v>
      </c>
      <c r="V301" s="86">
        <v>0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0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0</v>
      </c>
      <c r="AE305" s="58"/>
    </row>
    <row r="306" spans="2:31" x14ac:dyDescent="0.3">
      <c r="B306" s="4" t="s">
        <v>229</v>
      </c>
      <c r="C306" s="14"/>
      <c r="D306" s="1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0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0</v>
      </c>
      <c r="AE307" s="58"/>
    </row>
    <row r="308" spans="2:31" x14ac:dyDescent="0.3">
      <c r="B308" s="4" t="s">
        <v>196</v>
      </c>
      <c r="C308" s="14"/>
      <c r="D308" s="1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</v>
      </c>
      <c r="T308" s="88">
        <v>0</v>
      </c>
      <c r="U308" s="87">
        <v>0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0</v>
      </c>
      <c r="AE308" s="58"/>
    </row>
    <row r="309" spans="2:31" x14ac:dyDescent="0.3">
      <c r="B309" s="4" t="s">
        <v>197</v>
      </c>
      <c r="C309" s="14"/>
      <c r="D309" s="1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0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0</v>
      </c>
      <c r="AE310" s="58"/>
    </row>
    <row r="311" spans="2:31" x14ac:dyDescent="0.3">
      <c r="B311" s="4" t="s">
        <v>252</v>
      </c>
      <c r="C311" s="14"/>
      <c r="D311" s="1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0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</v>
      </c>
      <c r="M318" s="87">
        <v>0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0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</v>
      </c>
      <c r="M319" s="87">
        <v>0</v>
      </c>
      <c r="N319" s="88">
        <v>0</v>
      </c>
      <c r="O319" s="87">
        <v>0</v>
      </c>
      <c r="P319" s="88">
        <v>0</v>
      </c>
      <c r="Q319" s="87">
        <v>0</v>
      </c>
      <c r="R319" s="88">
        <v>0</v>
      </c>
      <c r="S319" s="87">
        <v>0</v>
      </c>
      <c r="T319" s="88">
        <v>0</v>
      </c>
      <c r="U319" s="87">
        <v>0</v>
      </c>
      <c r="V319" s="88">
        <v>0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0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1.5166666666666673</v>
      </c>
      <c r="M324" s="87">
        <v>7.075400000000001</v>
      </c>
      <c r="N324" s="88">
        <v>10.67729701159795</v>
      </c>
      <c r="O324" s="87">
        <v>11.061505071322124</v>
      </c>
      <c r="P324" s="88">
        <v>11.060560929775239</v>
      </c>
      <c r="Q324" s="87">
        <v>11.053897531827294</v>
      </c>
      <c r="R324" s="88">
        <v>11.041689014434816</v>
      </c>
      <c r="S324" s="87">
        <v>11.029480504989623</v>
      </c>
      <c r="T324" s="88">
        <v>11.017271995544432</v>
      </c>
      <c r="U324" s="87">
        <v>11.005063486099242</v>
      </c>
      <c r="V324" s="88">
        <v>7.6962803761164338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104.23511258837382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0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0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0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0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0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0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1.1083333333333332</v>
      </c>
      <c r="M333" s="87">
        <v>2.7619444444444441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0.8030555555555553</v>
      </c>
      <c r="U333" s="87">
        <v>0.97777777777777763</v>
      </c>
      <c r="V333" s="88">
        <v>1.2222222222222209E-2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5.6633333333333322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0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0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0.60083333333333333</v>
      </c>
      <c r="M340" s="87">
        <v>2.4012077566782613</v>
      </c>
      <c r="N340" s="88">
        <v>2.0040249864260358</v>
      </c>
      <c r="O340" s="87">
        <v>1.9788832386334736</v>
      </c>
      <c r="P340" s="88">
        <v>1.9928833087285358</v>
      </c>
      <c r="Q340" s="87">
        <v>1.9998284141222635</v>
      </c>
      <c r="R340" s="88">
        <v>1.9994794249534611</v>
      </c>
      <c r="S340" s="87">
        <v>1.9991304318110148</v>
      </c>
      <c r="T340" s="88">
        <v>1.9987814505894976</v>
      </c>
      <c r="U340" s="87">
        <v>1.9984324614206952</v>
      </c>
      <c r="V340" s="88">
        <v>1.3986950715382893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20.37217987823486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0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0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</v>
      </c>
      <c r="R343" s="88">
        <v>0</v>
      </c>
      <c r="S343" s="87">
        <v>0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0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0</v>
      </c>
      <c r="R344" s="88">
        <v>0</v>
      </c>
      <c r="S344" s="87">
        <v>0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0</v>
      </c>
      <c r="AE344" s="58"/>
    </row>
    <row r="345" spans="2:31" x14ac:dyDescent="0.3">
      <c r="B345" s="4" t="s">
        <v>227</v>
      </c>
      <c r="C345" s="14"/>
      <c r="D345" s="1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0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0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0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0.42198029581705732</v>
      </c>
      <c r="M348" s="87">
        <v>3.5077591657638543</v>
      </c>
      <c r="N348" s="88">
        <v>5.0697552124659202</v>
      </c>
      <c r="O348" s="87">
        <v>5.7875783999760921</v>
      </c>
      <c r="P348" s="88">
        <v>5.8808196942011506</v>
      </c>
      <c r="Q348" s="87">
        <v>5.8630433320999158</v>
      </c>
      <c r="R348" s="88">
        <v>5.8621853192647304</v>
      </c>
      <c r="S348" s="87">
        <v>5.9124084790547693</v>
      </c>
      <c r="T348" s="88">
        <v>5.913511085510252</v>
      </c>
      <c r="U348" s="87">
        <v>5.8251769065856935</v>
      </c>
      <c r="V348" s="88">
        <v>4.0799196640650432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54.124137554804484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0.43109405263264977</v>
      </c>
      <c r="M349" s="87">
        <v>3.4170697689056397</v>
      </c>
      <c r="N349" s="88">
        <v>5.0373009125391643</v>
      </c>
      <c r="O349" s="87">
        <v>5.90408759911855</v>
      </c>
      <c r="P349" s="88">
        <v>5.9777822415033981</v>
      </c>
      <c r="Q349" s="87">
        <v>6.016568557421369</v>
      </c>
      <c r="R349" s="88">
        <v>6.0217940926551812</v>
      </c>
      <c r="S349" s="87">
        <v>5.9822297255198205</v>
      </c>
      <c r="T349" s="88">
        <v>5.9643108447392787</v>
      </c>
      <c r="U349" s="87">
        <v>5.9889397859573359</v>
      </c>
      <c r="V349" s="88">
        <v>4.2091000080108625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54.950277589003257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9.3058559619184908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9.3058559619184908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0</v>
      </c>
      <c r="J352" s="88">
        <v>0</v>
      </c>
      <c r="K352" s="87">
        <v>0</v>
      </c>
      <c r="L352" s="88">
        <v>0</v>
      </c>
      <c r="M352" s="87">
        <v>0</v>
      </c>
      <c r="N352" s="88">
        <v>0</v>
      </c>
      <c r="O352" s="87">
        <v>0</v>
      </c>
      <c r="P352" s="88">
        <v>0</v>
      </c>
      <c r="Q352" s="87">
        <v>0</v>
      </c>
      <c r="R352" s="88">
        <v>0</v>
      </c>
      <c r="S352" s="87">
        <v>0</v>
      </c>
      <c r="T352" s="88">
        <v>0</v>
      </c>
      <c r="U352" s="87">
        <v>0</v>
      </c>
      <c r="V352" s="88">
        <v>0</v>
      </c>
      <c r="W352" s="87">
        <v>0</v>
      </c>
      <c r="X352" s="88">
        <v>0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0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0</v>
      </c>
      <c r="J353" s="88">
        <v>0</v>
      </c>
      <c r="K353" s="87">
        <v>0</v>
      </c>
      <c r="L353" s="88">
        <v>0</v>
      </c>
      <c r="M353" s="87">
        <v>0</v>
      </c>
      <c r="N353" s="88">
        <v>0</v>
      </c>
      <c r="O353" s="87">
        <v>0</v>
      </c>
      <c r="P353" s="88">
        <v>0</v>
      </c>
      <c r="Q353" s="87">
        <v>0</v>
      </c>
      <c r="R353" s="88">
        <v>0</v>
      </c>
      <c r="S353" s="87">
        <v>0</v>
      </c>
      <c r="T353" s="88">
        <v>0</v>
      </c>
      <c r="U353" s="87">
        <v>19.5853699848725</v>
      </c>
      <c r="V353" s="88">
        <v>10.95860023953716</v>
      </c>
      <c r="W353" s="87">
        <v>0</v>
      </c>
      <c r="X353" s="88">
        <v>0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30.543970224409662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0</v>
      </c>
      <c r="J354" s="88">
        <v>0</v>
      </c>
      <c r="K354" s="87">
        <v>0</v>
      </c>
      <c r="L354" s="88">
        <v>0</v>
      </c>
      <c r="M354" s="87">
        <v>0</v>
      </c>
      <c r="N354" s="88">
        <v>0</v>
      </c>
      <c r="O354" s="87">
        <v>0</v>
      </c>
      <c r="P354" s="88">
        <v>0</v>
      </c>
      <c r="Q354" s="87">
        <v>0</v>
      </c>
      <c r="R354" s="88">
        <v>0</v>
      </c>
      <c r="S354" s="87">
        <v>0</v>
      </c>
      <c r="T354" s="88">
        <v>0</v>
      </c>
      <c r="U354" s="87">
        <v>19.58274142465244</v>
      </c>
      <c r="V354" s="88">
        <v>29.265006319451331</v>
      </c>
      <c r="W354" s="87">
        <v>0</v>
      </c>
      <c r="X354" s="88">
        <v>0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48.847747744103771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</v>
      </c>
      <c r="J355" s="88">
        <v>0</v>
      </c>
      <c r="K355" s="87">
        <v>0</v>
      </c>
      <c r="L355" s="88">
        <v>0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0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</v>
      </c>
      <c r="J356" s="88">
        <v>0</v>
      </c>
      <c r="K356" s="87">
        <v>0</v>
      </c>
      <c r="L356" s="88">
        <v>0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0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0</v>
      </c>
      <c r="M357" s="87">
        <v>0</v>
      </c>
      <c r="N357" s="88">
        <v>0</v>
      </c>
      <c r="O357" s="87">
        <v>0</v>
      </c>
      <c r="P357" s="88">
        <v>0</v>
      </c>
      <c r="Q357" s="87">
        <v>0</v>
      </c>
      <c r="R357" s="88">
        <v>0</v>
      </c>
      <c r="S357" s="87">
        <v>0</v>
      </c>
      <c r="T357" s="88">
        <v>0</v>
      </c>
      <c r="U357" s="87">
        <v>0</v>
      </c>
      <c r="V357" s="88">
        <v>0</v>
      </c>
      <c r="W357" s="87">
        <v>0</v>
      </c>
      <c r="X357" s="88">
        <v>0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0</v>
      </c>
      <c r="AE357" s="58"/>
    </row>
    <row r="358" spans="2:31" x14ac:dyDescent="0.3">
      <c r="B358" s="4" t="s">
        <v>200</v>
      </c>
      <c r="C358" s="4"/>
      <c r="D358" s="4"/>
      <c r="E358" s="87">
        <v>0</v>
      </c>
      <c r="F358" s="88">
        <v>0</v>
      </c>
      <c r="G358" s="87">
        <v>0</v>
      </c>
      <c r="H358" s="88">
        <v>0</v>
      </c>
      <c r="I358" s="87">
        <v>0</v>
      </c>
      <c r="J358" s="88">
        <v>0</v>
      </c>
      <c r="K358" s="87">
        <v>0</v>
      </c>
      <c r="L358" s="88">
        <v>3.6963876088460294E-2</v>
      </c>
      <c r="M358" s="87">
        <v>2.4612966299057009</v>
      </c>
      <c r="N358" s="88">
        <v>7.7442796786626245</v>
      </c>
      <c r="O358" s="87">
        <v>8.2500000000000053</v>
      </c>
      <c r="P358" s="88">
        <v>8.2500000000000053</v>
      </c>
      <c r="Q358" s="87">
        <v>8.2500000000000053</v>
      </c>
      <c r="R358" s="88">
        <v>8.2500000000000053</v>
      </c>
      <c r="S358" s="87">
        <v>8.2500000000000053</v>
      </c>
      <c r="T358" s="88">
        <v>8.2500000000000053</v>
      </c>
      <c r="U358" s="87">
        <v>8.2500000000000053</v>
      </c>
      <c r="V358" s="88">
        <v>4.9272857465490221</v>
      </c>
      <c r="W358" s="87">
        <v>0</v>
      </c>
      <c r="X358" s="88">
        <v>0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72.91982593120585</v>
      </c>
      <c r="AE358" s="58"/>
    </row>
    <row r="359" spans="2:31" x14ac:dyDescent="0.3">
      <c r="B359" s="4" t="s">
        <v>201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1.4439010620117189E-2</v>
      </c>
      <c r="M359" s="87">
        <v>2.3314743200937915</v>
      </c>
      <c r="N359" s="88">
        <v>0.79103296597798678</v>
      </c>
      <c r="O359" s="87">
        <v>0.26267095406850177</v>
      </c>
      <c r="P359" s="88">
        <v>0.23748092651367186</v>
      </c>
      <c r="Q359" s="87">
        <v>0.23441198666890464</v>
      </c>
      <c r="R359" s="88">
        <v>0.23134304682413737</v>
      </c>
      <c r="S359" s="87">
        <v>0.22827409108479818</v>
      </c>
      <c r="T359" s="88">
        <v>0.22520515124003093</v>
      </c>
      <c r="U359" s="87">
        <v>0.22213621139526368</v>
      </c>
      <c r="V359" s="88">
        <v>0.18339489301045739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4.9618635574976615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0.12083333333333332</v>
      </c>
      <c r="M360" s="87">
        <v>0.26881717840830482</v>
      </c>
      <c r="N360" s="88">
        <v>0.63876153628031407</v>
      </c>
      <c r="O360" s="87">
        <v>0.83459978103637689</v>
      </c>
      <c r="P360" s="88">
        <v>0.91056133111317983</v>
      </c>
      <c r="Q360" s="87">
        <v>0.90999110539754247</v>
      </c>
      <c r="R360" s="88">
        <v>0.90942087173461905</v>
      </c>
      <c r="S360" s="87">
        <v>0.90885063807169575</v>
      </c>
      <c r="T360" s="88">
        <v>0.90828038851420057</v>
      </c>
      <c r="U360" s="87">
        <v>0.90771015485127782</v>
      </c>
      <c r="V360" s="88">
        <v>0.63505782286326096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7.9528841416041063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0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0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0.2211296558380127</v>
      </c>
      <c r="N363" s="88">
        <v>1.7425022554397585</v>
      </c>
      <c r="O363" s="87">
        <v>0.93289469189114038</v>
      </c>
      <c r="P363" s="88">
        <v>1.4894493579864498</v>
      </c>
      <c r="Q363" s="87">
        <v>1.0825180021921788</v>
      </c>
      <c r="R363" s="88">
        <v>0.76042123635609948</v>
      </c>
      <c r="S363" s="87">
        <v>0.88872437636057489</v>
      </c>
      <c r="T363" s="88">
        <v>2.9029039525985714</v>
      </c>
      <c r="U363" s="87">
        <v>4.8021386702855455</v>
      </c>
      <c r="V363" s="88">
        <v>3.296830304463704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18.119512503412036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0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0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0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0.27490009118055519</v>
      </c>
      <c r="M367" s="87">
        <v>1.1781432479166651</v>
      </c>
      <c r="N367" s="88">
        <v>1.1781432479166651</v>
      </c>
      <c r="O367" s="87">
        <v>1.1781432479166651</v>
      </c>
      <c r="P367" s="88">
        <v>0.62010158124999837</v>
      </c>
      <c r="Q367" s="87">
        <v>1.7281264999998606E-2</v>
      </c>
      <c r="R367" s="88">
        <v>4.0539035659720724E-2</v>
      </c>
      <c r="S367" s="87">
        <v>1.7790024236110473E-2</v>
      </c>
      <c r="T367" s="88">
        <v>6.4833561284721203E-2</v>
      </c>
      <c r="U367" s="87">
        <v>1.6457988611110884E-2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4.5863332909722105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0</v>
      </c>
      <c r="AE374" s="58"/>
    </row>
    <row r="375" spans="2:31" x14ac:dyDescent="0.3">
      <c r="B375" s="4" t="s">
        <v>199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0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0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0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5.5481624603271489E-2</v>
      </c>
      <c r="M378" s="87">
        <v>0.15164132515589401</v>
      </c>
      <c r="N378" s="88">
        <v>0.11241372028986614</v>
      </c>
      <c r="O378" s="87">
        <v>0.23707695404688509</v>
      </c>
      <c r="P378" s="88">
        <v>0.25299627383550016</v>
      </c>
      <c r="Q378" s="87">
        <v>0.24813094536463409</v>
      </c>
      <c r="R378" s="88">
        <v>0.22195676962534586</v>
      </c>
      <c r="S378" s="87">
        <v>0.19578258991241465</v>
      </c>
      <c r="T378" s="88">
        <v>0.16960841417312622</v>
      </c>
      <c r="U378" s="87">
        <v>0.14343422651290885</v>
      </c>
      <c r="V378" s="88">
        <v>8.4830323855082143E-2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1.8733531673749289</v>
      </c>
      <c r="AE378" s="58"/>
    </row>
    <row r="379" spans="2:31" x14ac:dyDescent="0.3">
      <c r="B379" s="4" t="s">
        <v>232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</v>
      </c>
      <c r="AE379" s="58"/>
    </row>
    <row r="380" spans="2:31" x14ac:dyDescent="0.3">
      <c r="B380" s="4" t="s">
        <v>233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0.11686111111111114</v>
      </c>
      <c r="M380" s="87">
        <v>0.58661111111111119</v>
      </c>
      <c r="N380" s="88">
        <v>0.59163888888888916</v>
      </c>
      <c r="O380" s="87">
        <v>0.59005555555555556</v>
      </c>
      <c r="P380" s="88">
        <v>0.58830555555555553</v>
      </c>
      <c r="Q380" s="87">
        <v>0.59163888888888916</v>
      </c>
      <c r="R380" s="88">
        <v>0.59497222222222235</v>
      </c>
      <c r="S380" s="87">
        <v>0.59666666666666601</v>
      </c>
      <c r="T380" s="88">
        <v>0.59830555555555531</v>
      </c>
      <c r="U380" s="87">
        <v>0.21351944444444448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5.0685750000000001</v>
      </c>
      <c r="AE380" s="58"/>
    </row>
    <row r="381" spans="2:31" x14ac:dyDescent="0.3">
      <c r="B381" s="4" t="s">
        <v>234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0.11686111111111114</v>
      </c>
      <c r="M381" s="87">
        <v>0.58661111111111119</v>
      </c>
      <c r="N381" s="88">
        <v>0.59163888888888916</v>
      </c>
      <c r="O381" s="87">
        <v>0.59005555555555556</v>
      </c>
      <c r="P381" s="88">
        <v>0.58830555555555553</v>
      </c>
      <c r="Q381" s="87">
        <v>0.59163888888888916</v>
      </c>
      <c r="R381" s="88">
        <v>0.59497222222222235</v>
      </c>
      <c r="S381" s="87">
        <v>0.59666666666666601</v>
      </c>
      <c r="T381" s="88">
        <v>0.59830555555555531</v>
      </c>
      <c r="U381" s="87">
        <v>0.21351944444444448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5.0685750000000001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0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0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0</v>
      </c>
      <c r="M387" s="87">
        <v>0</v>
      </c>
      <c r="N387" s="88">
        <v>0</v>
      </c>
      <c r="O387" s="87">
        <v>0</v>
      </c>
      <c r="P387" s="88">
        <v>0</v>
      </c>
      <c r="Q387" s="87">
        <v>0</v>
      </c>
      <c r="R387" s="88">
        <v>0</v>
      </c>
      <c r="S387" s="87">
        <v>0</v>
      </c>
      <c r="T387" s="88">
        <v>0</v>
      </c>
      <c r="U387" s="87">
        <v>0</v>
      </c>
      <c r="V387" s="88">
        <v>0</v>
      </c>
      <c r="W387" s="87">
        <v>0</v>
      </c>
      <c r="X387" s="88">
        <v>0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0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0</v>
      </c>
      <c r="M388" s="87">
        <v>0</v>
      </c>
      <c r="N388" s="88">
        <v>0</v>
      </c>
      <c r="O388" s="87">
        <v>0</v>
      </c>
      <c r="P388" s="88">
        <v>0</v>
      </c>
      <c r="Q388" s="87">
        <v>0</v>
      </c>
      <c r="R388" s="88">
        <v>0</v>
      </c>
      <c r="S388" s="87">
        <v>0</v>
      </c>
      <c r="T388" s="88">
        <v>0</v>
      </c>
      <c r="U388" s="87">
        <v>0</v>
      </c>
      <c r="V388" s="88">
        <v>0</v>
      </c>
      <c r="W388" s="87">
        <v>0</v>
      </c>
      <c r="X388" s="88">
        <v>0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0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</v>
      </c>
      <c r="J389" s="88">
        <v>0</v>
      </c>
      <c r="K389" s="87">
        <v>0</v>
      </c>
      <c r="L389" s="88">
        <v>0</v>
      </c>
      <c r="M389" s="87">
        <v>0</v>
      </c>
      <c r="N389" s="88">
        <v>0</v>
      </c>
      <c r="O389" s="87">
        <v>0</v>
      </c>
      <c r="P389" s="88">
        <v>0</v>
      </c>
      <c r="Q389" s="87">
        <v>0</v>
      </c>
      <c r="R389" s="88">
        <v>0</v>
      </c>
      <c r="S389" s="87">
        <v>0</v>
      </c>
      <c r="T389" s="88">
        <v>0</v>
      </c>
      <c r="U389" s="87">
        <v>0</v>
      </c>
      <c r="V389" s="88">
        <v>0</v>
      </c>
      <c r="W389" s="87">
        <v>0</v>
      </c>
      <c r="X389" s="88">
        <v>0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0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</v>
      </c>
      <c r="J390" s="88">
        <v>0</v>
      </c>
      <c r="K390" s="87">
        <v>0</v>
      </c>
      <c r="L390" s="88">
        <v>0</v>
      </c>
      <c r="M390" s="87">
        <v>0</v>
      </c>
      <c r="N390" s="88">
        <v>0</v>
      </c>
      <c r="O390" s="87">
        <v>0</v>
      </c>
      <c r="P390" s="88">
        <v>0</v>
      </c>
      <c r="Q390" s="87">
        <v>0</v>
      </c>
      <c r="R390" s="88">
        <v>0</v>
      </c>
      <c r="S390" s="87">
        <v>0</v>
      </c>
      <c r="T390" s="88">
        <v>0</v>
      </c>
      <c r="U390" s="87">
        <v>0</v>
      </c>
      <c r="V390" s="88">
        <v>0</v>
      </c>
      <c r="W390" s="87">
        <v>0</v>
      </c>
      <c r="X390" s="88">
        <v>0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0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</v>
      </c>
      <c r="J391" s="88">
        <v>0</v>
      </c>
      <c r="K391" s="87">
        <v>0</v>
      </c>
      <c r="L391" s="88">
        <v>0</v>
      </c>
      <c r="M391" s="87">
        <v>0</v>
      </c>
      <c r="N391" s="88">
        <v>0</v>
      </c>
      <c r="O391" s="87">
        <v>0</v>
      </c>
      <c r="P391" s="88">
        <v>0</v>
      </c>
      <c r="Q391" s="87">
        <v>0</v>
      </c>
      <c r="R391" s="88">
        <v>0</v>
      </c>
      <c r="S391" s="87">
        <v>0</v>
      </c>
      <c r="T391" s="88">
        <v>0</v>
      </c>
      <c r="U391" s="87">
        <v>0</v>
      </c>
      <c r="V391" s="88">
        <v>0</v>
      </c>
      <c r="W391" s="87">
        <v>0</v>
      </c>
      <c r="X391" s="88">
        <v>0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0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</v>
      </c>
      <c r="J392" s="88">
        <v>0</v>
      </c>
      <c r="K392" s="87">
        <v>0</v>
      </c>
      <c r="L392" s="88">
        <v>0</v>
      </c>
      <c r="M392" s="87">
        <v>0</v>
      </c>
      <c r="N392" s="88">
        <v>0</v>
      </c>
      <c r="O392" s="87">
        <v>0</v>
      </c>
      <c r="P392" s="88">
        <v>0</v>
      </c>
      <c r="Q392" s="87">
        <v>0</v>
      </c>
      <c r="R392" s="88">
        <v>0</v>
      </c>
      <c r="S392" s="87">
        <v>0</v>
      </c>
      <c r="T392" s="88">
        <v>0</v>
      </c>
      <c r="U392" s="87">
        <v>0</v>
      </c>
      <c r="V392" s="88">
        <v>0</v>
      </c>
      <c r="W392" s="87">
        <v>0</v>
      </c>
      <c r="X392" s="88">
        <v>0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0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</v>
      </c>
      <c r="J393" s="88">
        <v>0</v>
      </c>
      <c r="K393" s="87">
        <v>0</v>
      </c>
      <c r="L393" s="88">
        <v>0</v>
      </c>
      <c r="M393" s="87">
        <v>0</v>
      </c>
      <c r="N393" s="88">
        <v>0</v>
      </c>
      <c r="O393" s="87">
        <v>0</v>
      </c>
      <c r="P393" s="88">
        <v>0</v>
      </c>
      <c r="Q393" s="87">
        <v>0</v>
      </c>
      <c r="R393" s="88">
        <v>0</v>
      </c>
      <c r="S393" s="87">
        <v>0</v>
      </c>
      <c r="T393" s="88">
        <v>0</v>
      </c>
      <c r="U393" s="87">
        <v>0</v>
      </c>
      <c r="V393" s="88">
        <v>0</v>
      </c>
      <c r="W393" s="87">
        <v>0</v>
      </c>
      <c r="X393" s="88">
        <v>0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0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0.21419243415196737</v>
      </c>
      <c r="N394" s="88">
        <v>0.51426845391591391</v>
      </c>
      <c r="O394" s="87">
        <v>0.51456013917922983</v>
      </c>
      <c r="P394" s="88">
        <v>0.51485183238983157</v>
      </c>
      <c r="Q394" s="87">
        <v>0.50246942440668751</v>
      </c>
      <c r="R394" s="88">
        <v>0.47698328892389941</v>
      </c>
      <c r="S394" s="87">
        <v>0.45149715344111119</v>
      </c>
      <c r="T394" s="88">
        <v>0.42601102193196616</v>
      </c>
      <c r="U394" s="87">
        <v>0.40052489042282102</v>
      </c>
      <c r="V394" s="88">
        <v>0.26520317395528153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4.2805618127187097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0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4.6666666666666703E-2</v>
      </c>
      <c r="M396" s="87">
        <v>0.20612364610036216</v>
      </c>
      <c r="N396" s="88">
        <v>0.20000000000000004</v>
      </c>
      <c r="O396" s="87">
        <v>0.20000000000000004</v>
      </c>
      <c r="P396" s="88">
        <v>0.20000000000000004</v>
      </c>
      <c r="Q396" s="87">
        <v>0.20000000000000004</v>
      </c>
      <c r="R396" s="88">
        <v>0.20000000000000004</v>
      </c>
      <c r="S396" s="87">
        <v>0.20000000000000004</v>
      </c>
      <c r="T396" s="88">
        <v>0.20062247912089035</v>
      </c>
      <c r="U396" s="87">
        <v>0.20000000000000004</v>
      </c>
      <c r="V396" s="88">
        <v>0.14112143357594822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1.9945342254638676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4.6666666666666703E-2</v>
      </c>
      <c r="M397" s="87">
        <v>0.20000000000000004</v>
      </c>
      <c r="N397" s="88">
        <v>0.20000000000000004</v>
      </c>
      <c r="O397" s="87">
        <v>0.20000000000000004</v>
      </c>
      <c r="P397" s="88">
        <v>0.20000000000000004</v>
      </c>
      <c r="Q397" s="87">
        <v>0.20000000000000004</v>
      </c>
      <c r="R397" s="88">
        <v>0.20000000000000004</v>
      </c>
      <c r="S397" s="87">
        <v>0.20000000000000004</v>
      </c>
      <c r="T397" s="88">
        <v>0.20000000000000004</v>
      </c>
      <c r="U397" s="87">
        <v>0.20000000000000004</v>
      </c>
      <c r="V397" s="88">
        <v>0.14000000000000015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1.9866666666666668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0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0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0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0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0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0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1.0499999999999999E-2</v>
      </c>
      <c r="M410" s="87">
        <v>1.8633345762888599E-2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2.9133345762888598E-2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0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0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0</v>
      </c>
      <c r="AE413" s="58"/>
    </row>
    <row r="414" spans="2:31" x14ac:dyDescent="0.3">
      <c r="B414" s="4" t="s">
        <v>237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2.1123154958088367E-3</v>
      </c>
      <c r="M414" s="87">
        <v>2.1971036301518496</v>
      </c>
      <c r="N414" s="88">
        <v>4.4331015450799294</v>
      </c>
      <c r="O414" s="87">
        <v>5.0366798003514601</v>
      </c>
      <c r="P414" s="88">
        <v>5.3076626062393171</v>
      </c>
      <c r="Q414" s="87">
        <v>5.2027989943822242</v>
      </c>
      <c r="R414" s="88">
        <v>5.4076398134231569</v>
      </c>
      <c r="S414" s="87">
        <v>5.4193327506383264</v>
      </c>
      <c r="T414" s="88">
        <v>5.4370928446451829</v>
      </c>
      <c r="U414" s="87">
        <v>5.4228340784708653</v>
      </c>
      <c r="V414" s="88">
        <v>3.7231093676884961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47.589467746566612</v>
      </c>
      <c r="AE414" s="58"/>
    </row>
    <row r="415" spans="2:31" x14ac:dyDescent="0.3">
      <c r="B415" s="4" t="s">
        <v>238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6.6439310709605809E-5</v>
      </c>
      <c r="M415" s="87">
        <v>1.8888989903991449</v>
      </c>
      <c r="N415" s="88">
        <v>4.430462537511568</v>
      </c>
      <c r="O415" s="87">
        <v>4.8075226942698208</v>
      </c>
      <c r="P415" s="88">
        <v>5.0078765153884914</v>
      </c>
      <c r="Q415" s="87">
        <v>4.9359188715616868</v>
      </c>
      <c r="R415" s="88">
        <v>5.0866553147633935</v>
      </c>
      <c r="S415" s="87">
        <v>5.0868254423141517</v>
      </c>
      <c r="T415" s="88">
        <v>5.0955477555592861</v>
      </c>
      <c r="U415" s="87">
        <v>5.0774750789006555</v>
      </c>
      <c r="V415" s="88">
        <v>3.5249223423004157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44.942171982279319</v>
      </c>
      <c r="AE415" s="58"/>
    </row>
    <row r="416" spans="2:31" x14ac:dyDescent="0.3">
      <c r="B416" s="4" t="s">
        <v>221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0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0.75527694702148507</v>
      </c>
      <c r="M417" s="87">
        <v>2.7670405120849613</v>
      </c>
      <c r="N417" s="88">
        <v>16.692954893324114</v>
      </c>
      <c r="O417" s="87">
        <v>50.65624739329018</v>
      </c>
      <c r="P417" s="88">
        <v>50.786467297871923</v>
      </c>
      <c r="Q417" s="87">
        <v>50.688205464681005</v>
      </c>
      <c r="R417" s="88">
        <v>50.817653719584136</v>
      </c>
      <c r="S417" s="87">
        <v>50.805740801493329</v>
      </c>
      <c r="T417" s="88">
        <v>50.789422391255719</v>
      </c>
      <c r="U417" s="87">
        <v>50.64628949059383</v>
      </c>
      <c r="V417" s="88">
        <v>35.519959170023611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410.92525808122434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0.56852666219075576</v>
      </c>
      <c r="M418" s="87">
        <v>2.6372423917982308</v>
      </c>
      <c r="N418" s="88">
        <v>16.61458473544651</v>
      </c>
      <c r="O418" s="87">
        <v>50.868842760721869</v>
      </c>
      <c r="P418" s="88">
        <v>50.999072647094735</v>
      </c>
      <c r="Q418" s="87">
        <v>50.885877482096369</v>
      </c>
      <c r="R418" s="88">
        <v>51.009573364257825</v>
      </c>
      <c r="S418" s="87">
        <v>50.967558097839344</v>
      </c>
      <c r="T418" s="88">
        <v>50.993569857279468</v>
      </c>
      <c r="U418" s="87">
        <v>50.939356786939847</v>
      </c>
      <c r="V418" s="88">
        <v>35.847526270548506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412.33173105621347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0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0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0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0</v>
      </c>
      <c r="M423" s="87">
        <v>0</v>
      </c>
      <c r="N423" s="88">
        <v>0</v>
      </c>
      <c r="O423" s="87">
        <v>0</v>
      </c>
      <c r="P423" s="88">
        <v>0</v>
      </c>
      <c r="Q423" s="87">
        <v>0</v>
      </c>
      <c r="R423" s="88">
        <v>0</v>
      </c>
      <c r="S423" s="87">
        <v>0</v>
      </c>
      <c r="T423" s="88">
        <v>0</v>
      </c>
      <c r="U423" s="87">
        <v>0</v>
      </c>
      <c r="V423" s="88">
        <v>0</v>
      </c>
      <c r="W423" s="87">
        <v>0</v>
      </c>
      <c r="X423" s="88">
        <v>0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0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0</v>
      </c>
      <c r="M424" s="87">
        <v>0</v>
      </c>
      <c r="N424" s="88">
        <v>0</v>
      </c>
      <c r="O424" s="87">
        <v>0</v>
      </c>
      <c r="P424" s="88">
        <v>0</v>
      </c>
      <c r="Q424" s="87">
        <v>0</v>
      </c>
      <c r="R424" s="88">
        <v>0</v>
      </c>
      <c r="S424" s="87">
        <v>0</v>
      </c>
      <c r="T424" s="88">
        <v>0</v>
      </c>
      <c r="U424" s="87">
        <v>0</v>
      </c>
      <c r="V424" s="88">
        <v>0</v>
      </c>
      <c r="W424" s="87">
        <v>0</v>
      </c>
      <c r="X424" s="88">
        <v>0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0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0</v>
      </c>
      <c r="M425" s="87">
        <v>0</v>
      </c>
      <c r="N425" s="88">
        <v>0</v>
      </c>
      <c r="O425" s="87">
        <v>0</v>
      </c>
      <c r="P425" s="88">
        <v>0</v>
      </c>
      <c r="Q425" s="87">
        <v>0</v>
      </c>
      <c r="R425" s="88">
        <v>0</v>
      </c>
      <c r="S425" s="87">
        <v>0</v>
      </c>
      <c r="T425" s="88">
        <v>0</v>
      </c>
      <c r="U425" s="87">
        <v>0</v>
      </c>
      <c r="V425" s="88">
        <v>0</v>
      </c>
      <c r="W425" s="87">
        <v>0</v>
      </c>
      <c r="X425" s="88">
        <v>0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0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0</v>
      </c>
      <c r="J426" s="88">
        <v>0</v>
      </c>
      <c r="K426" s="87">
        <v>0</v>
      </c>
      <c r="L426" s="88">
        <v>0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0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</v>
      </c>
      <c r="I428" s="13">
        <f t="shared" si="8"/>
        <v>0</v>
      </c>
      <c r="J428" s="13">
        <f t="shared" si="8"/>
        <v>0</v>
      </c>
      <c r="K428" s="13">
        <f t="shared" si="8"/>
        <v>0</v>
      </c>
      <c r="L428" s="13">
        <f t="shared" si="8"/>
        <v>6.2450635371830963</v>
      </c>
      <c r="M428" s="13">
        <f t="shared" si="8"/>
        <v>37.0783406657822</v>
      </c>
      <c r="N428" s="13">
        <f t="shared" si="8"/>
        <v>79.264161470652098</v>
      </c>
      <c r="O428" s="13">
        <f t="shared" si="8"/>
        <v>149.89140383693351</v>
      </c>
      <c r="P428" s="13">
        <f t="shared" si="8"/>
        <v>150.86517765500253</v>
      </c>
      <c r="Q428" s="13">
        <f t="shared" si="8"/>
        <v>149.47421915499987</v>
      </c>
      <c r="R428" s="13">
        <f t="shared" si="8"/>
        <v>149.72727875690498</v>
      </c>
      <c r="S428" s="13">
        <f t="shared" si="8"/>
        <v>149.73695844010044</v>
      </c>
      <c r="T428" s="13">
        <f t="shared" si="8"/>
        <v>152.55663986065332</v>
      </c>
      <c r="U428" s="13">
        <f t="shared" si="8"/>
        <v>192.61889829323869</v>
      </c>
      <c r="V428" s="13">
        <f t="shared" si="8"/>
        <v>155.21492071169362</v>
      </c>
      <c r="W428" s="13">
        <f t="shared" si="8"/>
        <v>0</v>
      </c>
      <c r="X428" s="13">
        <f t="shared" si="8"/>
        <v>0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09">
        <f>SUM(AC292:AE427)</f>
        <v>1372.6730623831445</v>
      </c>
      <c r="AD428" s="109"/>
      <c r="AE428" s="109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45508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6" t="s">
        <v>2</v>
      </c>
      <c r="AD433" s="96"/>
      <c r="AE433" s="96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</v>
      </c>
      <c r="I434" s="85">
        <v>0</v>
      </c>
      <c r="J434" s="86">
        <v>0</v>
      </c>
      <c r="K434" s="85">
        <v>0</v>
      </c>
      <c r="L434" s="86">
        <v>0</v>
      </c>
      <c r="M434" s="85">
        <v>0</v>
      </c>
      <c r="N434" s="86">
        <v>0</v>
      </c>
      <c r="O434" s="85">
        <v>0</v>
      </c>
      <c r="P434" s="86">
        <v>0</v>
      </c>
      <c r="Q434" s="85">
        <v>0</v>
      </c>
      <c r="R434" s="86">
        <v>0</v>
      </c>
      <c r="S434" s="85">
        <v>0</v>
      </c>
      <c r="T434" s="86">
        <v>0</v>
      </c>
      <c r="U434" s="85">
        <v>0</v>
      </c>
      <c r="V434" s="86">
        <v>0</v>
      </c>
      <c r="W434" s="85">
        <v>0</v>
      </c>
      <c r="X434" s="86">
        <v>0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0</v>
      </c>
      <c r="AE434" s="60"/>
    </row>
    <row r="435" spans="2:31" x14ac:dyDescent="0.3">
      <c r="B435" s="4" t="s">
        <v>254</v>
      </c>
      <c r="C435" s="14"/>
      <c r="D435" s="14"/>
      <c r="E435" s="85">
        <v>0</v>
      </c>
      <c r="F435" s="86">
        <v>0</v>
      </c>
      <c r="G435" s="85">
        <v>0</v>
      </c>
      <c r="H435" s="86">
        <v>0</v>
      </c>
      <c r="I435" s="85">
        <v>0</v>
      </c>
      <c r="J435" s="86">
        <v>0</v>
      </c>
      <c r="K435" s="85">
        <v>0</v>
      </c>
      <c r="L435" s="86">
        <v>0</v>
      </c>
      <c r="M435" s="85">
        <v>0</v>
      </c>
      <c r="N435" s="86">
        <v>0</v>
      </c>
      <c r="O435" s="85">
        <v>0</v>
      </c>
      <c r="P435" s="86">
        <v>0</v>
      </c>
      <c r="Q435" s="85">
        <v>0</v>
      </c>
      <c r="R435" s="86">
        <v>0</v>
      </c>
      <c r="S435" s="85">
        <v>0</v>
      </c>
      <c r="T435" s="86">
        <v>0</v>
      </c>
      <c r="U435" s="85">
        <v>0</v>
      </c>
      <c r="V435" s="86">
        <v>0</v>
      </c>
      <c r="W435" s="85">
        <v>0</v>
      </c>
      <c r="X435" s="86">
        <v>0</v>
      </c>
      <c r="Y435" s="85">
        <v>0</v>
      </c>
      <c r="Z435" s="86">
        <v>0</v>
      </c>
      <c r="AA435" s="85">
        <v>0</v>
      </c>
      <c r="AB435" s="86">
        <v>0</v>
      </c>
      <c r="AC435" s="58"/>
      <c r="AD435" s="59">
        <f t="shared" si="9"/>
        <v>0</v>
      </c>
      <c r="AE435" s="58"/>
    </row>
    <row r="436" spans="2:31" x14ac:dyDescent="0.3">
      <c r="B436" s="4" t="s">
        <v>255</v>
      </c>
      <c r="C436" s="14"/>
      <c r="D436" s="14"/>
      <c r="E436" s="85">
        <v>0</v>
      </c>
      <c r="F436" s="86">
        <v>0</v>
      </c>
      <c r="G436" s="85">
        <v>0</v>
      </c>
      <c r="H436" s="86">
        <v>0</v>
      </c>
      <c r="I436" s="85">
        <v>0</v>
      </c>
      <c r="J436" s="86">
        <v>0</v>
      </c>
      <c r="K436" s="85">
        <v>0</v>
      </c>
      <c r="L436" s="86">
        <v>0</v>
      </c>
      <c r="M436" s="85">
        <v>0</v>
      </c>
      <c r="N436" s="86">
        <v>0</v>
      </c>
      <c r="O436" s="85">
        <v>0</v>
      </c>
      <c r="P436" s="86">
        <v>0</v>
      </c>
      <c r="Q436" s="85">
        <v>0</v>
      </c>
      <c r="R436" s="86">
        <v>0</v>
      </c>
      <c r="S436" s="85">
        <v>0</v>
      </c>
      <c r="T436" s="86">
        <v>0</v>
      </c>
      <c r="U436" s="85">
        <v>0</v>
      </c>
      <c r="V436" s="86">
        <v>0</v>
      </c>
      <c r="W436" s="85">
        <v>0</v>
      </c>
      <c r="X436" s="86">
        <v>0</v>
      </c>
      <c r="Y436" s="85">
        <v>0</v>
      </c>
      <c r="Z436" s="86">
        <v>0</v>
      </c>
      <c r="AA436" s="85">
        <v>0</v>
      </c>
      <c r="AB436" s="86">
        <v>0</v>
      </c>
      <c r="AC436" s="58"/>
      <c r="AD436" s="59">
        <f t="shared" si="9"/>
        <v>0</v>
      </c>
      <c r="AE436" s="58"/>
    </row>
    <row r="437" spans="2:31" x14ac:dyDescent="0.3">
      <c r="B437" s="4" t="s">
        <v>256</v>
      </c>
      <c r="C437" s="14"/>
      <c r="D437" s="14"/>
      <c r="E437" s="85">
        <v>0</v>
      </c>
      <c r="F437" s="86">
        <v>0</v>
      </c>
      <c r="G437" s="85">
        <v>0</v>
      </c>
      <c r="H437" s="86">
        <v>0</v>
      </c>
      <c r="I437" s="85">
        <v>0</v>
      </c>
      <c r="J437" s="86">
        <v>0</v>
      </c>
      <c r="K437" s="85">
        <v>0</v>
      </c>
      <c r="L437" s="86">
        <v>0</v>
      </c>
      <c r="M437" s="85">
        <v>0</v>
      </c>
      <c r="N437" s="86">
        <v>0</v>
      </c>
      <c r="O437" s="85">
        <v>0</v>
      </c>
      <c r="P437" s="86">
        <v>0</v>
      </c>
      <c r="Q437" s="85">
        <v>0</v>
      </c>
      <c r="R437" s="86">
        <v>0</v>
      </c>
      <c r="S437" s="85">
        <v>0</v>
      </c>
      <c r="T437" s="86">
        <v>0</v>
      </c>
      <c r="U437" s="85">
        <v>0</v>
      </c>
      <c r="V437" s="86">
        <v>0</v>
      </c>
      <c r="W437" s="85">
        <v>0</v>
      </c>
      <c r="X437" s="86">
        <v>0</v>
      </c>
      <c r="Y437" s="85">
        <v>0</v>
      </c>
      <c r="Z437" s="86">
        <v>0</v>
      </c>
      <c r="AA437" s="85">
        <v>0</v>
      </c>
      <c r="AB437" s="86">
        <v>0</v>
      </c>
      <c r="AC437" s="58"/>
      <c r="AD437" s="59">
        <f t="shared" si="9"/>
        <v>0</v>
      </c>
      <c r="AE437" s="58"/>
    </row>
    <row r="438" spans="2:31" x14ac:dyDescent="0.3">
      <c r="B438" s="4" t="s">
        <v>247</v>
      </c>
      <c r="C438" s="14"/>
      <c r="D438" s="14"/>
      <c r="E438" s="85">
        <v>0</v>
      </c>
      <c r="F438" s="86">
        <v>0</v>
      </c>
      <c r="G438" s="85">
        <v>0</v>
      </c>
      <c r="H438" s="86">
        <v>0</v>
      </c>
      <c r="I438" s="85">
        <v>0</v>
      </c>
      <c r="J438" s="86">
        <v>0</v>
      </c>
      <c r="K438" s="85">
        <v>0</v>
      </c>
      <c r="L438" s="86">
        <v>0</v>
      </c>
      <c r="M438" s="85">
        <v>0</v>
      </c>
      <c r="N438" s="86">
        <v>0</v>
      </c>
      <c r="O438" s="85">
        <v>0</v>
      </c>
      <c r="P438" s="86">
        <v>0</v>
      </c>
      <c r="Q438" s="85">
        <v>0</v>
      </c>
      <c r="R438" s="86">
        <v>0</v>
      </c>
      <c r="S438" s="85">
        <v>0</v>
      </c>
      <c r="T438" s="86">
        <v>0</v>
      </c>
      <c r="U438" s="85">
        <v>0</v>
      </c>
      <c r="V438" s="86">
        <v>0</v>
      </c>
      <c r="W438" s="85">
        <v>0</v>
      </c>
      <c r="X438" s="86">
        <v>0</v>
      </c>
      <c r="Y438" s="85">
        <v>0</v>
      </c>
      <c r="Z438" s="86">
        <v>0</v>
      </c>
      <c r="AA438" s="85">
        <v>0</v>
      </c>
      <c r="AB438" s="86">
        <v>0</v>
      </c>
      <c r="AC438" s="58"/>
      <c r="AD438" s="59">
        <f t="shared" si="9"/>
        <v>0</v>
      </c>
      <c r="AE438" s="58"/>
    </row>
    <row r="439" spans="2:31" x14ac:dyDescent="0.3">
      <c r="B439" s="4" t="s">
        <v>147</v>
      </c>
      <c r="C439" s="14"/>
      <c r="D439" s="14"/>
      <c r="E439" s="85">
        <v>0</v>
      </c>
      <c r="F439" s="86">
        <v>0</v>
      </c>
      <c r="G439" s="85">
        <v>0</v>
      </c>
      <c r="H439" s="86">
        <v>0</v>
      </c>
      <c r="I439" s="85">
        <v>0</v>
      </c>
      <c r="J439" s="86">
        <v>0</v>
      </c>
      <c r="K439" s="85">
        <v>0</v>
      </c>
      <c r="L439" s="86">
        <v>0</v>
      </c>
      <c r="M439" s="85">
        <v>0</v>
      </c>
      <c r="N439" s="86">
        <v>0</v>
      </c>
      <c r="O439" s="85">
        <v>0</v>
      </c>
      <c r="P439" s="86">
        <v>0</v>
      </c>
      <c r="Q439" s="85">
        <v>0</v>
      </c>
      <c r="R439" s="86">
        <v>0</v>
      </c>
      <c r="S439" s="85">
        <v>0</v>
      </c>
      <c r="T439" s="86">
        <v>0</v>
      </c>
      <c r="U439" s="85">
        <v>0</v>
      </c>
      <c r="V439" s="86">
        <v>0</v>
      </c>
      <c r="W439" s="85">
        <v>0</v>
      </c>
      <c r="X439" s="86">
        <v>0</v>
      </c>
      <c r="Y439" s="85">
        <v>0</v>
      </c>
      <c r="Z439" s="86">
        <v>0</v>
      </c>
      <c r="AA439" s="85">
        <v>0</v>
      </c>
      <c r="AB439" s="86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5">
        <v>0</v>
      </c>
      <c r="F440" s="86">
        <v>0</v>
      </c>
      <c r="G440" s="85">
        <v>0</v>
      </c>
      <c r="H440" s="86">
        <v>0</v>
      </c>
      <c r="I440" s="85">
        <v>0</v>
      </c>
      <c r="J440" s="86">
        <v>0</v>
      </c>
      <c r="K440" s="85">
        <v>0</v>
      </c>
      <c r="L440" s="86">
        <v>0</v>
      </c>
      <c r="M440" s="85">
        <v>0</v>
      </c>
      <c r="N440" s="86">
        <v>0</v>
      </c>
      <c r="O440" s="85">
        <v>0</v>
      </c>
      <c r="P440" s="86">
        <v>0</v>
      </c>
      <c r="Q440" s="85">
        <v>0</v>
      </c>
      <c r="R440" s="86">
        <v>0</v>
      </c>
      <c r="S440" s="85">
        <v>0</v>
      </c>
      <c r="T440" s="86">
        <v>0</v>
      </c>
      <c r="U440" s="85">
        <v>0</v>
      </c>
      <c r="V440" s="86">
        <v>0</v>
      </c>
      <c r="W440" s="85">
        <v>0</v>
      </c>
      <c r="X440" s="86">
        <v>0</v>
      </c>
      <c r="Y440" s="85">
        <v>0</v>
      </c>
      <c r="Z440" s="86">
        <v>0</v>
      </c>
      <c r="AA440" s="85">
        <v>0</v>
      </c>
      <c r="AB440" s="86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5">
        <v>0</v>
      </c>
      <c r="F441" s="86">
        <v>0</v>
      </c>
      <c r="G441" s="85">
        <v>0</v>
      </c>
      <c r="H441" s="86">
        <v>0</v>
      </c>
      <c r="I441" s="85">
        <v>0</v>
      </c>
      <c r="J441" s="86">
        <v>0</v>
      </c>
      <c r="K441" s="85">
        <v>0</v>
      </c>
      <c r="L441" s="86">
        <v>0</v>
      </c>
      <c r="M441" s="85">
        <v>0</v>
      </c>
      <c r="N441" s="86">
        <v>0</v>
      </c>
      <c r="O441" s="85">
        <v>0</v>
      </c>
      <c r="P441" s="86">
        <v>0</v>
      </c>
      <c r="Q441" s="85">
        <v>0</v>
      </c>
      <c r="R441" s="86">
        <v>0</v>
      </c>
      <c r="S441" s="85">
        <v>0</v>
      </c>
      <c r="T441" s="86">
        <v>0</v>
      </c>
      <c r="U441" s="85">
        <v>0</v>
      </c>
      <c r="V441" s="86">
        <v>0</v>
      </c>
      <c r="W441" s="85">
        <v>0</v>
      </c>
      <c r="X441" s="86">
        <v>0</v>
      </c>
      <c r="Y441" s="85">
        <v>0</v>
      </c>
      <c r="Z441" s="86">
        <v>0</v>
      </c>
      <c r="AA441" s="85">
        <v>0</v>
      </c>
      <c r="AB441" s="86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5">
        <v>0</v>
      </c>
      <c r="F442" s="86">
        <v>0</v>
      </c>
      <c r="G442" s="85">
        <v>0</v>
      </c>
      <c r="H442" s="86">
        <v>0</v>
      </c>
      <c r="I442" s="85">
        <v>0</v>
      </c>
      <c r="J442" s="86">
        <v>0</v>
      </c>
      <c r="K442" s="85">
        <v>0</v>
      </c>
      <c r="L442" s="86">
        <v>0</v>
      </c>
      <c r="M442" s="85">
        <v>0</v>
      </c>
      <c r="N442" s="86">
        <v>0</v>
      </c>
      <c r="O442" s="85">
        <v>0</v>
      </c>
      <c r="P442" s="86">
        <v>0</v>
      </c>
      <c r="Q442" s="85">
        <v>0</v>
      </c>
      <c r="R442" s="86">
        <v>0</v>
      </c>
      <c r="S442" s="85">
        <v>0</v>
      </c>
      <c r="T442" s="86">
        <v>0</v>
      </c>
      <c r="U442" s="85">
        <v>0</v>
      </c>
      <c r="V442" s="86">
        <v>0</v>
      </c>
      <c r="W442" s="85">
        <v>0</v>
      </c>
      <c r="X442" s="86">
        <v>0</v>
      </c>
      <c r="Y442" s="85">
        <v>0</v>
      </c>
      <c r="Z442" s="86">
        <v>0</v>
      </c>
      <c r="AA442" s="85">
        <v>0</v>
      </c>
      <c r="AB442" s="86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5">
        <v>0</v>
      </c>
      <c r="F443" s="86">
        <v>0</v>
      </c>
      <c r="G443" s="85">
        <v>0</v>
      </c>
      <c r="H443" s="86">
        <v>0</v>
      </c>
      <c r="I443" s="85">
        <v>0</v>
      </c>
      <c r="J443" s="86">
        <v>0</v>
      </c>
      <c r="K443" s="85">
        <v>0</v>
      </c>
      <c r="L443" s="86">
        <v>0</v>
      </c>
      <c r="M443" s="85">
        <v>0</v>
      </c>
      <c r="N443" s="86">
        <v>0</v>
      </c>
      <c r="O443" s="85">
        <v>0</v>
      </c>
      <c r="P443" s="86">
        <v>0</v>
      </c>
      <c r="Q443" s="85">
        <v>0</v>
      </c>
      <c r="R443" s="86">
        <v>0</v>
      </c>
      <c r="S443" s="85">
        <v>0</v>
      </c>
      <c r="T443" s="86">
        <v>0</v>
      </c>
      <c r="U443" s="85">
        <v>0</v>
      </c>
      <c r="V443" s="86">
        <v>0</v>
      </c>
      <c r="W443" s="85">
        <v>0</v>
      </c>
      <c r="X443" s="86">
        <v>0</v>
      </c>
      <c r="Y443" s="85">
        <v>0</v>
      </c>
      <c r="Z443" s="86">
        <v>0</v>
      </c>
      <c r="AA443" s="85">
        <v>0</v>
      </c>
      <c r="AB443" s="86">
        <v>0</v>
      </c>
      <c r="AC443" s="58"/>
      <c r="AD443" s="59">
        <f t="shared" si="9"/>
        <v>0</v>
      </c>
      <c r="AE443" s="58"/>
    </row>
    <row r="444" spans="2:31" x14ac:dyDescent="0.3">
      <c r="B444" s="4" t="s">
        <v>215</v>
      </c>
      <c r="C444" s="14"/>
      <c r="D444" s="14"/>
      <c r="E444" s="85">
        <v>0</v>
      </c>
      <c r="F444" s="86">
        <v>0</v>
      </c>
      <c r="G444" s="85">
        <v>0</v>
      </c>
      <c r="H444" s="86">
        <v>0</v>
      </c>
      <c r="I444" s="85">
        <v>0</v>
      </c>
      <c r="J444" s="86">
        <v>0</v>
      </c>
      <c r="K444" s="85">
        <v>0</v>
      </c>
      <c r="L444" s="86">
        <v>0</v>
      </c>
      <c r="M444" s="85">
        <v>0</v>
      </c>
      <c r="N444" s="86">
        <v>0</v>
      </c>
      <c r="O444" s="85">
        <v>0</v>
      </c>
      <c r="P444" s="86">
        <v>0</v>
      </c>
      <c r="Q444" s="85">
        <v>0</v>
      </c>
      <c r="R444" s="86">
        <v>0</v>
      </c>
      <c r="S444" s="85">
        <v>0</v>
      </c>
      <c r="T444" s="86">
        <v>0</v>
      </c>
      <c r="U444" s="85">
        <v>0</v>
      </c>
      <c r="V444" s="86">
        <v>0</v>
      </c>
      <c r="W444" s="85">
        <v>0</v>
      </c>
      <c r="X444" s="86">
        <v>0</v>
      </c>
      <c r="Y444" s="85">
        <v>0</v>
      </c>
      <c r="Z444" s="86">
        <v>0</v>
      </c>
      <c r="AA444" s="85">
        <v>0</v>
      </c>
      <c r="AB444" s="86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0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1.6716666666666669</v>
      </c>
      <c r="AB449" s="88">
        <v>3.399999999999999</v>
      </c>
      <c r="AC449" s="58"/>
      <c r="AD449" s="59">
        <f t="shared" si="9"/>
        <v>5.0716666666666654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0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0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1.4957762581250342</v>
      </c>
      <c r="AA452" s="87">
        <v>1.5111294064123915</v>
      </c>
      <c r="AB452" s="88">
        <v>1.5066878272294486</v>
      </c>
      <c r="AC452" s="58"/>
      <c r="AD452" s="59">
        <f t="shared" si="9"/>
        <v>4.5135934917668745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2.6814727765000455E-3</v>
      </c>
      <c r="M453" s="87">
        <v>3.717579752333347E-2</v>
      </c>
      <c r="N453" s="88">
        <v>7.1157705221666839E-2</v>
      </c>
      <c r="O453" s="87">
        <v>0.10102873396083357</v>
      </c>
      <c r="P453" s="88">
        <v>0.13389386870083353</v>
      </c>
      <c r="Q453" s="87">
        <v>0.16539972190916674</v>
      </c>
      <c r="R453" s="88">
        <v>0.19422972518000006</v>
      </c>
      <c r="S453" s="87">
        <v>0.21984280784416663</v>
      </c>
      <c r="T453" s="88">
        <v>0.23468040301000012</v>
      </c>
      <c r="U453" s="87">
        <v>0.22777365146000017</v>
      </c>
      <c r="V453" s="88">
        <v>0.15047813331505561</v>
      </c>
      <c r="W453" s="87">
        <v>0.24032949809750009</v>
      </c>
      <c r="X453" s="88">
        <v>0.25675433560916683</v>
      </c>
      <c r="Y453" s="87">
        <v>0.23817147508256073</v>
      </c>
      <c r="Z453" s="88">
        <v>0.22063860169554642</v>
      </c>
      <c r="AA453" s="87">
        <v>0.22771291827154588</v>
      </c>
      <c r="AB453" s="88">
        <v>0.25360216791423595</v>
      </c>
      <c r="AC453" s="58"/>
      <c r="AD453" s="59">
        <f t="shared" si="9"/>
        <v>2.9755510175721129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</v>
      </c>
      <c r="M460" s="87">
        <v>0</v>
      </c>
      <c r="N460" s="88">
        <v>0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0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0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</v>
      </c>
      <c r="M461" s="87">
        <v>0</v>
      </c>
      <c r="N461" s="88">
        <v>0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0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0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1.3000000000000005</v>
      </c>
      <c r="M466" s="87">
        <v>7.2753621795442367</v>
      </c>
      <c r="N466" s="88">
        <v>11.83593862851462</v>
      </c>
      <c r="O466" s="87">
        <v>12.051895348231007</v>
      </c>
      <c r="P466" s="88">
        <v>12.051682790120447</v>
      </c>
      <c r="Q466" s="87">
        <v>12.051470220088953</v>
      </c>
      <c r="R466" s="88">
        <v>12.051257661978399</v>
      </c>
      <c r="S466" s="87">
        <v>12.051045091946909</v>
      </c>
      <c r="T466" s="88">
        <v>12.050832529862712</v>
      </c>
      <c r="U466" s="87">
        <v>12.050619963804884</v>
      </c>
      <c r="V466" s="88">
        <v>7.4310541351636239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112.20115854925579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2.937555313110352E-3</v>
      </c>
      <c r="AA467" s="87">
        <v>3.2099803288777665E-3</v>
      </c>
      <c r="AB467" s="88">
        <v>1.0957320531209309E-3</v>
      </c>
      <c r="AC467" s="58"/>
      <c r="AD467" s="59">
        <f t="shared" si="9"/>
        <v>7.2432676951090487E-3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0.3674722222222222</v>
      </c>
      <c r="W469" s="87">
        <v>5.4411666666666649</v>
      </c>
      <c r="X469" s="88">
        <v>5.2618333333333318</v>
      </c>
      <c r="Y469" s="87">
        <v>5.1738649825625949</v>
      </c>
      <c r="Z469" s="88">
        <v>4.9993333333333343</v>
      </c>
      <c r="AA469" s="87">
        <v>4.78925</v>
      </c>
      <c r="AB469" s="88">
        <v>4.6878798287709529</v>
      </c>
      <c r="AC469" s="58"/>
      <c r="AD469" s="59">
        <f t="shared" si="9"/>
        <v>30.720800366889097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0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0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0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0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5.2777777777777743E-2</v>
      </c>
      <c r="M475" s="87">
        <v>0.24019604735904271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0.87893238380551353</v>
      </c>
      <c r="U475" s="87">
        <v>1.2714073128667145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2.4433135218090483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0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0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0.40700000000000003</v>
      </c>
      <c r="M482" s="87">
        <v>1.2849059243996939</v>
      </c>
      <c r="N482" s="88">
        <v>2.9798861602942144</v>
      </c>
      <c r="O482" s="87">
        <v>2.9708443880081186</v>
      </c>
      <c r="P482" s="88">
        <v>2.97171938419342</v>
      </c>
      <c r="Q482" s="87">
        <v>2.9725943803787227</v>
      </c>
      <c r="R482" s="88">
        <v>2.9734693765640268</v>
      </c>
      <c r="S482" s="87">
        <v>2.9743443727493282</v>
      </c>
      <c r="T482" s="88">
        <v>2.9752193689346309</v>
      </c>
      <c r="U482" s="87">
        <v>2.976094365119935</v>
      </c>
      <c r="V482" s="88">
        <v>1.8351796706517536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27.321257391293845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0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0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0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0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0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0</v>
      </c>
      <c r="T485" s="88">
        <v>0</v>
      </c>
      <c r="U485" s="87">
        <v>0</v>
      </c>
      <c r="V485" s="88">
        <v>0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0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0</v>
      </c>
      <c r="T486" s="88">
        <v>0</v>
      </c>
      <c r="U486" s="87">
        <v>0</v>
      </c>
      <c r="V486" s="88">
        <v>0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0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0.58674999999999988</v>
      </c>
      <c r="M487" s="87">
        <v>2.9893333333333332</v>
      </c>
      <c r="N487" s="88">
        <v>3.0840833333333326</v>
      </c>
      <c r="O487" s="87">
        <v>3.2186666666666679</v>
      </c>
      <c r="P487" s="88">
        <v>3.2950833333333338</v>
      </c>
      <c r="Q487" s="87">
        <v>3.2899999999999978</v>
      </c>
      <c r="R487" s="88">
        <v>3.2998333333333334</v>
      </c>
      <c r="S487" s="87">
        <v>3.3640833333333329</v>
      </c>
      <c r="T487" s="88">
        <v>3.3954166666666659</v>
      </c>
      <c r="U487" s="87">
        <v>3.3847499999999999</v>
      </c>
      <c r="V487" s="88">
        <v>2.3034222222222227</v>
      </c>
      <c r="W487" s="87">
        <v>3.2413333333333334</v>
      </c>
      <c r="X487" s="88">
        <v>3.0174166666666666</v>
      </c>
      <c r="Y487" s="87">
        <v>2.8227175125122064</v>
      </c>
      <c r="Z487" s="88">
        <v>3.7140833333333334</v>
      </c>
      <c r="AA487" s="87">
        <v>4.9949166666666676</v>
      </c>
      <c r="AB487" s="88">
        <v>4.1900817076365175</v>
      </c>
      <c r="AC487" s="58"/>
      <c r="AD487" s="59">
        <f t="shared" si="9"/>
        <v>54.191971442370949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0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0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0.45703913307189936</v>
      </c>
      <c r="M490" s="87">
        <v>2.9464606682459515</v>
      </c>
      <c r="N490" s="88">
        <v>5.9002283334732049</v>
      </c>
      <c r="O490" s="87">
        <v>5.8786149581273417</v>
      </c>
      <c r="P490" s="88">
        <v>5.8778957049051925</v>
      </c>
      <c r="Q490" s="87">
        <v>5.8915635983149208</v>
      </c>
      <c r="R490" s="88">
        <v>5.8810354789098103</v>
      </c>
      <c r="S490" s="87">
        <v>5.8735224167505891</v>
      </c>
      <c r="T490" s="88">
        <v>5.8904798030853271</v>
      </c>
      <c r="U490" s="87">
        <v>5.9039154450098685</v>
      </c>
      <c r="V490" s="88">
        <v>3.6503385782241824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54.15109411811828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0.50043182373046879</v>
      </c>
      <c r="M491" s="87">
        <v>3.0302663962046301</v>
      </c>
      <c r="N491" s="88">
        <v>5.8514544645945241</v>
      </c>
      <c r="O491" s="87">
        <v>5.8426751613616918</v>
      </c>
      <c r="P491" s="88">
        <v>5.8251531044642144</v>
      </c>
      <c r="Q491" s="87">
        <v>5.8213651339213053</v>
      </c>
      <c r="R491" s="88">
        <v>5.8296503146489451</v>
      </c>
      <c r="S491" s="87">
        <v>5.8532314856847147</v>
      </c>
      <c r="T491" s="88">
        <v>5.864741690953573</v>
      </c>
      <c r="U491" s="87">
        <v>5.8443350553512579</v>
      </c>
      <c r="V491" s="88">
        <v>3.5945969422658286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53.857901573181159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0</v>
      </c>
      <c r="I493" s="87">
        <v>0</v>
      </c>
      <c r="J493" s="88">
        <v>0</v>
      </c>
      <c r="K493" s="87">
        <v>0</v>
      </c>
      <c r="L493" s="88">
        <v>0</v>
      </c>
      <c r="M493" s="87">
        <v>0</v>
      </c>
      <c r="N493" s="88">
        <v>0</v>
      </c>
      <c r="O493" s="87">
        <v>0</v>
      </c>
      <c r="P493" s="88">
        <v>0</v>
      </c>
      <c r="Q493" s="87">
        <v>0</v>
      </c>
      <c r="R493" s="88">
        <v>0</v>
      </c>
      <c r="S493" s="87">
        <v>0</v>
      </c>
      <c r="T493" s="88">
        <v>0</v>
      </c>
      <c r="U493" s="87">
        <v>0</v>
      </c>
      <c r="V493" s="88">
        <v>0</v>
      </c>
      <c r="W493" s="87">
        <v>0</v>
      </c>
      <c r="X493" s="88">
        <v>0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0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0</v>
      </c>
      <c r="I494" s="87">
        <v>0</v>
      </c>
      <c r="J494" s="88">
        <v>0</v>
      </c>
      <c r="K494" s="87">
        <v>0</v>
      </c>
      <c r="L494" s="88">
        <v>0</v>
      </c>
      <c r="M494" s="87">
        <v>0</v>
      </c>
      <c r="N494" s="88">
        <v>0</v>
      </c>
      <c r="O494" s="87">
        <v>0</v>
      </c>
      <c r="P494" s="88">
        <v>0</v>
      </c>
      <c r="Q494" s="87">
        <v>0</v>
      </c>
      <c r="R494" s="88">
        <v>0</v>
      </c>
      <c r="S494" s="87">
        <v>0</v>
      </c>
      <c r="T494" s="88">
        <v>0</v>
      </c>
      <c r="U494" s="87">
        <v>0</v>
      </c>
      <c r="V494" s="88">
        <v>0</v>
      </c>
      <c r="W494" s="87">
        <v>0</v>
      </c>
      <c r="X494" s="88">
        <v>0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0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0</v>
      </c>
      <c r="I495" s="87">
        <v>0</v>
      </c>
      <c r="J495" s="88">
        <v>0</v>
      </c>
      <c r="K495" s="87">
        <v>0</v>
      </c>
      <c r="L495" s="88">
        <v>0</v>
      </c>
      <c r="M495" s="87">
        <v>0</v>
      </c>
      <c r="N495" s="88">
        <v>0</v>
      </c>
      <c r="O495" s="87">
        <v>0</v>
      </c>
      <c r="P495" s="88">
        <v>0</v>
      </c>
      <c r="Q495" s="87">
        <v>0</v>
      </c>
      <c r="R495" s="88">
        <v>0</v>
      </c>
      <c r="S495" s="87">
        <v>0</v>
      </c>
      <c r="T495" s="88">
        <v>0</v>
      </c>
      <c r="U495" s="87">
        <v>0</v>
      </c>
      <c r="V495" s="88">
        <v>0</v>
      </c>
      <c r="W495" s="87">
        <v>0</v>
      </c>
      <c r="X495" s="88">
        <v>0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0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0</v>
      </c>
      <c r="I496" s="87">
        <v>0</v>
      </c>
      <c r="J496" s="88">
        <v>0</v>
      </c>
      <c r="K496" s="87">
        <v>0</v>
      </c>
      <c r="L496" s="88">
        <v>0</v>
      </c>
      <c r="M496" s="87">
        <v>0</v>
      </c>
      <c r="N496" s="88">
        <v>0</v>
      </c>
      <c r="O496" s="87">
        <v>0</v>
      </c>
      <c r="P496" s="88">
        <v>0</v>
      </c>
      <c r="Q496" s="87">
        <v>0</v>
      </c>
      <c r="R496" s="88">
        <v>0</v>
      </c>
      <c r="S496" s="87">
        <v>0</v>
      </c>
      <c r="T496" s="88">
        <v>0</v>
      </c>
      <c r="U496" s="87">
        <v>20.712058546741797</v>
      </c>
      <c r="V496" s="88">
        <v>25.916758187091087</v>
      </c>
      <c r="W496" s="87">
        <v>0</v>
      </c>
      <c r="X496" s="88">
        <v>0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46.628816733832885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</v>
      </c>
      <c r="I497" s="87">
        <v>0</v>
      </c>
      <c r="J497" s="88">
        <v>0</v>
      </c>
      <c r="K497" s="87">
        <v>0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0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</v>
      </c>
      <c r="I498" s="87">
        <v>0</v>
      </c>
      <c r="J498" s="88">
        <v>0</v>
      </c>
      <c r="K498" s="87">
        <v>0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0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0.26109187205632528</v>
      </c>
      <c r="M499" s="87">
        <v>1.3455171155929568</v>
      </c>
      <c r="N499" s="88">
        <v>1.3451485753059385</v>
      </c>
      <c r="O499" s="87">
        <v>1.7437799533208214</v>
      </c>
      <c r="P499" s="88">
        <v>1.8125154058138528</v>
      </c>
      <c r="Q499" s="87">
        <v>1.8186806639035547</v>
      </c>
      <c r="R499" s="88">
        <v>1.4623677253723142</v>
      </c>
      <c r="S499" s="87">
        <v>1.4643782258033753</v>
      </c>
      <c r="T499" s="88">
        <v>1.191400627295176</v>
      </c>
      <c r="U499" s="87">
        <v>1.1805064757665003</v>
      </c>
      <c r="V499" s="88">
        <v>0.73133131663004558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14.35671795686086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0.95774852246046072</v>
      </c>
      <c r="N500" s="88">
        <v>2.4916804957514009</v>
      </c>
      <c r="O500" s="87">
        <v>2.4890825810687001</v>
      </c>
      <c r="P500" s="88">
        <v>2.4970390169637842</v>
      </c>
      <c r="Q500" s="87">
        <v>2.4861803580385944</v>
      </c>
      <c r="R500" s="88">
        <v>2.4695801874001821</v>
      </c>
      <c r="S500" s="87">
        <v>2.4529800169790792</v>
      </c>
      <c r="T500" s="88">
        <v>2.4363798465579749</v>
      </c>
      <c r="U500" s="87">
        <v>2.4197796758264309</v>
      </c>
      <c r="V500" s="88">
        <v>2.6137462302611936</v>
      </c>
      <c r="W500" s="87">
        <v>2.3756285826365149</v>
      </c>
      <c r="X500" s="88">
        <v>2.3873783826828001</v>
      </c>
      <c r="Y500" s="87">
        <v>2.4049572308858234</v>
      </c>
      <c r="Z500" s="88">
        <v>2.4009899298350024</v>
      </c>
      <c r="AA500" s="87">
        <v>2.4113485813140869</v>
      </c>
      <c r="AB500" s="88">
        <v>2.3975429614384978</v>
      </c>
      <c r="AC500" s="58"/>
      <c r="AD500" s="59">
        <f t="shared" si="9"/>
        <v>37.692042600100528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0.24677574910057917</v>
      </c>
      <c r="W501" s="87">
        <v>2.2269334634145102</v>
      </c>
      <c r="X501" s="88">
        <v>2.2420073270797736</v>
      </c>
      <c r="Y501" s="87">
        <v>2.2350436290105185</v>
      </c>
      <c r="Z501" s="88">
        <v>2.23412131468455</v>
      </c>
      <c r="AA501" s="87">
        <v>2.2384436130523686</v>
      </c>
      <c r="AB501" s="88">
        <v>2.2539530436197923</v>
      </c>
      <c r="AC501" s="58"/>
      <c r="AD501" s="59">
        <f t="shared" si="9"/>
        <v>13.677278139962091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0.30883333333333329</v>
      </c>
      <c r="M502" s="87">
        <v>0.40549124081929522</v>
      </c>
      <c r="N502" s="88">
        <v>1.2753895680109657</v>
      </c>
      <c r="O502" s="87">
        <v>1.2963765740394591</v>
      </c>
      <c r="P502" s="88">
        <v>1.3299178401629128</v>
      </c>
      <c r="Q502" s="87">
        <v>1.3634591062863666</v>
      </c>
      <c r="R502" s="88">
        <v>4.7170460489578536</v>
      </c>
      <c r="S502" s="87">
        <v>4.9819373533750575</v>
      </c>
      <c r="T502" s="88">
        <v>4.9847123086918161</v>
      </c>
      <c r="U502" s="87">
        <v>4.9874872640085712</v>
      </c>
      <c r="V502" s="88">
        <v>3.0770003842655567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28.727651021951189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0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0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4.8915872255961099E-2</v>
      </c>
      <c r="N505" s="88">
        <v>1.8770259189605714</v>
      </c>
      <c r="O505" s="87">
        <v>1.0764966344833373</v>
      </c>
      <c r="P505" s="88">
        <v>1.1715755828221641</v>
      </c>
      <c r="Q505" s="87">
        <v>0.67705927213033068</v>
      </c>
      <c r="R505" s="88">
        <v>4.9665737152099751E-2</v>
      </c>
      <c r="S505" s="87">
        <v>0.3196591075261434</v>
      </c>
      <c r="T505" s="88">
        <v>1.7264270702997839</v>
      </c>
      <c r="U505" s="87">
        <v>3.6964941008885699</v>
      </c>
      <c r="V505" s="88">
        <v>2.9685539166132604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13.61187321313222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3.6251332600911471E-2</v>
      </c>
      <c r="N506" s="88">
        <v>1.9726829576492304</v>
      </c>
      <c r="O506" s="87">
        <v>1.1174351469675703</v>
      </c>
      <c r="P506" s="88">
        <v>1.2262101141611734</v>
      </c>
      <c r="Q506" s="87">
        <v>0.735229098002116</v>
      </c>
      <c r="R506" s="88">
        <v>8.0507322947184434E-2</v>
      </c>
      <c r="S506" s="87">
        <v>0.36629637654622399</v>
      </c>
      <c r="T506" s="88">
        <v>1.7822044452031451</v>
      </c>
      <c r="U506" s="87">
        <v>3.7471588754653933</v>
      </c>
      <c r="V506" s="88">
        <v>2.9914055029551192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14.055381172498068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0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0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1.6553841562499519E-2</v>
      </c>
      <c r="V509" s="88">
        <v>0.22082595210069347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0.23737979366319301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0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0</v>
      </c>
      <c r="V516" s="88">
        <v>0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0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</v>
      </c>
      <c r="N517" s="88">
        <v>0</v>
      </c>
      <c r="O517" s="87">
        <v>0</v>
      </c>
      <c r="P517" s="88">
        <v>0</v>
      </c>
      <c r="Q517" s="87">
        <v>0</v>
      </c>
      <c r="R517" s="88">
        <v>0</v>
      </c>
      <c r="S517" s="87">
        <v>0</v>
      </c>
      <c r="T517" s="88">
        <v>0</v>
      </c>
      <c r="U517" s="87">
        <v>0</v>
      </c>
      <c r="V517" s="88">
        <v>0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0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0</v>
      </c>
      <c r="O518" s="87">
        <v>0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0</v>
      </c>
      <c r="V518" s="88">
        <v>0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0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0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0.18823862473169964</v>
      </c>
      <c r="N520" s="88">
        <v>0.48563664754231778</v>
      </c>
      <c r="O520" s="87">
        <v>0.3909438331921895</v>
      </c>
      <c r="P520" s="88">
        <v>0.31722536881764729</v>
      </c>
      <c r="Q520" s="87">
        <v>0.33990424474080394</v>
      </c>
      <c r="R520" s="88">
        <v>0.37867306868235268</v>
      </c>
      <c r="S520" s="87">
        <v>0.27255289951960249</v>
      </c>
      <c r="T520" s="88">
        <v>0.39393384456634523</v>
      </c>
      <c r="U520" s="87">
        <v>0.41399843692779542</v>
      </c>
      <c r="V520" s="88">
        <v>0.1831936279932658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3.36430059671402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1.7111111111111521E-3</v>
      </c>
      <c r="M521" s="87">
        <v>3.7861111111111324E-2</v>
      </c>
      <c r="N521" s="88">
        <v>9.452777777777796E-2</v>
      </c>
      <c r="O521" s="87">
        <v>0.1446388888888889</v>
      </c>
      <c r="P521" s="88">
        <v>0.20436111111111102</v>
      </c>
      <c r="Q521" s="87">
        <v>0.24333333333333362</v>
      </c>
      <c r="R521" s="88">
        <v>0.25808333333333339</v>
      </c>
      <c r="S521" s="87">
        <v>0.28480555555555548</v>
      </c>
      <c r="T521" s="88">
        <v>0.30813888888888863</v>
      </c>
      <c r="U521" s="87">
        <v>0.31508333333333322</v>
      </c>
      <c r="V521" s="88">
        <v>0.21929999999999983</v>
      </c>
      <c r="W521" s="87">
        <v>0.34819444444444442</v>
      </c>
      <c r="X521" s="88">
        <v>0.43041666666666673</v>
      </c>
      <c r="Y521" s="87">
        <v>0.22265885273615507</v>
      </c>
      <c r="Z521" s="88">
        <v>0.25650931596755966</v>
      </c>
      <c r="AA521" s="87">
        <v>0.29038930535316448</v>
      </c>
      <c r="AB521" s="88">
        <v>0.32426929473876936</v>
      </c>
      <c r="AC521" s="58"/>
      <c r="AD521" s="59">
        <f t="shared" si="10"/>
        <v>3.984282324351204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1.7111111111111521E-3</v>
      </c>
      <c r="M522" s="87">
        <v>3.7861111111111324E-2</v>
      </c>
      <c r="N522" s="88">
        <v>9.452777777777796E-2</v>
      </c>
      <c r="O522" s="87">
        <v>0.1446388888888889</v>
      </c>
      <c r="P522" s="88">
        <v>0.20436111111111102</v>
      </c>
      <c r="Q522" s="87">
        <v>0.24333333333333362</v>
      </c>
      <c r="R522" s="88">
        <v>0.25808333333333339</v>
      </c>
      <c r="S522" s="87">
        <v>0.28480555555555548</v>
      </c>
      <c r="T522" s="88">
        <v>0.30813888888888863</v>
      </c>
      <c r="U522" s="87">
        <v>0.31508333333333322</v>
      </c>
      <c r="V522" s="88">
        <v>0.21929999999999983</v>
      </c>
      <c r="W522" s="87">
        <v>0.34819444444444442</v>
      </c>
      <c r="X522" s="88">
        <v>0.43041666666666673</v>
      </c>
      <c r="Y522" s="87">
        <v>0.26103369792302433</v>
      </c>
      <c r="Z522" s="88">
        <v>0.25198526382446279</v>
      </c>
      <c r="AA522" s="87">
        <v>0.27643709182739234</v>
      </c>
      <c r="AB522" s="88">
        <v>0.30088892181714361</v>
      </c>
      <c r="AC522" s="58"/>
      <c r="AD522" s="59">
        <f t="shared" si="10"/>
        <v>3.9808005309475787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1.7111111111111521E-3</v>
      </c>
      <c r="M523" s="87">
        <v>3.7861111111111324E-2</v>
      </c>
      <c r="N523" s="88">
        <v>9.452777777777796E-2</v>
      </c>
      <c r="O523" s="87">
        <v>0.1446388888888889</v>
      </c>
      <c r="P523" s="88">
        <v>0.20436111111111102</v>
      </c>
      <c r="Q523" s="87">
        <v>0.24333333333333362</v>
      </c>
      <c r="R523" s="88">
        <v>0.25808333333333339</v>
      </c>
      <c r="S523" s="87">
        <v>0.28480555555555548</v>
      </c>
      <c r="T523" s="88">
        <v>0.30813888888888863</v>
      </c>
      <c r="U523" s="87">
        <v>0.31508333333333322</v>
      </c>
      <c r="V523" s="88">
        <v>0.21929999999999983</v>
      </c>
      <c r="W523" s="87">
        <v>0.34819444444444442</v>
      </c>
      <c r="X523" s="88">
        <v>0.43041666666666673</v>
      </c>
      <c r="Y523" s="87">
        <v>1.1603468676408131</v>
      </c>
      <c r="Z523" s="88">
        <v>1.1412218689918516</v>
      </c>
      <c r="AA523" s="87">
        <v>1.1220968703428904</v>
      </c>
      <c r="AB523" s="88">
        <v>1.1029718697071074</v>
      </c>
      <c r="AC523" s="58"/>
      <c r="AD523" s="59">
        <f t="shared" si="10"/>
        <v>7.4170930322382178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9.0305555555555542E-2</v>
      </c>
      <c r="W526" s="87">
        <v>1.3623750000000003</v>
      </c>
      <c r="X526" s="88">
        <v>1.377375</v>
      </c>
      <c r="Y526" s="87">
        <v>1.3811631560325623</v>
      </c>
      <c r="Z526" s="88">
        <v>1.3794100324312846</v>
      </c>
      <c r="AA526" s="87">
        <v>1.3879516800244649</v>
      </c>
      <c r="AB526" s="88">
        <v>1.3939517219861344</v>
      </c>
      <c r="AC526" s="58"/>
      <c r="AD526" s="59">
        <f t="shared" si="10"/>
        <v>8.372532146030002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</v>
      </c>
      <c r="N527" s="88">
        <v>0</v>
      </c>
      <c r="O527" s="87">
        <v>0</v>
      </c>
      <c r="P527" s="88">
        <v>0</v>
      </c>
      <c r="Q527" s="87">
        <v>0</v>
      </c>
      <c r="R527" s="88">
        <v>0</v>
      </c>
      <c r="S527" s="87">
        <v>0</v>
      </c>
      <c r="T527" s="88">
        <v>0</v>
      </c>
      <c r="U527" s="87">
        <v>0</v>
      </c>
      <c r="V527" s="88">
        <v>9.0305555555555542E-2</v>
      </c>
      <c r="W527" s="87">
        <v>1.3623750000000003</v>
      </c>
      <c r="X527" s="88">
        <v>1.377375</v>
      </c>
      <c r="Y527" s="87">
        <v>1.3785318553447734</v>
      </c>
      <c r="Z527" s="88">
        <v>1.3833931962649029</v>
      </c>
      <c r="AA527" s="87">
        <v>1.3959015766779581</v>
      </c>
      <c r="AB527" s="88">
        <v>1.404705786705017</v>
      </c>
      <c r="AC527" s="58"/>
      <c r="AD527" s="59">
        <f t="shared" si="10"/>
        <v>8.3925879705482078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0</v>
      </c>
      <c r="M529" s="87">
        <v>0</v>
      </c>
      <c r="N529" s="88">
        <v>0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0</v>
      </c>
      <c r="U529" s="87">
        <v>0</v>
      </c>
      <c r="V529" s="88">
        <v>0</v>
      </c>
      <c r="W529" s="87">
        <v>0</v>
      </c>
      <c r="X529" s="88">
        <v>0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0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0</v>
      </c>
      <c r="M530" s="87">
        <v>0</v>
      </c>
      <c r="N530" s="88">
        <v>0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0</v>
      </c>
      <c r="U530" s="87">
        <v>0</v>
      </c>
      <c r="V530" s="88">
        <v>0</v>
      </c>
      <c r="W530" s="87">
        <v>0</v>
      </c>
      <c r="X530" s="88">
        <v>0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0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0</v>
      </c>
      <c r="I531" s="87">
        <v>0</v>
      </c>
      <c r="J531" s="88">
        <v>0</v>
      </c>
      <c r="K531" s="87">
        <v>0</v>
      </c>
      <c r="L531" s="88">
        <v>0</v>
      </c>
      <c r="M531" s="87">
        <v>0</v>
      </c>
      <c r="N531" s="88">
        <v>0</v>
      </c>
      <c r="O531" s="87">
        <v>0.11634297385620923</v>
      </c>
      <c r="P531" s="88">
        <v>0.74925163398692818</v>
      </c>
      <c r="Q531" s="87">
        <v>1.232308823529412</v>
      </c>
      <c r="R531" s="88">
        <v>1.2861241830065362</v>
      </c>
      <c r="S531" s="87">
        <v>1.2894068627450987</v>
      </c>
      <c r="T531" s="88">
        <v>1.2902875816993471</v>
      </c>
      <c r="U531" s="87">
        <v>1.2799820261437913</v>
      </c>
      <c r="V531" s="88">
        <v>0.62228169934640543</v>
      </c>
      <c r="W531" s="87">
        <v>9.9300490196078423E-2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7.9652862745098076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0</v>
      </c>
      <c r="I532" s="87">
        <v>0</v>
      </c>
      <c r="J532" s="88">
        <v>0</v>
      </c>
      <c r="K532" s="87">
        <v>0</v>
      </c>
      <c r="L532" s="88">
        <v>0</v>
      </c>
      <c r="M532" s="87">
        <v>0</v>
      </c>
      <c r="N532" s="88">
        <v>0</v>
      </c>
      <c r="O532" s="87">
        <v>0.11634297385620923</v>
      </c>
      <c r="P532" s="88">
        <v>0.74925163398692818</v>
      </c>
      <c r="Q532" s="87">
        <v>1.232308823529412</v>
      </c>
      <c r="R532" s="88">
        <v>1.2861241830065362</v>
      </c>
      <c r="S532" s="87">
        <v>1.2894068627450987</v>
      </c>
      <c r="T532" s="88">
        <v>1.2902875816993471</v>
      </c>
      <c r="U532" s="87">
        <v>1.2799820261437913</v>
      </c>
      <c r="V532" s="88">
        <v>0.62228169934640543</v>
      </c>
      <c r="W532" s="87">
        <v>9.9300490196078423E-2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7.9652862745098076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0</v>
      </c>
      <c r="I533" s="87">
        <v>0</v>
      </c>
      <c r="J533" s="88">
        <v>0</v>
      </c>
      <c r="K533" s="87">
        <v>0</v>
      </c>
      <c r="L533" s="88">
        <v>0</v>
      </c>
      <c r="M533" s="87">
        <v>0</v>
      </c>
      <c r="N533" s="88">
        <v>0</v>
      </c>
      <c r="O533" s="87">
        <v>0.11634297385620923</v>
      </c>
      <c r="P533" s="88">
        <v>0.74925163398692818</v>
      </c>
      <c r="Q533" s="87">
        <v>1.232308823529412</v>
      </c>
      <c r="R533" s="88">
        <v>1.2861241830065362</v>
      </c>
      <c r="S533" s="87">
        <v>1.2894068627450987</v>
      </c>
      <c r="T533" s="88">
        <v>1.2902875816993471</v>
      </c>
      <c r="U533" s="87">
        <v>1.2799820261437913</v>
      </c>
      <c r="V533" s="88">
        <v>0.62228169934640543</v>
      </c>
      <c r="W533" s="87">
        <v>9.9300490196078423E-2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7.9652862745098076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0.2493063725490193</v>
      </c>
      <c r="P534" s="88">
        <v>1.6055392156862742</v>
      </c>
      <c r="Q534" s="87">
        <v>2.6406617647058828</v>
      </c>
      <c r="R534" s="88">
        <v>2.7559803921568626</v>
      </c>
      <c r="S534" s="87">
        <v>2.7630147058823535</v>
      </c>
      <c r="T534" s="88">
        <v>2.7649019607843139</v>
      </c>
      <c r="U534" s="87">
        <v>2.7428186274509798</v>
      </c>
      <c r="V534" s="88">
        <v>1.3334607843137256</v>
      </c>
      <c r="W534" s="87">
        <v>0.2127867647058822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17.068470588235293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0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0.21353893280029296</v>
      </c>
      <c r="N536" s="88">
        <v>0.49161102374394783</v>
      </c>
      <c r="O536" s="87">
        <v>0.49600005149841353</v>
      </c>
      <c r="P536" s="88">
        <v>0.49600005149841353</v>
      </c>
      <c r="Q536" s="87">
        <v>0.49600005149841353</v>
      </c>
      <c r="R536" s="88">
        <v>0.49600005149841353</v>
      </c>
      <c r="S536" s="87">
        <v>0.49600005149841353</v>
      </c>
      <c r="T536" s="88">
        <v>0.49600005149841353</v>
      </c>
      <c r="U536" s="87">
        <v>0.49600005149841353</v>
      </c>
      <c r="V536" s="88">
        <v>0.30227363904317212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4.4794239560763067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0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4.0000000000000036E-2</v>
      </c>
      <c r="M538" s="87">
        <v>0.20000000000000004</v>
      </c>
      <c r="N538" s="88">
        <v>1.1194319923343747</v>
      </c>
      <c r="O538" s="87">
        <v>2.5024482700803063</v>
      </c>
      <c r="P538" s="88">
        <v>2.6681711435317994</v>
      </c>
      <c r="Q538" s="87">
        <v>2.6989302794138585</v>
      </c>
      <c r="R538" s="88">
        <v>2.7010473827521007</v>
      </c>
      <c r="S538" s="87">
        <v>2.7409319202105213</v>
      </c>
      <c r="T538" s="88">
        <v>2.7139218449592595</v>
      </c>
      <c r="U538" s="87">
        <v>2.7117049753665929</v>
      </c>
      <c r="V538" s="88">
        <v>1.8491526456673939</v>
      </c>
      <c r="W538" s="87">
        <v>2.6885778685410826</v>
      </c>
      <c r="X538" s="88">
        <v>2.7028814494609836</v>
      </c>
      <c r="Y538" s="87">
        <v>2.6929746766885123</v>
      </c>
      <c r="Z538" s="88">
        <v>2.7124081313610073</v>
      </c>
      <c r="AA538" s="87">
        <v>2.7064994394779212</v>
      </c>
      <c r="AB538" s="88">
        <v>2.6900418122609455</v>
      </c>
      <c r="AC538" s="58"/>
      <c r="AD538" s="59">
        <f t="shared" si="10"/>
        <v>38.139123832106655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4.0000000000000036E-2</v>
      </c>
      <c r="M539" s="87">
        <v>0.20000000000000004</v>
      </c>
      <c r="N539" s="88">
        <v>1.1194319923343747</v>
      </c>
      <c r="O539" s="87">
        <v>2.4357356065092661</v>
      </c>
      <c r="P539" s="88">
        <v>2.7283176958560951</v>
      </c>
      <c r="Q539" s="87">
        <v>2.7342897097269696</v>
      </c>
      <c r="R539" s="88">
        <v>2.7305570960044858</v>
      </c>
      <c r="S539" s="87">
        <v>2.7268244902292889</v>
      </c>
      <c r="T539" s="88">
        <v>2.7230918884277346</v>
      </c>
      <c r="U539" s="87">
        <v>2.7193592727184299</v>
      </c>
      <c r="V539" s="88">
        <v>1.8560032697518669</v>
      </c>
      <c r="W539" s="87">
        <v>2.7118940651416779</v>
      </c>
      <c r="X539" s="88">
        <v>2.7102638264497116</v>
      </c>
      <c r="Y539" s="87">
        <v>2.7108072181542711</v>
      </c>
      <c r="Z539" s="88">
        <v>2.7113506098588309</v>
      </c>
      <c r="AA539" s="87">
        <v>2.7090680181980122</v>
      </c>
      <c r="AB539" s="88">
        <v>2.7038636406262699</v>
      </c>
      <c r="AC539" s="58"/>
      <c r="AD539" s="59">
        <f t="shared" si="10"/>
        <v>38.270858399987283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0.53936632209353974</v>
      </c>
      <c r="W540" s="87">
        <v>8.3640674988428749</v>
      </c>
      <c r="X540" s="88">
        <v>8.4690388758977235</v>
      </c>
      <c r="Y540" s="87">
        <v>8.1976211388905824</v>
      </c>
      <c r="Z540" s="88">
        <v>8.1502937873204537</v>
      </c>
      <c r="AA540" s="87">
        <v>8.2279963016509985</v>
      </c>
      <c r="AB540" s="88">
        <v>8.1630376736323047</v>
      </c>
      <c r="AC540" s="58"/>
      <c r="AD540" s="59">
        <f t="shared" si="10"/>
        <v>50.111421598328469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0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0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0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0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0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0.25393203496932987</v>
      </c>
      <c r="N552" s="88">
        <v>0.7555688222249346</v>
      </c>
      <c r="O552" s="87">
        <v>0.75458216667175282</v>
      </c>
      <c r="P552" s="88">
        <v>0.75383833249409982</v>
      </c>
      <c r="Q552" s="87">
        <v>0.75309467315673817</v>
      </c>
      <c r="R552" s="88">
        <v>0.75235083897908528</v>
      </c>
      <c r="S552" s="87">
        <v>0.75160717964172363</v>
      </c>
      <c r="T552" s="88">
        <v>0.75086334546407074</v>
      </c>
      <c r="U552" s="87">
        <v>0.75011968612670921</v>
      </c>
      <c r="V552" s="88">
        <v>0.45803585052490237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6.733992930253347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0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0.16463266531626378</v>
      </c>
      <c r="M556" s="87">
        <v>2.6990509271621699</v>
      </c>
      <c r="N556" s="88">
        <v>5.304260094960533</v>
      </c>
      <c r="O556" s="87">
        <v>5.3142569811765252</v>
      </c>
      <c r="P556" s="88">
        <v>5.275445898373925</v>
      </c>
      <c r="Q556" s="87">
        <v>5.268234546979274</v>
      </c>
      <c r="R556" s="88">
        <v>5.2646707455317188</v>
      </c>
      <c r="S556" s="87">
        <v>5.2690012454986626</v>
      </c>
      <c r="T556" s="88">
        <v>5.2589356025060061</v>
      </c>
      <c r="U556" s="87">
        <v>5.3075243155161536</v>
      </c>
      <c r="V556" s="88">
        <v>3.2641778008143123</v>
      </c>
      <c r="W556" s="87">
        <v>2.3399947881698626</v>
      </c>
      <c r="X556" s="88">
        <v>2.3624473969141651</v>
      </c>
      <c r="Y556" s="87">
        <v>2.4846619923909521</v>
      </c>
      <c r="Z556" s="88">
        <v>2.4772595485051485</v>
      </c>
      <c r="AA556" s="87">
        <v>2.4531889958569302</v>
      </c>
      <c r="AB556" s="88">
        <v>3.2967526912689205</v>
      </c>
      <c r="AC556" s="58"/>
      <c r="AD556" s="59">
        <f t="shared" si="10"/>
        <v>63.804496236941517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7.5020281473795511E-2</v>
      </c>
      <c r="M557" s="87">
        <v>1.9349139769872021</v>
      </c>
      <c r="N557" s="88">
        <v>5.2726318756739312</v>
      </c>
      <c r="O557" s="87">
        <v>5.2749204031252734</v>
      </c>
      <c r="P557" s="88">
        <v>5.2470007181167606</v>
      </c>
      <c r="Q557" s="87">
        <v>5.2520055532455432</v>
      </c>
      <c r="R557" s="88">
        <v>5.2447343826293906</v>
      </c>
      <c r="S557" s="87">
        <v>5.2184993902842196</v>
      </c>
      <c r="T557" s="88">
        <v>5.2147653897603323</v>
      </c>
      <c r="U557" s="87">
        <v>5.258034841219585</v>
      </c>
      <c r="V557" s="88">
        <v>3.2333543793360398</v>
      </c>
      <c r="W557" s="87">
        <v>2.287518310546873</v>
      </c>
      <c r="X557" s="88">
        <v>2.395955745379128</v>
      </c>
      <c r="Y557" s="87">
        <v>2.5046214024225852</v>
      </c>
      <c r="Z557" s="88">
        <v>2.5041807651519767</v>
      </c>
      <c r="AA557" s="87">
        <v>2.5225934628038518</v>
      </c>
      <c r="AB557" s="88">
        <v>3.139492392539978</v>
      </c>
      <c r="AC557" s="58"/>
      <c r="AD557" s="59">
        <f t="shared" si="10"/>
        <v>62.580243270696471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0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0.65112927754720051</v>
      </c>
      <c r="P559" s="88">
        <v>0</v>
      </c>
      <c r="Q559" s="87">
        <v>0</v>
      </c>
      <c r="R559" s="88">
        <v>0</v>
      </c>
      <c r="S559" s="87">
        <v>0</v>
      </c>
      <c r="T559" s="88">
        <v>0.2179744720458984</v>
      </c>
      <c r="U559" s="87">
        <v>6.2015088399251302E-2</v>
      </c>
      <c r="V559" s="88">
        <v>0.20189571380615232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1.1330145517985024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0.19492499033610025</v>
      </c>
      <c r="P560" s="88">
        <v>0</v>
      </c>
      <c r="Q560" s="87">
        <v>0</v>
      </c>
      <c r="R560" s="88">
        <v>0</v>
      </c>
      <c r="S560" s="87">
        <v>0</v>
      </c>
      <c r="T560" s="88">
        <v>0.37702560424804688</v>
      </c>
      <c r="U560" s="87">
        <v>0.14177303314208983</v>
      </c>
      <c r="V560" s="88">
        <v>0.30003509521484373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1.0137587229410805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0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0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</v>
      </c>
      <c r="O562" s="87">
        <v>0</v>
      </c>
      <c r="P562" s="88">
        <v>0</v>
      </c>
      <c r="Q562" s="87">
        <v>0</v>
      </c>
      <c r="R562" s="88">
        <v>0</v>
      </c>
      <c r="S562" s="87">
        <v>0</v>
      </c>
      <c r="T562" s="88">
        <v>0</v>
      </c>
      <c r="U562" s="87">
        <v>0</v>
      </c>
      <c r="V562" s="88">
        <v>0</v>
      </c>
      <c r="W562" s="87">
        <v>0</v>
      </c>
      <c r="X562" s="88">
        <v>0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0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0</v>
      </c>
      <c r="I563" s="87">
        <v>0</v>
      </c>
      <c r="J563" s="88">
        <v>0</v>
      </c>
      <c r="K563" s="87">
        <v>0</v>
      </c>
      <c r="L563" s="88">
        <v>0</v>
      </c>
      <c r="M563" s="87">
        <v>0</v>
      </c>
      <c r="N563" s="88">
        <v>0</v>
      </c>
      <c r="O563" s="87">
        <v>0</v>
      </c>
      <c r="P563" s="88">
        <v>0</v>
      </c>
      <c r="Q563" s="87">
        <v>0</v>
      </c>
      <c r="R563" s="88">
        <v>0</v>
      </c>
      <c r="S563" s="87">
        <v>0</v>
      </c>
      <c r="T563" s="88">
        <v>0</v>
      </c>
      <c r="U563" s="87">
        <v>0</v>
      </c>
      <c r="V563" s="88">
        <v>0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0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0</v>
      </c>
      <c r="M565" s="87">
        <v>0</v>
      </c>
      <c r="N565" s="88">
        <v>0</v>
      </c>
      <c r="O565" s="87">
        <v>0</v>
      </c>
      <c r="P565" s="88">
        <v>0</v>
      </c>
      <c r="Q565" s="87">
        <v>0</v>
      </c>
      <c r="R565" s="88">
        <v>0</v>
      </c>
      <c r="S565" s="87">
        <v>0</v>
      </c>
      <c r="T565" s="88">
        <v>0</v>
      </c>
      <c r="U565" s="87">
        <v>0</v>
      </c>
      <c r="V565" s="88">
        <v>0</v>
      </c>
      <c r="W565" s="87">
        <v>0</v>
      </c>
      <c r="X565" s="88">
        <v>0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0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0</v>
      </c>
      <c r="M566" s="87">
        <v>0</v>
      </c>
      <c r="N566" s="88">
        <v>0</v>
      </c>
      <c r="O566" s="87">
        <v>0</v>
      </c>
      <c r="P566" s="88">
        <v>0</v>
      </c>
      <c r="Q566" s="87">
        <v>0</v>
      </c>
      <c r="R566" s="88">
        <v>0</v>
      </c>
      <c r="S566" s="87">
        <v>0</v>
      </c>
      <c r="T566" s="88">
        <v>0</v>
      </c>
      <c r="U566" s="87">
        <v>0</v>
      </c>
      <c r="V566" s="88">
        <v>0</v>
      </c>
      <c r="W566" s="87">
        <v>0</v>
      </c>
      <c r="X566" s="88">
        <v>0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0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0</v>
      </c>
      <c r="M567" s="87">
        <v>0</v>
      </c>
      <c r="N567" s="88">
        <v>0</v>
      </c>
      <c r="O567" s="87">
        <v>0</v>
      </c>
      <c r="P567" s="88">
        <v>0</v>
      </c>
      <c r="Q567" s="87">
        <v>0</v>
      </c>
      <c r="R567" s="88">
        <v>0</v>
      </c>
      <c r="S567" s="87">
        <v>0</v>
      </c>
      <c r="T567" s="88">
        <v>0</v>
      </c>
      <c r="U567" s="87">
        <v>0</v>
      </c>
      <c r="V567" s="88">
        <v>0</v>
      </c>
      <c r="W567" s="87">
        <v>0</v>
      </c>
      <c r="X567" s="88">
        <v>0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0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</v>
      </c>
      <c r="I568" s="87">
        <v>0</v>
      </c>
      <c r="J568" s="88">
        <v>0</v>
      </c>
      <c r="K568" s="87">
        <v>0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4.2013916928696986</v>
      </c>
      <c r="M570" s="13">
        <f t="shared" si="11"/>
        <v>26.40088226032384</v>
      </c>
      <c r="N570" s="13">
        <f t="shared" si="11"/>
        <v>53.516831923257421</v>
      </c>
      <c r="O570" s="13">
        <f t="shared" si="11"/>
        <v>56.834089687156883</v>
      </c>
      <c r="P570" s="13">
        <f t="shared" si="11"/>
        <v>60.145062805310459</v>
      </c>
      <c r="Q570" s="13">
        <f t="shared" si="11"/>
        <v>61.883048847029748</v>
      </c>
      <c r="R570" s="13">
        <f t="shared" si="11"/>
        <v>63.965279419698149</v>
      </c>
      <c r="S570" s="13">
        <f t="shared" si="11"/>
        <v>64.882389726205673</v>
      </c>
      <c r="T570" s="13">
        <f t="shared" si="11"/>
        <v>69.118120560391446</v>
      </c>
      <c r="U570" s="13">
        <f t="shared" si="11"/>
        <v>93.807478980669757</v>
      </c>
      <c r="V570" s="13">
        <f t="shared" si="11"/>
        <v>74.325244480791937</v>
      </c>
      <c r="W570" s="13">
        <f t="shared" si="11"/>
        <v>36.197465644018351</v>
      </c>
      <c r="X570" s="13">
        <f t="shared" si="11"/>
        <v>35.851977339473443</v>
      </c>
      <c r="Y570" s="13">
        <f t="shared" si="11"/>
        <v>35.869175688277934</v>
      </c>
      <c r="Z570" s="13">
        <f t="shared" si="11"/>
        <v>38.035892845997388</v>
      </c>
      <c r="AA570" s="13">
        <f t="shared" si="11"/>
        <v>40.939800574926196</v>
      </c>
      <c r="AB570" s="13">
        <f t="shared" si="11"/>
        <v>43.21081907394516</v>
      </c>
      <c r="AC570" s="109">
        <f>SUM(AC434:AE569)</f>
        <v>859.1849515503435</v>
      </c>
      <c r="AD570" s="109"/>
      <c r="AE570" s="109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45509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6" t="s">
        <v>2</v>
      </c>
      <c r="AD575" s="96"/>
      <c r="AE575" s="96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0</v>
      </c>
      <c r="M576" s="85">
        <v>0</v>
      </c>
      <c r="N576" s="86">
        <v>0</v>
      </c>
      <c r="O576" s="85">
        <v>0.11958333333333308</v>
      </c>
      <c r="P576" s="86">
        <v>0.32948029166666665</v>
      </c>
      <c r="Q576" s="85">
        <v>6.6703333333333517E-2</v>
      </c>
      <c r="R576" s="86">
        <v>0</v>
      </c>
      <c r="S576" s="85">
        <v>0</v>
      </c>
      <c r="T576" s="86">
        <v>0</v>
      </c>
      <c r="U576" s="85">
        <v>0</v>
      </c>
      <c r="V576" s="86">
        <v>0</v>
      </c>
      <c r="W576" s="85">
        <v>0</v>
      </c>
      <c r="X576" s="86">
        <v>0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0.5157669583333333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0</v>
      </c>
      <c r="M577" s="85">
        <v>0</v>
      </c>
      <c r="N577" s="86">
        <v>0</v>
      </c>
      <c r="O577" s="85">
        <v>0</v>
      </c>
      <c r="P577" s="86">
        <v>0</v>
      </c>
      <c r="Q577" s="85">
        <v>0</v>
      </c>
      <c r="R577" s="86">
        <v>0</v>
      </c>
      <c r="S577" s="85">
        <v>0</v>
      </c>
      <c r="T577" s="86">
        <v>0</v>
      </c>
      <c r="U577" s="85">
        <v>0</v>
      </c>
      <c r="V577" s="86">
        <v>0</v>
      </c>
      <c r="W577" s="85">
        <v>0</v>
      </c>
      <c r="X577" s="86">
        <v>0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0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0</v>
      </c>
      <c r="M578" s="85">
        <v>0</v>
      </c>
      <c r="N578" s="86">
        <v>0</v>
      </c>
      <c r="O578" s="85">
        <v>0.11958333333333308</v>
      </c>
      <c r="P578" s="86">
        <v>0.32948029166666665</v>
      </c>
      <c r="Q578" s="85">
        <v>6.6703333333333517E-2</v>
      </c>
      <c r="R578" s="86">
        <v>0</v>
      </c>
      <c r="S578" s="85">
        <v>0</v>
      </c>
      <c r="T578" s="86">
        <v>0</v>
      </c>
      <c r="U578" s="85">
        <v>0</v>
      </c>
      <c r="V578" s="86">
        <v>0</v>
      </c>
      <c r="W578" s="85">
        <v>0</v>
      </c>
      <c r="X578" s="86">
        <v>0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0.5157669583333333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0</v>
      </c>
      <c r="M579" s="85">
        <v>0</v>
      </c>
      <c r="N579" s="86">
        <v>0</v>
      </c>
      <c r="O579" s="85">
        <v>0</v>
      </c>
      <c r="P579" s="86">
        <v>0</v>
      </c>
      <c r="Q579" s="85">
        <v>0</v>
      </c>
      <c r="R579" s="86">
        <v>0</v>
      </c>
      <c r="S579" s="85">
        <v>0</v>
      </c>
      <c r="T579" s="86">
        <v>0</v>
      </c>
      <c r="U579" s="85">
        <v>0</v>
      </c>
      <c r="V579" s="86">
        <v>0</v>
      </c>
      <c r="W579" s="85">
        <v>0</v>
      </c>
      <c r="X579" s="86">
        <v>0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0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</v>
      </c>
      <c r="N580" s="86">
        <v>0</v>
      </c>
      <c r="O580" s="85">
        <v>0</v>
      </c>
      <c r="P580" s="86">
        <v>0</v>
      </c>
      <c r="Q580" s="85">
        <v>0</v>
      </c>
      <c r="R580" s="86">
        <v>0</v>
      </c>
      <c r="S580" s="85">
        <v>0</v>
      </c>
      <c r="T580" s="86">
        <v>0</v>
      </c>
      <c r="U580" s="85">
        <v>0</v>
      </c>
      <c r="V580" s="86">
        <v>0</v>
      </c>
      <c r="W580" s="85">
        <v>0</v>
      </c>
      <c r="X580" s="86">
        <v>0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0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0</v>
      </c>
      <c r="P585" s="86">
        <v>0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4.059722222222225E-2</v>
      </c>
      <c r="N586" s="86">
        <v>8.7500000000000182E-3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4.9347222222222265E-2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4.059722222222225E-2</v>
      </c>
      <c r="N587" s="88">
        <v>8.7500000000000182E-3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4.9347222222222265E-2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2.5854251149541329E-2</v>
      </c>
      <c r="H589" s="88">
        <v>0.13130229454052009</v>
      </c>
      <c r="I589" s="87">
        <v>0.13376062787385329</v>
      </c>
      <c r="J589" s="88">
        <v>0.14121896120718655</v>
      </c>
      <c r="K589" s="87">
        <v>0.14138562787385323</v>
      </c>
      <c r="L589" s="88">
        <v>3.1111032543233951E-2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1.5890696846330895E-4</v>
      </c>
      <c r="T589" s="88">
        <v>2.952092912844225E-5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0.60482122308578024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2.5854251149541329E-2</v>
      </c>
      <c r="H590" s="88">
        <v>0.13130229454052009</v>
      </c>
      <c r="I590" s="87">
        <v>0.13376062787385329</v>
      </c>
      <c r="J590" s="88">
        <v>0.14121896120718655</v>
      </c>
      <c r="K590" s="87">
        <v>0.14138562787385323</v>
      </c>
      <c r="L590" s="88">
        <v>3.1111032543233951E-2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1.5890696846330895E-4</v>
      </c>
      <c r="T590" s="88">
        <v>2.952092912844225E-5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0.60482122308578024</v>
      </c>
      <c r="AE590" s="58"/>
    </row>
    <row r="591" spans="2:31" x14ac:dyDescent="0.3">
      <c r="B591" s="4" t="s">
        <v>152</v>
      </c>
      <c r="C591" s="14"/>
      <c r="D591" s="14"/>
      <c r="E591" s="87">
        <v>4.1983333333333333</v>
      </c>
      <c r="F591" s="88">
        <v>4.3000000000000025</v>
      </c>
      <c r="G591" s="87">
        <v>4.3000000000000025</v>
      </c>
      <c r="H591" s="88">
        <v>4.3000000000000025</v>
      </c>
      <c r="I591" s="87">
        <v>4.3000000000000025</v>
      </c>
      <c r="J591" s="88">
        <v>4.5949999999999998</v>
      </c>
      <c r="K591" s="87">
        <v>5.7849999999999993</v>
      </c>
      <c r="L591" s="88">
        <v>6.699999999999994</v>
      </c>
      <c r="M591" s="87">
        <v>6.5525000000000011</v>
      </c>
      <c r="N591" s="88">
        <v>4.0891666666666664</v>
      </c>
      <c r="O591" s="87">
        <v>1.6016666666666663</v>
      </c>
      <c r="P591" s="88">
        <v>1.4016666666666666</v>
      </c>
      <c r="Q591" s="87">
        <v>1.300000000000002</v>
      </c>
      <c r="R591" s="88">
        <v>1.1033333333333339</v>
      </c>
      <c r="S591" s="87">
        <v>0.45750000000000018</v>
      </c>
      <c r="T591" s="88">
        <v>0.88500000000000023</v>
      </c>
      <c r="U591" s="87">
        <v>0.66866666666666674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56.537833333333332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0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0</v>
      </c>
      <c r="AE593" s="58"/>
    </row>
    <row r="594" spans="2:31" x14ac:dyDescent="0.3">
      <c r="B594" s="4" t="s">
        <v>243</v>
      </c>
      <c r="C594" s="14"/>
      <c r="D594" s="14"/>
      <c r="E594" s="87">
        <v>1.7336332481345869</v>
      </c>
      <c r="F594" s="88">
        <v>1.7331181490570866</v>
      </c>
      <c r="G594" s="87">
        <v>1.9327428856104203</v>
      </c>
      <c r="H594" s="88">
        <v>1.9301873853537534</v>
      </c>
      <c r="I594" s="87">
        <v>1.7139990909029197</v>
      </c>
      <c r="J594" s="88">
        <v>1.5996363905227253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10.643317149581492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9.6987620512203002E-3</v>
      </c>
      <c r="I595" s="87">
        <v>5.3702744781663328E-2</v>
      </c>
      <c r="J595" s="88">
        <v>7.9571800063774678E-2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0.14297330689665833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0</v>
      </c>
      <c r="M602" s="87">
        <v>0</v>
      </c>
      <c r="N602" s="88">
        <v>0</v>
      </c>
      <c r="O602" s="87">
        <v>0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0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0</v>
      </c>
      <c r="M603" s="87">
        <v>0</v>
      </c>
      <c r="N603" s="88">
        <v>0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0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4.0083333333333346</v>
      </c>
      <c r="N608" s="88">
        <v>9.8306666666666676</v>
      </c>
      <c r="O608" s="87">
        <v>14.95425</v>
      </c>
      <c r="P608" s="88">
        <v>15</v>
      </c>
      <c r="Q608" s="87">
        <v>15</v>
      </c>
      <c r="R608" s="88">
        <v>7.75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66.54325</v>
      </c>
      <c r="AE608" s="58"/>
    </row>
    <row r="609" spans="2:31" x14ac:dyDescent="0.3">
      <c r="B609" s="4" t="s">
        <v>230</v>
      </c>
      <c r="C609" s="14"/>
      <c r="D609" s="14"/>
      <c r="E609" s="87">
        <v>1.2050833333333335</v>
      </c>
      <c r="F609" s="88">
        <v>1.2245833333333334</v>
      </c>
      <c r="G609" s="87">
        <v>2.2087499999999993</v>
      </c>
      <c r="H609" s="88">
        <v>3.1999999999999962</v>
      </c>
      <c r="I609" s="87">
        <v>3.1999999999999962</v>
      </c>
      <c r="J609" s="88">
        <v>3.1999999999999962</v>
      </c>
      <c r="K609" s="87">
        <v>3.1999999999999962</v>
      </c>
      <c r="L609" s="88">
        <v>2.0691666666666668</v>
      </c>
      <c r="M609" s="87">
        <v>0.67875000000000019</v>
      </c>
      <c r="N609" s="88">
        <v>0.47458333333333347</v>
      </c>
      <c r="O609" s="87">
        <v>0.53441666666666676</v>
      </c>
      <c r="P609" s="88">
        <v>0.55033333333333345</v>
      </c>
      <c r="Q609" s="87">
        <v>0.54475000000000018</v>
      </c>
      <c r="R609" s="88">
        <v>0.57474999999999998</v>
      </c>
      <c r="S609" s="87">
        <v>0.59983333333333333</v>
      </c>
      <c r="T609" s="88">
        <v>3.850083333333334</v>
      </c>
      <c r="U609" s="87">
        <v>1.7819777777777774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0.31394999999999978</v>
      </c>
      <c r="AB609" s="88">
        <v>0.46999999999999903</v>
      </c>
      <c r="AC609" s="58"/>
      <c r="AD609" s="59">
        <f t="shared" si="12"/>
        <v>29.881011111111096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0.20049999999999982</v>
      </c>
      <c r="H611" s="88">
        <v>1.0052499999999998</v>
      </c>
      <c r="I611" s="87">
        <v>0.99491666666666678</v>
      </c>
      <c r="J611" s="88">
        <v>1.0098333333333329</v>
      </c>
      <c r="K611" s="87">
        <v>1.0249166666666663</v>
      </c>
      <c r="L611" s="88">
        <v>0.30333333333333301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0.39071666666666643</v>
      </c>
      <c r="AB611" s="88">
        <v>0.67999999999999905</v>
      </c>
      <c r="AC611" s="58"/>
      <c r="AD611" s="59">
        <f t="shared" si="12"/>
        <v>5.6094666666666635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0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0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0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1.3018518518518553E-2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1.3018518518518553E-2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0</v>
      </c>
      <c r="N623" s="88">
        <v>0</v>
      </c>
      <c r="O623" s="87">
        <v>0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0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1.5180277777777778</v>
      </c>
      <c r="N624" s="88">
        <v>3.1475</v>
      </c>
      <c r="O624" s="87">
        <v>3.3983333333333325</v>
      </c>
      <c r="P624" s="88">
        <v>3.4999999999999951</v>
      </c>
      <c r="Q624" s="87">
        <v>2.4429166666666666</v>
      </c>
      <c r="R624" s="88">
        <v>0.53604166666666653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14.542819444444437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9.2499999999999943E-2</v>
      </c>
      <c r="N625" s="88">
        <v>0.15</v>
      </c>
      <c r="O625" s="87">
        <v>0.15</v>
      </c>
      <c r="P625" s="88">
        <v>0.15</v>
      </c>
      <c r="Q625" s="87">
        <v>0.10083333333333321</v>
      </c>
      <c r="R625" s="88">
        <v>1.9374999999999934E-2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0.66270833333333312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9.2499999999999943E-2</v>
      </c>
      <c r="N626" s="88">
        <v>0.15</v>
      </c>
      <c r="O626" s="87">
        <v>0.15</v>
      </c>
      <c r="P626" s="88">
        <v>0.15</v>
      </c>
      <c r="Q626" s="87">
        <v>0.10083333333333321</v>
      </c>
      <c r="R626" s="88">
        <v>1.9374999999999934E-2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0.66270833333333312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0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0</v>
      </c>
      <c r="AE628" s="58"/>
    </row>
    <row r="629" spans="2:31" x14ac:dyDescent="0.3">
      <c r="B629" s="4" t="s">
        <v>227</v>
      </c>
      <c r="C629" s="14"/>
      <c r="D629" s="14"/>
      <c r="E629" s="87">
        <v>1.9899999999999973</v>
      </c>
      <c r="F629" s="88">
        <v>1.9899999999999973</v>
      </c>
      <c r="G629" s="87">
        <v>2.9094166666666661</v>
      </c>
      <c r="H629" s="88">
        <v>3.8550833333333321</v>
      </c>
      <c r="I629" s="87">
        <v>3.8450833333333327</v>
      </c>
      <c r="J629" s="88">
        <v>3.8449166666666663</v>
      </c>
      <c r="K629" s="87">
        <v>3.8450833333333327</v>
      </c>
      <c r="L629" s="88">
        <v>2.7484999999999999</v>
      </c>
      <c r="M629" s="87">
        <v>1.1627499999999993</v>
      </c>
      <c r="N629" s="88">
        <v>0.67524999999999957</v>
      </c>
      <c r="O629" s="87">
        <v>0.22550000000000006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0.29878333333333323</v>
      </c>
      <c r="AB629" s="88">
        <v>0.51999999999999957</v>
      </c>
      <c r="AC629" s="58"/>
      <c r="AD629" s="59">
        <f t="shared" si="12"/>
        <v>27.910366666666654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0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0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0</v>
      </c>
      <c r="N632" s="88">
        <v>0</v>
      </c>
      <c r="O632" s="87">
        <v>0</v>
      </c>
      <c r="P632" s="88">
        <v>0</v>
      </c>
      <c r="Q632" s="87">
        <v>0</v>
      </c>
      <c r="R632" s="88">
        <v>0</v>
      </c>
      <c r="S632" s="87">
        <v>0</v>
      </c>
      <c r="T632" s="88">
        <v>0</v>
      </c>
      <c r="U632" s="87">
        <v>0</v>
      </c>
      <c r="V632" s="88">
        <v>0</v>
      </c>
      <c r="W632" s="87">
        <v>0</v>
      </c>
      <c r="X632" s="88">
        <v>0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0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0</v>
      </c>
      <c r="N633" s="88">
        <v>0</v>
      </c>
      <c r="O633" s="87">
        <v>0</v>
      </c>
      <c r="P633" s="88">
        <v>0</v>
      </c>
      <c r="Q633" s="87">
        <v>0</v>
      </c>
      <c r="R633" s="88">
        <v>0</v>
      </c>
      <c r="S633" s="87">
        <v>0</v>
      </c>
      <c r="T633" s="88">
        <v>0</v>
      </c>
      <c r="U633" s="87">
        <v>0</v>
      </c>
      <c r="V633" s="88">
        <v>0</v>
      </c>
      <c r="W633" s="87">
        <v>0</v>
      </c>
      <c r="X633" s="88">
        <v>0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0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0</v>
      </c>
      <c r="M635" s="87">
        <v>0</v>
      </c>
      <c r="N635" s="88">
        <v>0</v>
      </c>
      <c r="O635" s="87">
        <v>0</v>
      </c>
      <c r="P635" s="88">
        <v>0</v>
      </c>
      <c r="Q635" s="87">
        <v>0</v>
      </c>
      <c r="R635" s="88">
        <v>0</v>
      </c>
      <c r="S635" s="87">
        <v>0</v>
      </c>
      <c r="T635" s="88">
        <v>0</v>
      </c>
      <c r="U635" s="87">
        <v>0</v>
      </c>
      <c r="V635" s="88">
        <v>0</v>
      </c>
      <c r="W635" s="87">
        <v>0</v>
      </c>
      <c r="X635" s="88">
        <v>0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0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0</v>
      </c>
      <c r="M636" s="87">
        <v>0</v>
      </c>
      <c r="N636" s="88">
        <v>0</v>
      </c>
      <c r="O636" s="87">
        <v>0</v>
      </c>
      <c r="P636" s="88">
        <v>0</v>
      </c>
      <c r="Q636" s="87">
        <v>0</v>
      </c>
      <c r="R636" s="88">
        <v>0</v>
      </c>
      <c r="S636" s="87">
        <v>0</v>
      </c>
      <c r="T636" s="88">
        <v>0</v>
      </c>
      <c r="U636" s="87">
        <v>0</v>
      </c>
      <c r="V636" s="88">
        <v>0</v>
      </c>
      <c r="W636" s="87">
        <v>0</v>
      </c>
      <c r="X636" s="88">
        <v>0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0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0</v>
      </c>
      <c r="M637" s="87">
        <v>0</v>
      </c>
      <c r="N637" s="88">
        <v>0</v>
      </c>
      <c r="O637" s="87">
        <v>0</v>
      </c>
      <c r="P637" s="88">
        <v>0</v>
      </c>
      <c r="Q637" s="87">
        <v>0</v>
      </c>
      <c r="R637" s="88">
        <v>0</v>
      </c>
      <c r="S637" s="87">
        <v>0</v>
      </c>
      <c r="T637" s="88">
        <v>0</v>
      </c>
      <c r="U637" s="87">
        <v>0</v>
      </c>
      <c r="V637" s="88">
        <v>0</v>
      </c>
      <c r="W637" s="87">
        <v>0</v>
      </c>
      <c r="X637" s="88">
        <v>0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0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0</v>
      </c>
      <c r="M638" s="87">
        <v>0</v>
      </c>
      <c r="N638" s="88">
        <v>0</v>
      </c>
      <c r="O638" s="87">
        <v>0</v>
      </c>
      <c r="P638" s="88">
        <v>0</v>
      </c>
      <c r="Q638" s="87">
        <v>0</v>
      </c>
      <c r="R638" s="88">
        <v>0</v>
      </c>
      <c r="S638" s="87">
        <v>0</v>
      </c>
      <c r="T638" s="88">
        <v>0</v>
      </c>
      <c r="U638" s="87">
        <v>0</v>
      </c>
      <c r="V638" s="88">
        <v>0</v>
      </c>
      <c r="W638" s="87">
        <v>0</v>
      </c>
      <c r="X638" s="88">
        <v>0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0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0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0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0.47072222222222243</v>
      </c>
      <c r="N641" s="88">
        <v>0.55250000000000021</v>
      </c>
      <c r="O641" s="87">
        <v>0.49833333333333379</v>
      </c>
      <c r="P641" s="88">
        <v>0.60000000000000053</v>
      </c>
      <c r="Q641" s="87">
        <v>0.60000000000000053</v>
      </c>
      <c r="R641" s="88">
        <v>0.34875000000000028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3.0703055555555578</v>
      </c>
      <c r="AE641" s="58"/>
    </row>
    <row r="642" spans="2:31" x14ac:dyDescent="0.3">
      <c r="B642" s="4" t="s">
        <v>200</v>
      </c>
      <c r="C642" s="4"/>
      <c r="D642" s="4"/>
      <c r="E642" s="87">
        <v>3.1389583333333353</v>
      </c>
      <c r="F642" s="88">
        <v>3.3549999999999986</v>
      </c>
      <c r="G642" s="87">
        <v>3.3574583333333337</v>
      </c>
      <c r="H642" s="88">
        <v>3.6156666666666664</v>
      </c>
      <c r="I642" s="87">
        <v>3.9488333333333334</v>
      </c>
      <c r="J642" s="88">
        <v>4.020000000000004</v>
      </c>
      <c r="K642" s="87">
        <v>4.020000000000004</v>
      </c>
      <c r="L642" s="88">
        <v>4.0175416666666672</v>
      </c>
      <c r="M642" s="87">
        <v>1.8227625000000001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5.9558333333333741E-2</v>
      </c>
      <c r="AB642" s="88">
        <v>6.0000000000000477E-2</v>
      </c>
      <c r="AC642" s="58"/>
      <c r="AD642" s="59">
        <f t="shared" si="12"/>
        <v>31.415779166666674</v>
      </c>
      <c r="AE642" s="58"/>
    </row>
    <row r="643" spans="2:31" x14ac:dyDescent="0.3">
      <c r="B643" s="4" t="s">
        <v>201</v>
      </c>
      <c r="C643" s="4"/>
      <c r="D643" s="4"/>
      <c r="E643" s="87">
        <v>3.1389583333333353</v>
      </c>
      <c r="F643" s="88">
        <v>3.3549999999999986</v>
      </c>
      <c r="G643" s="87">
        <v>3.3574583333333337</v>
      </c>
      <c r="H643" s="88">
        <v>3.6156666666666664</v>
      </c>
      <c r="I643" s="87">
        <v>3.9488333333333334</v>
      </c>
      <c r="J643" s="88">
        <v>4.020000000000004</v>
      </c>
      <c r="K643" s="87">
        <v>4.020000000000004</v>
      </c>
      <c r="L643" s="88">
        <v>4.0175416666666672</v>
      </c>
      <c r="M643" s="87">
        <v>1.8227625000000001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5.9558333333333741E-2</v>
      </c>
      <c r="AB643" s="88">
        <v>6.0000000000000477E-2</v>
      </c>
      <c r="AC643" s="58"/>
      <c r="AD643" s="59">
        <f t="shared" si="12"/>
        <v>31.415779166666674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0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0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0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0.35669444444444437</v>
      </c>
      <c r="O647" s="87">
        <v>1.5372499999999998</v>
      </c>
      <c r="P647" s="88">
        <v>2.0493333333333328</v>
      </c>
      <c r="Q647" s="87">
        <v>1.7335416666666668</v>
      </c>
      <c r="R647" s="88">
        <v>0.51150000000000029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6.1883194444444438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0.35669444444444437</v>
      </c>
      <c r="O648" s="87">
        <v>1.5372499999999998</v>
      </c>
      <c r="P648" s="88">
        <v>2.0493333333333328</v>
      </c>
      <c r="Q648" s="87">
        <v>1.7335416666666668</v>
      </c>
      <c r="R648" s="88">
        <v>0.51150000000000029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6.1883194444444438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0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0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</v>
      </c>
      <c r="N658" s="88">
        <v>0</v>
      </c>
      <c r="O658" s="87">
        <v>0</v>
      </c>
      <c r="P658" s="88">
        <v>0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0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</v>
      </c>
      <c r="N659" s="88">
        <v>0</v>
      </c>
      <c r="O659" s="87">
        <v>0</v>
      </c>
      <c r="P659" s="88">
        <v>0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0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0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0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0</v>
      </c>
      <c r="AE662" s="58"/>
    </row>
    <row r="663" spans="2:31" x14ac:dyDescent="0.3">
      <c r="B663" s="4" t="s">
        <v>232</v>
      </c>
      <c r="C663" s="4"/>
      <c r="D663" s="4"/>
      <c r="E663" s="87">
        <v>0.39666666666666711</v>
      </c>
      <c r="F663" s="88">
        <v>0.40650000000000003</v>
      </c>
      <c r="G663" s="87">
        <v>0.71986111111111106</v>
      </c>
      <c r="H663" s="88">
        <v>1.0333333333333337</v>
      </c>
      <c r="I663" s="87">
        <v>1.0333333333333337</v>
      </c>
      <c r="J663" s="88">
        <v>1.0366111111111111</v>
      </c>
      <c r="K663" s="87">
        <v>1.0416388888888888</v>
      </c>
      <c r="L663" s="88">
        <v>0.93680555555555545</v>
      </c>
      <c r="M663" s="87">
        <v>0.82994444444444471</v>
      </c>
      <c r="N663" s="88">
        <v>0.87758333333333316</v>
      </c>
      <c r="O663" s="87">
        <v>0.88727777777777772</v>
      </c>
      <c r="P663" s="88">
        <v>0.84999999999999976</v>
      </c>
      <c r="Q663" s="87">
        <v>0.87458333333333327</v>
      </c>
      <c r="R663" s="88">
        <v>0.87705555555555548</v>
      </c>
      <c r="S663" s="87">
        <v>0.88283333333333336</v>
      </c>
      <c r="T663" s="88">
        <v>0.77238888888888868</v>
      </c>
      <c r="U663" s="87">
        <v>0.17604444444444442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0.38680833333333342</v>
      </c>
      <c r="AB663" s="88">
        <v>0.56333333333333346</v>
      </c>
      <c r="AC663" s="58"/>
      <c r="AD663" s="59">
        <f t="shared" si="13"/>
        <v>14.58260277777778</v>
      </c>
      <c r="AE663" s="58"/>
    </row>
    <row r="664" spans="2:31" x14ac:dyDescent="0.3">
      <c r="B664" s="4" t="s">
        <v>233</v>
      </c>
      <c r="C664" s="4"/>
      <c r="D664" s="4"/>
      <c r="E664" s="87">
        <v>0.39666666666666711</v>
      </c>
      <c r="F664" s="88">
        <v>0.40650000000000003</v>
      </c>
      <c r="G664" s="87">
        <v>0.71986111111111106</v>
      </c>
      <c r="H664" s="88">
        <v>1.0333333333333337</v>
      </c>
      <c r="I664" s="87">
        <v>1.0333333333333337</v>
      </c>
      <c r="J664" s="88">
        <v>1.0366111111111111</v>
      </c>
      <c r="K664" s="87">
        <v>1.0416388888888888</v>
      </c>
      <c r="L664" s="88">
        <v>0.93680555555555545</v>
      </c>
      <c r="M664" s="87">
        <v>0.82994444444444471</v>
      </c>
      <c r="N664" s="88">
        <v>0.87758333333333316</v>
      </c>
      <c r="O664" s="87">
        <v>0.88727777777777772</v>
      </c>
      <c r="P664" s="88">
        <v>0.84999999999999976</v>
      </c>
      <c r="Q664" s="87">
        <v>0.87458333333333327</v>
      </c>
      <c r="R664" s="88">
        <v>0.87705555555555548</v>
      </c>
      <c r="S664" s="87">
        <v>0.88283333333333336</v>
      </c>
      <c r="T664" s="88">
        <v>0.77238888888888868</v>
      </c>
      <c r="U664" s="87">
        <v>0.17604444444444442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0.38680833333333342</v>
      </c>
      <c r="AB664" s="88">
        <v>0.56333333333333346</v>
      </c>
      <c r="AC664" s="58"/>
      <c r="AD664" s="59">
        <f t="shared" si="13"/>
        <v>14.58260277777778</v>
      </c>
      <c r="AE664" s="58"/>
    </row>
    <row r="665" spans="2:31" x14ac:dyDescent="0.3">
      <c r="B665" s="4" t="s">
        <v>234</v>
      </c>
      <c r="C665" s="4"/>
      <c r="D665" s="4"/>
      <c r="E665" s="87">
        <v>0.39666666666666711</v>
      </c>
      <c r="F665" s="88">
        <v>0.40650000000000003</v>
      </c>
      <c r="G665" s="87">
        <v>0.71986111111111106</v>
      </c>
      <c r="H665" s="88">
        <v>1.0333333333333337</v>
      </c>
      <c r="I665" s="87">
        <v>1.0333333333333337</v>
      </c>
      <c r="J665" s="88">
        <v>1.0366111111111111</v>
      </c>
      <c r="K665" s="87">
        <v>1.0416388888888888</v>
      </c>
      <c r="L665" s="88">
        <v>0.93680555555555545</v>
      </c>
      <c r="M665" s="87">
        <v>0.82994444444444471</v>
      </c>
      <c r="N665" s="88">
        <v>0.87758333333333316</v>
      </c>
      <c r="O665" s="87">
        <v>0.88727777777777772</v>
      </c>
      <c r="P665" s="88">
        <v>0.84999999999999976</v>
      </c>
      <c r="Q665" s="87">
        <v>0.87458333333333327</v>
      </c>
      <c r="R665" s="88">
        <v>0.87705555555555548</v>
      </c>
      <c r="S665" s="87">
        <v>0.88283333333333336</v>
      </c>
      <c r="T665" s="88">
        <v>0.77238888888888868</v>
      </c>
      <c r="U665" s="87">
        <v>0.17604444444444442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0.38680833333333342</v>
      </c>
      <c r="AB665" s="88">
        <v>0.56333333333333346</v>
      </c>
      <c r="AC665" s="58"/>
      <c r="AD665" s="59">
        <f t="shared" si="13"/>
        <v>14.58260277777778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0.16500000000000012</v>
      </c>
      <c r="F668" s="88">
        <v>0.16745833333333329</v>
      </c>
      <c r="G668" s="87">
        <v>0.18475000000000005</v>
      </c>
      <c r="H668" s="88">
        <v>0.1975416666666667</v>
      </c>
      <c r="I668" s="87">
        <v>0.20237500000000005</v>
      </c>
      <c r="J668" s="88">
        <v>0.21245833333333319</v>
      </c>
      <c r="K668" s="87">
        <v>0.21991666666666662</v>
      </c>
      <c r="L668" s="88">
        <v>0.23483333333333345</v>
      </c>
      <c r="M668" s="87">
        <v>0.25237500000000007</v>
      </c>
      <c r="N668" s="88">
        <v>0.26491666666666669</v>
      </c>
      <c r="O668" s="87">
        <v>0.28229166666666666</v>
      </c>
      <c r="P668" s="88">
        <v>0.29499999999999976</v>
      </c>
      <c r="Q668" s="87">
        <v>0.29991666666666661</v>
      </c>
      <c r="R668" s="88">
        <v>0.30745833333333333</v>
      </c>
      <c r="S668" s="87">
        <v>0.31983333333333341</v>
      </c>
      <c r="T668" s="88">
        <v>1.274</v>
      </c>
      <c r="U668" s="87">
        <v>0.56440000000000001</v>
      </c>
      <c r="V668" s="88">
        <v>0</v>
      </c>
      <c r="W668" s="87">
        <v>0</v>
      </c>
      <c r="X668" s="88">
        <v>0</v>
      </c>
      <c r="Y668" s="87">
        <v>0</v>
      </c>
      <c r="Z668" s="88">
        <v>0</v>
      </c>
      <c r="AA668" s="87">
        <v>0.23773750000000021</v>
      </c>
      <c r="AB668" s="88">
        <v>0.34499999999999975</v>
      </c>
      <c r="AC668" s="58"/>
      <c r="AD668" s="59">
        <f t="shared" si="13"/>
        <v>6.0272625</v>
      </c>
      <c r="AE668" s="58"/>
    </row>
    <row r="669" spans="2:31" x14ac:dyDescent="0.3">
      <c r="B669" s="4" t="s">
        <v>236</v>
      </c>
      <c r="C669" s="4"/>
      <c r="D669" s="4"/>
      <c r="E669" s="87">
        <v>0.16500000000000012</v>
      </c>
      <c r="F669" s="88">
        <v>0.16745833333333329</v>
      </c>
      <c r="G669" s="87">
        <v>0.18475000000000005</v>
      </c>
      <c r="H669" s="88">
        <v>0.1975416666666667</v>
      </c>
      <c r="I669" s="87">
        <v>0.20237500000000005</v>
      </c>
      <c r="J669" s="88">
        <v>0.21245833333333319</v>
      </c>
      <c r="K669" s="87">
        <v>0.21991666666666662</v>
      </c>
      <c r="L669" s="88">
        <v>0.23483333333333345</v>
      </c>
      <c r="M669" s="87">
        <v>0.25237500000000007</v>
      </c>
      <c r="N669" s="88">
        <v>0.26491666666666669</v>
      </c>
      <c r="O669" s="87">
        <v>0.28229166666666666</v>
      </c>
      <c r="P669" s="88">
        <v>0.29499999999999976</v>
      </c>
      <c r="Q669" s="87">
        <v>0.29991666666666661</v>
      </c>
      <c r="R669" s="88">
        <v>0.30745833333333333</v>
      </c>
      <c r="S669" s="87">
        <v>0.31983333333333341</v>
      </c>
      <c r="T669" s="88">
        <v>1.274</v>
      </c>
      <c r="U669" s="87">
        <v>0.56440000000000001</v>
      </c>
      <c r="V669" s="88">
        <v>0</v>
      </c>
      <c r="W669" s="87">
        <v>0</v>
      </c>
      <c r="X669" s="88">
        <v>0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5.4445249999999996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0</v>
      </c>
      <c r="V671" s="88">
        <v>0</v>
      </c>
      <c r="W671" s="87">
        <v>0</v>
      </c>
      <c r="X671" s="88">
        <v>0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0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0</v>
      </c>
      <c r="V672" s="88">
        <v>0</v>
      </c>
      <c r="W672" s="87">
        <v>0</v>
      </c>
      <c r="X672" s="88">
        <v>0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0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0.29696013071895472</v>
      </c>
      <c r="H673" s="88">
        <v>1.3434281045751639</v>
      </c>
      <c r="I673" s="87">
        <v>1.9469722222222228</v>
      </c>
      <c r="J673" s="88">
        <v>1.9469493464052292</v>
      </c>
      <c r="K673" s="87">
        <v>1.9496715686274513</v>
      </c>
      <c r="L673" s="88">
        <v>1.9254460784313732</v>
      </c>
      <c r="M673" s="87">
        <v>1.8557205882352941</v>
      </c>
      <c r="N673" s="88">
        <v>1.8124395424836606</v>
      </c>
      <c r="O673" s="87">
        <v>1.8070637254901967</v>
      </c>
      <c r="P673" s="88">
        <v>1.7987598039215689</v>
      </c>
      <c r="Q673" s="87">
        <v>1.7966666666666695</v>
      </c>
      <c r="R673" s="88">
        <v>1.7966666666666695</v>
      </c>
      <c r="S673" s="87">
        <v>1.7980163398692812</v>
      </c>
      <c r="T673" s="88">
        <v>1.798736928104576</v>
      </c>
      <c r="U673" s="87">
        <v>0.50949629629629645</v>
      </c>
      <c r="V673" s="88">
        <v>0</v>
      </c>
      <c r="W673" s="87">
        <v>0</v>
      </c>
      <c r="X673" s="88">
        <v>0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24.382994008714611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0.29696013071895472</v>
      </c>
      <c r="H674" s="88">
        <v>1.3434281045751639</v>
      </c>
      <c r="I674" s="87">
        <v>1.9469722222222228</v>
      </c>
      <c r="J674" s="88">
        <v>1.9469493464052292</v>
      </c>
      <c r="K674" s="87">
        <v>1.9496715686274513</v>
      </c>
      <c r="L674" s="88">
        <v>1.9254460784313732</v>
      </c>
      <c r="M674" s="87">
        <v>1.8557205882352941</v>
      </c>
      <c r="N674" s="88">
        <v>1.8124395424836606</v>
      </c>
      <c r="O674" s="87">
        <v>1.8070637254901967</v>
      </c>
      <c r="P674" s="88">
        <v>1.7987598039215689</v>
      </c>
      <c r="Q674" s="87">
        <v>1.7966666666666695</v>
      </c>
      <c r="R674" s="88">
        <v>1.7966666666666695</v>
      </c>
      <c r="S674" s="87">
        <v>1.7980163398692812</v>
      </c>
      <c r="T674" s="88">
        <v>1.798736928104576</v>
      </c>
      <c r="U674" s="87">
        <v>0.50949629629629645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24.382994008714611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0.29696013071895472</v>
      </c>
      <c r="H675" s="88">
        <v>1.3434281045751639</v>
      </c>
      <c r="I675" s="87">
        <v>1.9469722222222228</v>
      </c>
      <c r="J675" s="88">
        <v>1.9469493464052292</v>
      </c>
      <c r="K675" s="87">
        <v>1.9496715686274513</v>
      </c>
      <c r="L675" s="88">
        <v>1.9254460784313732</v>
      </c>
      <c r="M675" s="87">
        <v>1.8557205882352941</v>
      </c>
      <c r="N675" s="88">
        <v>1.8124395424836606</v>
      </c>
      <c r="O675" s="87">
        <v>1.8070637254901967</v>
      </c>
      <c r="P675" s="88">
        <v>1.7987598039215689</v>
      </c>
      <c r="Q675" s="87">
        <v>1.7966666666666695</v>
      </c>
      <c r="R675" s="88">
        <v>1.7966666666666695</v>
      </c>
      <c r="S675" s="87">
        <v>1.7980163398692812</v>
      </c>
      <c r="T675" s="88">
        <v>1.798736928104576</v>
      </c>
      <c r="U675" s="87">
        <v>0.50949629629629645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24.382994008714611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0.63634313725490244</v>
      </c>
      <c r="H676" s="88">
        <v>2.8787745098039217</v>
      </c>
      <c r="I676" s="87">
        <v>4.1720833333333331</v>
      </c>
      <c r="J676" s="88">
        <v>4.1720343137254909</v>
      </c>
      <c r="K676" s="87">
        <v>4.1778676470588234</v>
      </c>
      <c r="L676" s="88">
        <v>4.1259558823529412</v>
      </c>
      <c r="M676" s="87">
        <v>3.9765441176470597</v>
      </c>
      <c r="N676" s="88">
        <v>3.8837990196078431</v>
      </c>
      <c r="O676" s="87">
        <v>3.8722794117647066</v>
      </c>
      <c r="P676" s="88">
        <v>3.854485294117648</v>
      </c>
      <c r="Q676" s="87">
        <v>3.8499999999999956</v>
      </c>
      <c r="R676" s="88">
        <v>3.8499999999999956</v>
      </c>
      <c r="S676" s="87">
        <v>3.8528921568627448</v>
      </c>
      <c r="T676" s="88">
        <v>3.8544362745098044</v>
      </c>
      <c r="U676" s="87">
        <v>1.0917777777777777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52.249272875816985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0.33718137254901959</v>
      </c>
      <c r="I677" s="87">
        <v>4.1720833333333331</v>
      </c>
      <c r="J677" s="88">
        <v>4.1720343137254909</v>
      </c>
      <c r="K677" s="87">
        <v>4.1778676470588234</v>
      </c>
      <c r="L677" s="88">
        <v>4.1259558823529412</v>
      </c>
      <c r="M677" s="87">
        <v>3.9765441176470597</v>
      </c>
      <c r="N677" s="88">
        <v>3.8837990196078431</v>
      </c>
      <c r="O677" s="87">
        <v>3.8722794117647066</v>
      </c>
      <c r="P677" s="88">
        <v>3.854485294117648</v>
      </c>
      <c r="Q677" s="87">
        <v>3.8499999999999956</v>
      </c>
      <c r="R677" s="88">
        <v>3.8499999999999956</v>
      </c>
      <c r="S677" s="87">
        <v>3.8528921568627448</v>
      </c>
      <c r="T677" s="88">
        <v>3.8544362745098044</v>
      </c>
      <c r="U677" s="87">
        <v>1.0917777777777777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49.071336601307181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6.3312004068750011E-2</v>
      </c>
      <c r="O678" s="87">
        <v>0.20446674092666661</v>
      </c>
      <c r="P678" s="88">
        <v>0.23712530875291649</v>
      </c>
      <c r="Q678" s="87">
        <v>0.10441044210686086</v>
      </c>
      <c r="R678" s="88">
        <v>1.4291544649998783E-4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0.60945741130169406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6.3312004068750011E-2</v>
      </c>
      <c r="O679" s="87">
        <v>0.20446674092666661</v>
      </c>
      <c r="P679" s="88">
        <v>0.23712530875291649</v>
      </c>
      <c r="Q679" s="87">
        <v>0.10441044210686086</v>
      </c>
      <c r="R679" s="88">
        <v>1.4291544649998783E-4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0.60945741130169406</v>
      </c>
      <c r="AE679" s="58"/>
    </row>
    <row r="680" spans="2:31" x14ac:dyDescent="0.3">
      <c r="B680" s="4" t="s">
        <v>153</v>
      </c>
      <c r="C680" s="4"/>
      <c r="D680" s="4"/>
      <c r="E680" s="87">
        <v>2.6677239687404164</v>
      </c>
      <c r="F680" s="88">
        <v>2.6676597879758339</v>
      </c>
      <c r="G680" s="87">
        <v>2.6667050453108327</v>
      </c>
      <c r="H680" s="88">
        <v>2.6655254084304167</v>
      </c>
      <c r="I680" s="87">
        <v>2.6650530662362502</v>
      </c>
      <c r="J680" s="88">
        <v>2.6855877652412503</v>
      </c>
      <c r="K680" s="87">
        <v>2.7876913645200005</v>
      </c>
      <c r="L680" s="88">
        <v>2.8709671307687503</v>
      </c>
      <c r="M680" s="87">
        <v>2.8713938580649994</v>
      </c>
      <c r="N680" s="88">
        <v>2.8717524861204167</v>
      </c>
      <c r="O680" s="87">
        <v>2.8715999664095833</v>
      </c>
      <c r="P680" s="88">
        <v>2.8708559020954167</v>
      </c>
      <c r="Q680" s="87">
        <v>2.8704130465216671</v>
      </c>
      <c r="R680" s="88">
        <v>2.8706085594312505</v>
      </c>
      <c r="S680" s="87">
        <v>2.870950240580417</v>
      </c>
      <c r="T680" s="88">
        <v>2.776282827995832</v>
      </c>
      <c r="U680" s="87">
        <v>0.76844111537833337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0.14000000000000015</v>
      </c>
      <c r="AB680" s="88">
        <v>0.20000000000000004</v>
      </c>
      <c r="AC680" s="58"/>
      <c r="AD680" s="59">
        <f t="shared" si="13"/>
        <v>45.659211539821676</v>
      </c>
      <c r="AE680" s="58"/>
    </row>
    <row r="681" spans="2:31" x14ac:dyDescent="0.3">
      <c r="B681" s="4" t="s">
        <v>154</v>
      </c>
      <c r="C681" s="4"/>
      <c r="D681" s="4"/>
      <c r="E681" s="87">
        <v>2.6677239687404164</v>
      </c>
      <c r="F681" s="88">
        <v>2.6676597879758339</v>
      </c>
      <c r="G681" s="87">
        <v>2.6667050453108327</v>
      </c>
      <c r="H681" s="88">
        <v>2.6655254084304167</v>
      </c>
      <c r="I681" s="87">
        <v>2.6650530662362502</v>
      </c>
      <c r="J681" s="88">
        <v>2.6855877652412503</v>
      </c>
      <c r="K681" s="87">
        <v>2.7876913645200005</v>
      </c>
      <c r="L681" s="88">
        <v>2.8709671307687503</v>
      </c>
      <c r="M681" s="87">
        <v>2.8713938580649994</v>
      </c>
      <c r="N681" s="88">
        <v>2.8717524861204167</v>
      </c>
      <c r="O681" s="87">
        <v>2.8715999664095833</v>
      </c>
      <c r="P681" s="88">
        <v>2.8708559020954167</v>
      </c>
      <c r="Q681" s="87">
        <v>2.8704130465216671</v>
      </c>
      <c r="R681" s="88">
        <v>2.8706085594312505</v>
      </c>
      <c r="S681" s="87">
        <v>2.870950240580417</v>
      </c>
      <c r="T681" s="88">
        <v>2.776282827995832</v>
      </c>
      <c r="U681" s="87">
        <v>0.76844111537833337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0.14000000000000015</v>
      </c>
      <c r="AB681" s="88">
        <v>0.20000000000000004</v>
      </c>
      <c r="AC681" s="58"/>
      <c r="AD681" s="59">
        <f t="shared" si="13"/>
        <v>45.659211539821676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0.10493055555555558</v>
      </c>
      <c r="I682" s="87">
        <v>1.2501666666666658</v>
      </c>
      <c r="J682" s="88">
        <v>1.2399999999999978</v>
      </c>
      <c r="K682" s="87">
        <v>1.292444444444443</v>
      </c>
      <c r="L682" s="88">
        <v>0.4136666666666664</v>
      </c>
      <c r="M682" s="87">
        <v>5.7933333333333441E-2</v>
      </c>
      <c r="N682" s="88">
        <v>0.39508333333333384</v>
      </c>
      <c r="O682" s="87">
        <v>0.39327777777777867</v>
      </c>
      <c r="P682" s="88">
        <v>0.39666666666666817</v>
      </c>
      <c r="Q682" s="87">
        <v>0.40813888888889044</v>
      </c>
      <c r="R682" s="88">
        <v>5.9562962962963414E-2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0.17134444444444344</v>
      </c>
      <c r="AB682" s="88">
        <v>0.23999999999999852</v>
      </c>
      <c r="AC682" s="58"/>
      <c r="AD682" s="59">
        <f t="shared" si="13"/>
        <v>6.423215740740738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0.10493055555555558</v>
      </c>
      <c r="I683" s="87">
        <v>1.2501666666666658</v>
      </c>
      <c r="J683" s="88">
        <v>1.2399999999999978</v>
      </c>
      <c r="K683" s="87">
        <v>1.292444444444443</v>
      </c>
      <c r="L683" s="88">
        <v>0.4136666666666664</v>
      </c>
      <c r="M683" s="87">
        <v>5.7933333333333441E-2</v>
      </c>
      <c r="N683" s="88">
        <v>0.39508333333333384</v>
      </c>
      <c r="O683" s="87">
        <v>0.39327777777777867</v>
      </c>
      <c r="P683" s="88">
        <v>0.39666666666666817</v>
      </c>
      <c r="Q683" s="87">
        <v>0.40813888888889044</v>
      </c>
      <c r="R683" s="88">
        <v>5.9562962962963414E-2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0.17134444444444344</v>
      </c>
      <c r="AB683" s="88">
        <v>0.23999999999999852</v>
      </c>
      <c r="AC683" s="58"/>
      <c r="AD683" s="59">
        <f t="shared" si="13"/>
        <v>6.423215740740738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0.10493055555555558</v>
      </c>
      <c r="I684" s="87">
        <v>1.2501666666666658</v>
      </c>
      <c r="J684" s="88">
        <v>1.2399999999999978</v>
      </c>
      <c r="K684" s="87">
        <v>1.292444444444443</v>
      </c>
      <c r="L684" s="88">
        <v>0.4136666666666664</v>
      </c>
      <c r="M684" s="87">
        <v>5.7933333333333441E-2</v>
      </c>
      <c r="N684" s="88">
        <v>0.39508333333333384</v>
      </c>
      <c r="O684" s="87">
        <v>0.39327777777777867</v>
      </c>
      <c r="P684" s="88">
        <v>0.39666666666666817</v>
      </c>
      <c r="Q684" s="87">
        <v>0.40813888888889044</v>
      </c>
      <c r="R684" s="88">
        <v>5.9562962962963414E-2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0.17134444444444344</v>
      </c>
      <c r="AB684" s="88">
        <v>0.23999999999999852</v>
      </c>
      <c r="AC684" s="58"/>
      <c r="AD684" s="59">
        <f t="shared" si="13"/>
        <v>6.423215740740738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0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0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0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0.14440277777777782</v>
      </c>
      <c r="N694" s="88">
        <v>0.39749999999999991</v>
      </c>
      <c r="O694" s="87">
        <v>0.62375000000000003</v>
      </c>
      <c r="P694" s="88">
        <v>0.70000000000000062</v>
      </c>
      <c r="Q694" s="87">
        <v>0.2940972222222224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2.1597500000000007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0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3.6251389220725003</v>
      </c>
      <c r="F698" s="88">
        <v>3.6260213897241669</v>
      </c>
      <c r="G698" s="87">
        <v>3.6670583699262482</v>
      </c>
      <c r="H698" s="88">
        <v>4.1534536620966653</v>
      </c>
      <c r="I698" s="87">
        <v>4.6124616719579192</v>
      </c>
      <c r="J698" s="88">
        <v>3.6375583313144446</v>
      </c>
      <c r="K698" s="87">
        <v>0</v>
      </c>
      <c r="L698" s="88">
        <v>0</v>
      </c>
      <c r="M698" s="87">
        <v>0.88999971280194401</v>
      </c>
      <c r="N698" s="88">
        <v>1.7537535024341664</v>
      </c>
      <c r="O698" s="87">
        <v>2.7626290100258335</v>
      </c>
      <c r="P698" s="88">
        <v>3.3411023529258332</v>
      </c>
      <c r="Q698" s="87">
        <v>2.2285507731466665</v>
      </c>
      <c r="R698" s="88">
        <v>0.41718635355833339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13"/>
        <v>34.714914051984721</v>
      </c>
      <c r="AE698" s="58"/>
    </row>
    <row r="699" spans="2:31" x14ac:dyDescent="0.3">
      <c r="B699" s="4" t="s">
        <v>238</v>
      </c>
      <c r="C699" s="4"/>
      <c r="D699" s="4"/>
      <c r="E699" s="87">
        <v>3.6251389220725003</v>
      </c>
      <c r="F699" s="88">
        <v>3.6260213897241669</v>
      </c>
      <c r="G699" s="87">
        <v>3.6670583699262482</v>
      </c>
      <c r="H699" s="88">
        <v>4.1534536620966653</v>
      </c>
      <c r="I699" s="87">
        <v>4.6124616719579192</v>
      </c>
      <c r="J699" s="88">
        <v>3.6375583313144446</v>
      </c>
      <c r="K699" s="87">
        <v>0</v>
      </c>
      <c r="L699" s="88">
        <v>0</v>
      </c>
      <c r="M699" s="87">
        <v>0.88999971280194401</v>
      </c>
      <c r="N699" s="88">
        <v>1.7537535024341664</v>
      </c>
      <c r="O699" s="87">
        <v>2.7626290100258335</v>
      </c>
      <c r="P699" s="88">
        <v>3.3411023529258332</v>
      </c>
      <c r="Q699" s="87">
        <v>2.2285507731466665</v>
      </c>
      <c r="R699" s="88">
        <v>0.41718635355833339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13"/>
        <v>34.714914051984721</v>
      </c>
      <c r="AE699" s="58"/>
    </row>
    <row r="700" spans="2:31" x14ac:dyDescent="0.3">
      <c r="B700" s="4" t="s">
        <v>221</v>
      </c>
      <c r="C700" s="4"/>
      <c r="D700" s="4"/>
      <c r="E700" s="87">
        <v>7.3989166666666684</v>
      </c>
      <c r="F700" s="88">
        <v>9.96875</v>
      </c>
      <c r="G700" s="87">
        <v>15.620666666666661</v>
      </c>
      <c r="H700" s="88">
        <v>23.498833333333337</v>
      </c>
      <c r="I700" s="87">
        <v>25.769083333333334</v>
      </c>
      <c r="J700" s="88">
        <v>26.837666666666667</v>
      </c>
      <c r="K700" s="87">
        <v>25.530250000000002</v>
      </c>
      <c r="L700" s="88">
        <v>12.597416666666666</v>
      </c>
      <c r="M700" s="87">
        <v>0.85913333333333053</v>
      </c>
      <c r="N700" s="88">
        <v>2.4450555555555544</v>
      </c>
      <c r="O700" s="87">
        <v>4.8301666666666634</v>
      </c>
      <c r="P700" s="88">
        <v>5.1245000000000012</v>
      </c>
      <c r="Q700" s="87">
        <v>7.0287500000000005</v>
      </c>
      <c r="R700" s="88">
        <v>8.6690000000000023</v>
      </c>
      <c r="S700" s="87">
        <v>8.7401666666666742</v>
      </c>
      <c r="T700" s="88">
        <v>3.1462083333333308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1.6088333333333327</v>
      </c>
      <c r="AB700" s="88">
        <v>2.3699999999999948</v>
      </c>
      <c r="AC700" s="58"/>
      <c r="AD700" s="59">
        <f t="shared" si="13"/>
        <v>192.04339722222224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0</v>
      </c>
      <c r="S703" s="87">
        <v>0</v>
      </c>
      <c r="T703" s="88">
        <v>0</v>
      </c>
      <c r="U703" s="87">
        <v>0</v>
      </c>
      <c r="V703" s="88">
        <v>0</v>
      </c>
      <c r="W703" s="87">
        <v>0</v>
      </c>
      <c r="X703" s="88">
        <v>0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0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0</v>
      </c>
      <c r="S704" s="87">
        <v>0</v>
      </c>
      <c r="T704" s="88">
        <v>0</v>
      </c>
      <c r="U704" s="87">
        <v>0</v>
      </c>
      <c r="V704" s="88">
        <v>0</v>
      </c>
      <c r="W704" s="87">
        <v>0</v>
      </c>
      <c r="X704" s="88">
        <v>0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0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0</v>
      </c>
      <c r="M705" s="87">
        <v>0</v>
      </c>
      <c r="N705" s="88">
        <v>0</v>
      </c>
      <c r="O705" s="87">
        <v>0</v>
      </c>
      <c r="P705" s="88">
        <v>0</v>
      </c>
      <c r="Q705" s="87">
        <v>0</v>
      </c>
      <c r="R705" s="88">
        <v>0</v>
      </c>
      <c r="S705" s="87">
        <v>0</v>
      </c>
      <c r="T705" s="88">
        <v>0</v>
      </c>
      <c r="U705" s="87">
        <v>0</v>
      </c>
      <c r="V705" s="88">
        <v>0</v>
      </c>
      <c r="W705" s="87">
        <v>0</v>
      </c>
      <c r="X705" s="88">
        <v>0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0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36.909609029760432</v>
      </c>
      <c r="F712" s="13">
        <f t="shared" si="14"/>
        <v>40.068230504457077</v>
      </c>
      <c r="G712" s="13">
        <f t="shared" si="14"/>
        <v>50.662535081128766</v>
      </c>
      <c r="H712" s="13">
        <f t="shared" si="14"/>
        <v>69.987064073618626</v>
      </c>
      <c r="I712" s="13">
        <f t="shared" si="14"/>
        <v>84.037335901153952</v>
      </c>
      <c r="J712" s="13">
        <f t="shared" si="14"/>
        <v>83.57502163944558</v>
      </c>
      <c r="K712" s="13">
        <f t="shared" si="14"/>
        <v>74.930237318121044</v>
      </c>
      <c r="L712" s="13">
        <f t="shared" si="14"/>
        <v>56.806989659957289</v>
      </c>
      <c r="M712" s="13">
        <f t="shared" si="14"/>
        <v>43.530777882474617</v>
      </c>
      <c r="N712" s="13">
        <f t="shared" si="14"/>
        <v>49.573497096357755</v>
      </c>
      <c r="O712" s="13">
        <f t="shared" si="14"/>
        <v>59.529474768057497</v>
      </c>
      <c r="P712" s="13">
        <f t="shared" si="14"/>
        <v>62.267544377548333</v>
      </c>
      <c r="Q712" s="13">
        <f t="shared" si="14"/>
        <v>58.957419079105968</v>
      </c>
      <c r="R712" s="13">
        <f t="shared" si="14"/>
        <v>43.134272879094397</v>
      </c>
      <c r="S712" s="13">
        <f t="shared" si="14"/>
        <v>31.927718295097769</v>
      </c>
      <c r="T712" s="13">
        <f t="shared" si="14"/>
        <v>31.404166364516591</v>
      </c>
      <c r="U712" s="13">
        <f t="shared" si="14"/>
        <v>9.3565044529788892</v>
      </c>
      <c r="V712" s="13">
        <f t="shared" si="14"/>
        <v>0</v>
      </c>
      <c r="W712" s="13">
        <f t="shared" si="14"/>
        <v>0</v>
      </c>
      <c r="X712" s="13">
        <f t="shared" si="14"/>
        <v>0</v>
      </c>
      <c r="Y712" s="13">
        <f t="shared" si="14"/>
        <v>0</v>
      </c>
      <c r="Z712" s="13">
        <f t="shared" si="14"/>
        <v>0</v>
      </c>
      <c r="AA712" s="13">
        <f t="shared" si="14"/>
        <v>4.923595833333331</v>
      </c>
      <c r="AB712" s="13">
        <f t="shared" si="14"/>
        <v>7.3149999999999888</v>
      </c>
      <c r="AC712" s="109">
        <f>SUM(AC576:AE711)</f>
        <v>898.89699423620777</v>
      </c>
      <c r="AD712" s="109"/>
      <c r="AE712" s="109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45510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6" t="s">
        <v>2</v>
      </c>
      <c r="AD717" s="96"/>
      <c r="AE717" s="96"/>
    </row>
    <row r="718" spans="2:31" x14ac:dyDescent="0.3">
      <c r="B718" s="4" t="s">
        <v>253</v>
      </c>
      <c r="C718" s="14"/>
      <c r="D718" s="14"/>
      <c r="E718" s="85">
        <v>0</v>
      </c>
      <c r="F718" s="86">
        <v>0</v>
      </c>
      <c r="G718" s="85">
        <v>0</v>
      </c>
      <c r="H718" s="86">
        <v>0</v>
      </c>
      <c r="I718" s="85">
        <v>0</v>
      </c>
      <c r="J718" s="86">
        <v>0</v>
      </c>
      <c r="K718" s="85">
        <v>0</v>
      </c>
      <c r="L718" s="86">
        <v>0</v>
      </c>
      <c r="M718" s="85">
        <v>0</v>
      </c>
      <c r="N718" s="86">
        <v>0</v>
      </c>
      <c r="O718" s="85">
        <v>0</v>
      </c>
      <c r="P718" s="86">
        <v>0</v>
      </c>
      <c r="Q718" s="85">
        <v>0</v>
      </c>
      <c r="R718" s="86">
        <v>0</v>
      </c>
      <c r="S718" s="85">
        <v>0</v>
      </c>
      <c r="T718" s="86">
        <v>0</v>
      </c>
      <c r="U718" s="85">
        <v>0</v>
      </c>
      <c r="V718" s="86">
        <v>0</v>
      </c>
      <c r="W718" s="85">
        <v>0</v>
      </c>
      <c r="X718" s="86">
        <v>0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0</v>
      </c>
      <c r="AE718" s="60"/>
    </row>
    <row r="719" spans="2:31" x14ac:dyDescent="0.3">
      <c r="B719" s="4" t="s">
        <v>254</v>
      </c>
      <c r="C719" s="14"/>
      <c r="D719" s="14"/>
      <c r="E719" s="85">
        <v>0</v>
      </c>
      <c r="F719" s="86">
        <v>0</v>
      </c>
      <c r="G719" s="85">
        <v>0</v>
      </c>
      <c r="H719" s="86">
        <v>0</v>
      </c>
      <c r="I719" s="85">
        <v>0</v>
      </c>
      <c r="J719" s="86">
        <v>0</v>
      </c>
      <c r="K719" s="85">
        <v>0</v>
      </c>
      <c r="L719" s="86">
        <v>0</v>
      </c>
      <c r="M719" s="85">
        <v>0</v>
      </c>
      <c r="N719" s="86">
        <v>0</v>
      </c>
      <c r="O719" s="85">
        <v>0</v>
      </c>
      <c r="P719" s="86">
        <v>0</v>
      </c>
      <c r="Q719" s="85">
        <v>0</v>
      </c>
      <c r="R719" s="86">
        <v>0</v>
      </c>
      <c r="S719" s="85">
        <v>0</v>
      </c>
      <c r="T719" s="86">
        <v>0</v>
      </c>
      <c r="U719" s="85">
        <v>0</v>
      </c>
      <c r="V719" s="86">
        <v>0</v>
      </c>
      <c r="W719" s="85">
        <v>0</v>
      </c>
      <c r="X719" s="86">
        <v>0</v>
      </c>
      <c r="Y719" s="85">
        <v>0</v>
      </c>
      <c r="Z719" s="86">
        <v>0</v>
      </c>
      <c r="AA719" s="85">
        <v>0</v>
      </c>
      <c r="AB719" s="86">
        <v>0</v>
      </c>
      <c r="AC719" s="58"/>
      <c r="AD719" s="59">
        <f t="shared" si="15"/>
        <v>0</v>
      </c>
      <c r="AE719" s="58"/>
    </row>
    <row r="720" spans="2:31" x14ac:dyDescent="0.3">
      <c r="B720" s="4" t="s">
        <v>255</v>
      </c>
      <c r="C720" s="14"/>
      <c r="D720" s="14"/>
      <c r="E720" s="85">
        <v>0</v>
      </c>
      <c r="F720" s="86">
        <v>0</v>
      </c>
      <c r="G720" s="85">
        <v>0</v>
      </c>
      <c r="H720" s="86">
        <v>0</v>
      </c>
      <c r="I720" s="85">
        <v>0</v>
      </c>
      <c r="J720" s="86">
        <v>0</v>
      </c>
      <c r="K720" s="85">
        <v>0</v>
      </c>
      <c r="L720" s="86">
        <v>0</v>
      </c>
      <c r="M720" s="85">
        <v>0</v>
      </c>
      <c r="N720" s="86">
        <v>0</v>
      </c>
      <c r="O720" s="85">
        <v>0</v>
      </c>
      <c r="P720" s="86">
        <v>0</v>
      </c>
      <c r="Q720" s="85">
        <v>0</v>
      </c>
      <c r="R720" s="86">
        <v>0</v>
      </c>
      <c r="S720" s="85">
        <v>0</v>
      </c>
      <c r="T720" s="86">
        <v>0</v>
      </c>
      <c r="U720" s="85">
        <v>0</v>
      </c>
      <c r="V720" s="86">
        <v>0</v>
      </c>
      <c r="W720" s="85">
        <v>0</v>
      </c>
      <c r="X720" s="86">
        <v>0</v>
      </c>
      <c r="Y720" s="85">
        <v>0</v>
      </c>
      <c r="Z720" s="86">
        <v>0</v>
      </c>
      <c r="AA720" s="85">
        <v>0</v>
      </c>
      <c r="AB720" s="86">
        <v>0</v>
      </c>
      <c r="AC720" s="58"/>
      <c r="AD720" s="59">
        <f t="shared" si="15"/>
        <v>0</v>
      </c>
      <c r="AE720" s="58"/>
    </row>
    <row r="721" spans="2:31" x14ac:dyDescent="0.3">
      <c r="B721" s="4" t="s">
        <v>256</v>
      </c>
      <c r="C721" s="14"/>
      <c r="D721" s="14"/>
      <c r="E721" s="85">
        <v>0</v>
      </c>
      <c r="F721" s="86">
        <v>0</v>
      </c>
      <c r="G721" s="85">
        <v>0</v>
      </c>
      <c r="H721" s="86">
        <v>0</v>
      </c>
      <c r="I721" s="85">
        <v>0</v>
      </c>
      <c r="J721" s="86">
        <v>0</v>
      </c>
      <c r="K721" s="85">
        <v>0</v>
      </c>
      <c r="L721" s="86">
        <v>0</v>
      </c>
      <c r="M721" s="85">
        <v>0</v>
      </c>
      <c r="N721" s="86">
        <v>0</v>
      </c>
      <c r="O721" s="85">
        <v>0</v>
      </c>
      <c r="P721" s="86">
        <v>0</v>
      </c>
      <c r="Q721" s="85">
        <v>0</v>
      </c>
      <c r="R721" s="86">
        <v>0</v>
      </c>
      <c r="S721" s="85">
        <v>0</v>
      </c>
      <c r="T721" s="86">
        <v>0</v>
      </c>
      <c r="U721" s="85">
        <v>0</v>
      </c>
      <c r="V721" s="86">
        <v>0</v>
      </c>
      <c r="W721" s="85">
        <v>0</v>
      </c>
      <c r="X721" s="86">
        <v>0</v>
      </c>
      <c r="Y721" s="85">
        <v>0</v>
      </c>
      <c r="Z721" s="86">
        <v>0</v>
      </c>
      <c r="AA721" s="85">
        <v>0</v>
      </c>
      <c r="AB721" s="86">
        <v>0</v>
      </c>
      <c r="AC721" s="58"/>
      <c r="AD721" s="59">
        <f t="shared" si="15"/>
        <v>0</v>
      </c>
      <c r="AE721" s="58"/>
    </row>
    <row r="722" spans="2:31" x14ac:dyDescent="0.3">
      <c r="B722" s="4" t="s">
        <v>247</v>
      </c>
      <c r="C722" s="14"/>
      <c r="D722" s="14"/>
      <c r="E722" s="85">
        <v>0</v>
      </c>
      <c r="F722" s="86">
        <v>0</v>
      </c>
      <c r="G722" s="85">
        <v>0</v>
      </c>
      <c r="H722" s="86">
        <v>0</v>
      </c>
      <c r="I722" s="85">
        <v>0</v>
      </c>
      <c r="J722" s="86">
        <v>0</v>
      </c>
      <c r="K722" s="85">
        <v>0</v>
      </c>
      <c r="L722" s="86">
        <v>0</v>
      </c>
      <c r="M722" s="85">
        <v>0</v>
      </c>
      <c r="N722" s="86">
        <v>0</v>
      </c>
      <c r="O722" s="85">
        <v>0</v>
      </c>
      <c r="P722" s="86">
        <v>0</v>
      </c>
      <c r="Q722" s="85">
        <v>0</v>
      </c>
      <c r="R722" s="86">
        <v>0</v>
      </c>
      <c r="S722" s="85">
        <v>0</v>
      </c>
      <c r="T722" s="86">
        <v>0</v>
      </c>
      <c r="U722" s="85">
        <v>0</v>
      </c>
      <c r="V722" s="86">
        <v>0</v>
      </c>
      <c r="W722" s="85">
        <v>0</v>
      </c>
      <c r="X722" s="86">
        <v>0</v>
      </c>
      <c r="Y722" s="85">
        <v>0</v>
      </c>
      <c r="Z722" s="86">
        <v>0</v>
      </c>
      <c r="AA722" s="85">
        <v>0</v>
      </c>
      <c r="AB722" s="86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5">
        <v>0</v>
      </c>
      <c r="F723" s="86">
        <v>0</v>
      </c>
      <c r="G723" s="85">
        <v>0</v>
      </c>
      <c r="H723" s="86">
        <v>0</v>
      </c>
      <c r="I723" s="85">
        <v>0</v>
      </c>
      <c r="J723" s="86">
        <v>0</v>
      </c>
      <c r="K723" s="85">
        <v>0</v>
      </c>
      <c r="L723" s="86">
        <v>0</v>
      </c>
      <c r="M723" s="85">
        <v>0</v>
      </c>
      <c r="N723" s="86">
        <v>0</v>
      </c>
      <c r="O723" s="85">
        <v>0</v>
      </c>
      <c r="P723" s="86">
        <v>0</v>
      </c>
      <c r="Q723" s="85">
        <v>0</v>
      </c>
      <c r="R723" s="86">
        <v>0</v>
      </c>
      <c r="S723" s="85">
        <v>0</v>
      </c>
      <c r="T723" s="86">
        <v>0</v>
      </c>
      <c r="U723" s="85">
        <v>0</v>
      </c>
      <c r="V723" s="86">
        <v>0</v>
      </c>
      <c r="W723" s="85">
        <v>0</v>
      </c>
      <c r="X723" s="86">
        <v>0</v>
      </c>
      <c r="Y723" s="85">
        <v>0</v>
      </c>
      <c r="Z723" s="86">
        <v>0</v>
      </c>
      <c r="AA723" s="85">
        <v>0</v>
      </c>
      <c r="AB723" s="86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5">
        <v>0</v>
      </c>
      <c r="F724" s="86">
        <v>0</v>
      </c>
      <c r="G724" s="85">
        <v>0</v>
      </c>
      <c r="H724" s="86">
        <v>0</v>
      </c>
      <c r="I724" s="85">
        <v>0</v>
      </c>
      <c r="J724" s="86">
        <v>0</v>
      </c>
      <c r="K724" s="85">
        <v>0</v>
      </c>
      <c r="L724" s="86">
        <v>0</v>
      </c>
      <c r="M724" s="85">
        <v>0</v>
      </c>
      <c r="N724" s="86">
        <v>0</v>
      </c>
      <c r="O724" s="85">
        <v>0</v>
      </c>
      <c r="P724" s="86">
        <v>0</v>
      </c>
      <c r="Q724" s="85">
        <v>0</v>
      </c>
      <c r="R724" s="86">
        <v>0</v>
      </c>
      <c r="S724" s="85">
        <v>0</v>
      </c>
      <c r="T724" s="86">
        <v>0</v>
      </c>
      <c r="U724" s="85">
        <v>0</v>
      </c>
      <c r="V724" s="86">
        <v>0</v>
      </c>
      <c r="W724" s="85">
        <v>0</v>
      </c>
      <c r="X724" s="86">
        <v>0</v>
      </c>
      <c r="Y724" s="85">
        <v>0</v>
      </c>
      <c r="Z724" s="86">
        <v>0</v>
      </c>
      <c r="AA724" s="85">
        <v>0</v>
      </c>
      <c r="AB724" s="86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5">
        <v>0</v>
      </c>
      <c r="F725" s="86">
        <v>0</v>
      </c>
      <c r="G725" s="85">
        <v>0</v>
      </c>
      <c r="H725" s="86">
        <v>0</v>
      </c>
      <c r="I725" s="85">
        <v>0</v>
      </c>
      <c r="J725" s="86">
        <v>0</v>
      </c>
      <c r="K725" s="85">
        <v>0</v>
      </c>
      <c r="L725" s="86">
        <v>0</v>
      </c>
      <c r="M725" s="85">
        <v>0</v>
      </c>
      <c r="N725" s="86">
        <v>0</v>
      </c>
      <c r="O725" s="85">
        <v>0</v>
      </c>
      <c r="P725" s="86">
        <v>0</v>
      </c>
      <c r="Q725" s="85">
        <v>0</v>
      </c>
      <c r="R725" s="86">
        <v>0</v>
      </c>
      <c r="S725" s="85">
        <v>0</v>
      </c>
      <c r="T725" s="86">
        <v>0</v>
      </c>
      <c r="U725" s="85">
        <v>0</v>
      </c>
      <c r="V725" s="86">
        <v>0</v>
      </c>
      <c r="W725" s="85">
        <v>0</v>
      </c>
      <c r="X725" s="86">
        <v>0</v>
      </c>
      <c r="Y725" s="85">
        <v>0</v>
      </c>
      <c r="Z725" s="86">
        <v>0</v>
      </c>
      <c r="AA725" s="85">
        <v>0</v>
      </c>
      <c r="AB725" s="86">
        <v>0</v>
      </c>
      <c r="AC725" s="58"/>
      <c r="AD725" s="59">
        <f t="shared" si="15"/>
        <v>0</v>
      </c>
      <c r="AE725" s="58"/>
    </row>
    <row r="726" spans="2:31" x14ac:dyDescent="0.3">
      <c r="B726" s="4" t="s">
        <v>135</v>
      </c>
      <c r="C726" s="14"/>
      <c r="D726" s="14"/>
      <c r="E726" s="85">
        <v>0</v>
      </c>
      <c r="F726" s="86">
        <v>0</v>
      </c>
      <c r="G726" s="85">
        <v>0</v>
      </c>
      <c r="H726" s="86">
        <v>0</v>
      </c>
      <c r="I726" s="85">
        <v>0</v>
      </c>
      <c r="J726" s="86">
        <v>0</v>
      </c>
      <c r="K726" s="85">
        <v>0</v>
      </c>
      <c r="L726" s="86">
        <v>0</v>
      </c>
      <c r="M726" s="85">
        <v>0</v>
      </c>
      <c r="N726" s="86">
        <v>0</v>
      </c>
      <c r="O726" s="85">
        <v>0</v>
      </c>
      <c r="P726" s="86">
        <v>0</v>
      </c>
      <c r="Q726" s="85">
        <v>0</v>
      </c>
      <c r="R726" s="86">
        <v>0</v>
      </c>
      <c r="S726" s="85">
        <v>0</v>
      </c>
      <c r="T726" s="86">
        <v>0</v>
      </c>
      <c r="U726" s="85">
        <v>0</v>
      </c>
      <c r="V726" s="86">
        <v>0</v>
      </c>
      <c r="W726" s="85">
        <v>0</v>
      </c>
      <c r="X726" s="86">
        <v>0</v>
      </c>
      <c r="Y726" s="85">
        <v>0</v>
      </c>
      <c r="Z726" s="86">
        <v>0</v>
      </c>
      <c r="AA726" s="85">
        <v>0</v>
      </c>
      <c r="AB726" s="86">
        <v>0</v>
      </c>
      <c r="AC726" s="58"/>
      <c r="AD726" s="59">
        <f t="shared" si="15"/>
        <v>0</v>
      </c>
      <c r="AE726" s="58"/>
    </row>
    <row r="727" spans="2:31" x14ac:dyDescent="0.3">
      <c r="B727" s="4" t="s">
        <v>204</v>
      </c>
      <c r="C727" s="14"/>
      <c r="D727" s="14"/>
      <c r="E727" s="85">
        <v>0</v>
      </c>
      <c r="F727" s="86">
        <v>0</v>
      </c>
      <c r="G727" s="85">
        <v>0</v>
      </c>
      <c r="H727" s="86">
        <v>0</v>
      </c>
      <c r="I727" s="85">
        <v>0</v>
      </c>
      <c r="J727" s="86">
        <v>0</v>
      </c>
      <c r="K727" s="85">
        <v>0</v>
      </c>
      <c r="L727" s="86">
        <v>0</v>
      </c>
      <c r="M727" s="85">
        <v>0</v>
      </c>
      <c r="N727" s="86">
        <v>0</v>
      </c>
      <c r="O727" s="85">
        <v>0</v>
      </c>
      <c r="P727" s="86">
        <v>0</v>
      </c>
      <c r="Q727" s="85">
        <v>0</v>
      </c>
      <c r="R727" s="86">
        <v>0</v>
      </c>
      <c r="S727" s="85">
        <v>0</v>
      </c>
      <c r="T727" s="86">
        <v>0</v>
      </c>
      <c r="U727" s="85">
        <v>0</v>
      </c>
      <c r="V727" s="86">
        <v>0</v>
      </c>
      <c r="W727" s="85">
        <v>0</v>
      </c>
      <c r="X727" s="86">
        <v>0</v>
      </c>
      <c r="Y727" s="85">
        <v>0</v>
      </c>
      <c r="Z727" s="86">
        <v>0</v>
      </c>
      <c r="AA727" s="85">
        <v>0</v>
      </c>
      <c r="AB727" s="86">
        <v>0</v>
      </c>
      <c r="AC727" s="58"/>
      <c r="AD727" s="59">
        <f t="shared" si="15"/>
        <v>0</v>
      </c>
      <c r="AE727" s="58"/>
    </row>
    <row r="728" spans="2:31" x14ac:dyDescent="0.3">
      <c r="B728" s="4" t="s">
        <v>215</v>
      </c>
      <c r="C728" s="14"/>
      <c r="D728" s="14"/>
      <c r="E728" s="85">
        <v>0</v>
      </c>
      <c r="F728" s="86">
        <v>0</v>
      </c>
      <c r="G728" s="85">
        <v>0</v>
      </c>
      <c r="H728" s="86">
        <v>0</v>
      </c>
      <c r="I728" s="85">
        <v>0</v>
      </c>
      <c r="J728" s="86">
        <v>0</v>
      </c>
      <c r="K728" s="85">
        <v>0</v>
      </c>
      <c r="L728" s="86">
        <v>0</v>
      </c>
      <c r="M728" s="85">
        <v>0</v>
      </c>
      <c r="N728" s="86">
        <v>0</v>
      </c>
      <c r="O728" s="85">
        <v>0</v>
      </c>
      <c r="P728" s="86">
        <v>0</v>
      </c>
      <c r="Q728" s="85">
        <v>0</v>
      </c>
      <c r="R728" s="86">
        <v>0</v>
      </c>
      <c r="S728" s="85">
        <v>0</v>
      </c>
      <c r="T728" s="86">
        <v>0</v>
      </c>
      <c r="U728" s="85">
        <v>0</v>
      </c>
      <c r="V728" s="86">
        <v>0</v>
      </c>
      <c r="W728" s="85">
        <v>0</v>
      </c>
      <c r="X728" s="86">
        <v>0</v>
      </c>
      <c r="Y728" s="85">
        <v>0</v>
      </c>
      <c r="Z728" s="86">
        <v>0</v>
      </c>
      <c r="AA728" s="85">
        <v>0</v>
      </c>
      <c r="AB728" s="86">
        <v>0</v>
      </c>
      <c r="AC728" s="58"/>
      <c r="AD728" s="59">
        <f t="shared" si="15"/>
        <v>0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1.3347423283369863E-2</v>
      </c>
      <c r="F731" s="88">
        <v>2.5522681284061585E-2</v>
      </c>
      <c r="G731" s="87">
        <v>3.8668472258360696E-2</v>
      </c>
      <c r="H731" s="88">
        <v>2.5528938585978083E-2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0.10306751541177024</v>
      </c>
      <c r="AE731" s="58"/>
    </row>
    <row r="732" spans="2:31" x14ac:dyDescent="0.3">
      <c r="B732" s="4" t="s">
        <v>229</v>
      </c>
      <c r="C732" s="14"/>
      <c r="D732" s="14"/>
      <c r="E732" s="87">
        <v>1.6728617954364942E-2</v>
      </c>
      <c r="F732" s="88">
        <v>3.0066412894041859E-2</v>
      </c>
      <c r="G732" s="87">
        <v>4.287022023212065E-2</v>
      </c>
      <c r="H732" s="88">
        <v>2.6230427637161154E-2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0.1158956787176886</v>
      </c>
      <c r="AE732" s="58"/>
    </row>
    <row r="733" spans="2:31" x14ac:dyDescent="0.3">
      <c r="B733" s="4" t="s">
        <v>152</v>
      </c>
      <c r="C733" s="14"/>
      <c r="D733" s="14"/>
      <c r="E733" s="87">
        <v>1.9296999999999993</v>
      </c>
      <c r="F733" s="88">
        <v>3.2921999999999989</v>
      </c>
      <c r="G733" s="87">
        <v>3.9413666666666662</v>
      </c>
      <c r="H733" s="88">
        <v>1.7181266666666664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15"/>
        <v>10.881393333333332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0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15"/>
        <v>0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15"/>
        <v>0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</v>
      </c>
      <c r="N737" s="88">
        <v>0</v>
      </c>
      <c r="O737" s="87">
        <v>0</v>
      </c>
      <c r="P737" s="88">
        <v>0</v>
      </c>
      <c r="Q737" s="87">
        <v>0</v>
      </c>
      <c r="R737" s="88">
        <v>0</v>
      </c>
      <c r="S737" s="87">
        <v>0</v>
      </c>
      <c r="T737" s="88">
        <v>0</v>
      </c>
      <c r="U737" s="87">
        <v>0</v>
      </c>
      <c r="V737" s="88">
        <v>0</v>
      </c>
      <c r="W737" s="87">
        <v>0</v>
      </c>
      <c r="X737" s="88">
        <v>0</v>
      </c>
      <c r="Y737" s="87">
        <v>0</v>
      </c>
      <c r="Z737" s="88">
        <v>0</v>
      </c>
      <c r="AA737" s="87">
        <v>0</v>
      </c>
      <c r="AB737" s="88">
        <v>0</v>
      </c>
      <c r="AC737" s="58"/>
      <c r="AD737" s="59">
        <f t="shared" si="15"/>
        <v>0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0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0.21916666666666665</v>
      </c>
      <c r="N745" s="88">
        <v>0.97458333333333325</v>
      </c>
      <c r="O745" s="87">
        <v>1.0000000000000013</v>
      </c>
      <c r="P745" s="88">
        <v>1.0000000000000013</v>
      </c>
      <c r="Q745" s="87">
        <v>1.0000000000000013</v>
      </c>
      <c r="R745" s="88">
        <v>1.0000000000000013</v>
      </c>
      <c r="S745" s="87">
        <v>1.0000000000000013</v>
      </c>
      <c r="T745" s="88">
        <v>1.0000000000000013</v>
      </c>
      <c r="U745" s="87">
        <v>0.65583333333333327</v>
      </c>
      <c r="V745" s="88">
        <v>2.4861111111111119E-2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7.8744444444444532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0</v>
      </c>
      <c r="AE750" s="58"/>
    </row>
    <row r="751" spans="2:31" x14ac:dyDescent="0.3">
      <c r="B751" s="4" t="s">
        <v>230</v>
      </c>
      <c r="C751" s="14"/>
      <c r="D751" s="14"/>
      <c r="E751" s="87">
        <v>0.52832371393839539</v>
      </c>
      <c r="F751" s="88">
        <v>0.5464601357777914</v>
      </c>
      <c r="G751" s="87">
        <v>1.5938831707636518</v>
      </c>
      <c r="H751" s="88">
        <v>1.1612951333787707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15"/>
        <v>3.8299621538586091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0.56423425674438477</v>
      </c>
      <c r="F753" s="88">
        <v>0.70870763460795083</v>
      </c>
      <c r="G753" s="87">
        <v>0.82800979385375995</v>
      </c>
      <c r="H753" s="88">
        <v>0.50178531710306795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2.6027370023091638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0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0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0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0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0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0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</v>
      </c>
      <c r="P765" s="88">
        <v>0</v>
      </c>
      <c r="Q765" s="87">
        <v>0</v>
      </c>
      <c r="R765" s="88">
        <v>0</v>
      </c>
      <c r="S765" s="87">
        <v>0</v>
      </c>
      <c r="T765" s="88">
        <v>0</v>
      </c>
      <c r="U765" s="87">
        <v>0</v>
      </c>
      <c r="V765" s="88">
        <v>0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0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</v>
      </c>
      <c r="P766" s="88">
        <v>0</v>
      </c>
      <c r="Q766" s="87">
        <v>0</v>
      </c>
      <c r="R766" s="88">
        <v>0</v>
      </c>
      <c r="S766" s="87">
        <v>0</v>
      </c>
      <c r="T766" s="88">
        <v>0</v>
      </c>
      <c r="U766" s="87">
        <v>0</v>
      </c>
      <c r="V766" s="88">
        <v>0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0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0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0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0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0</v>
      </c>
      <c r="AE770" s="58"/>
    </row>
    <row r="771" spans="2:31" x14ac:dyDescent="0.3">
      <c r="B771" s="4" t="s">
        <v>227</v>
      </c>
      <c r="C771" s="14"/>
      <c r="D771" s="14"/>
      <c r="E771" s="87">
        <v>0.43517106374104814</v>
      </c>
      <c r="F771" s="88">
        <v>0.65390006701151548</v>
      </c>
      <c r="G771" s="87">
        <v>2.2146774717966711</v>
      </c>
      <c r="H771" s="88">
        <v>1.6051158761342363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4.908864478683471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0</v>
      </c>
      <c r="G772" s="87">
        <v>0</v>
      </c>
      <c r="H772" s="88">
        <v>0</v>
      </c>
      <c r="I772" s="87">
        <v>0</v>
      </c>
      <c r="J772" s="88">
        <v>0</v>
      </c>
      <c r="K772" s="87">
        <v>0</v>
      </c>
      <c r="L772" s="88">
        <v>0</v>
      </c>
      <c r="M772" s="87">
        <v>0</v>
      </c>
      <c r="N772" s="88">
        <v>0</v>
      </c>
      <c r="O772" s="87">
        <v>0</v>
      </c>
      <c r="P772" s="88">
        <v>0</v>
      </c>
      <c r="Q772" s="87">
        <v>0</v>
      </c>
      <c r="R772" s="88">
        <v>0</v>
      </c>
      <c r="S772" s="87">
        <v>0</v>
      </c>
      <c r="T772" s="88">
        <v>0</v>
      </c>
      <c r="U772" s="87">
        <v>0</v>
      </c>
      <c r="V772" s="88">
        <v>0</v>
      </c>
      <c r="W772" s="87">
        <v>0</v>
      </c>
      <c r="X772" s="88">
        <v>0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0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0</v>
      </c>
      <c r="G773" s="87">
        <v>0</v>
      </c>
      <c r="H773" s="88">
        <v>0</v>
      </c>
      <c r="I773" s="87">
        <v>0</v>
      </c>
      <c r="J773" s="88">
        <v>0</v>
      </c>
      <c r="K773" s="87">
        <v>0</v>
      </c>
      <c r="L773" s="88">
        <v>0</v>
      </c>
      <c r="M773" s="87">
        <v>0</v>
      </c>
      <c r="N773" s="88">
        <v>0</v>
      </c>
      <c r="O773" s="87">
        <v>0</v>
      </c>
      <c r="P773" s="88">
        <v>0</v>
      </c>
      <c r="Q773" s="87">
        <v>0</v>
      </c>
      <c r="R773" s="88">
        <v>0</v>
      </c>
      <c r="S773" s="87">
        <v>0</v>
      </c>
      <c r="T773" s="88">
        <v>0</v>
      </c>
      <c r="U773" s="87">
        <v>0</v>
      </c>
      <c r="V773" s="88">
        <v>0</v>
      </c>
      <c r="W773" s="87">
        <v>0</v>
      </c>
      <c r="X773" s="88">
        <v>0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0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</v>
      </c>
      <c r="G774" s="87">
        <v>0</v>
      </c>
      <c r="H774" s="88">
        <v>0</v>
      </c>
      <c r="I774" s="87">
        <v>0</v>
      </c>
      <c r="J774" s="88">
        <v>0</v>
      </c>
      <c r="K774" s="87">
        <v>0</v>
      </c>
      <c r="L774" s="88">
        <v>0</v>
      </c>
      <c r="M774" s="87">
        <v>0</v>
      </c>
      <c r="N774" s="88">
        <v>0</v>
      </c>
      <c r="O774" s="87">
        <v>0</v>
      </c>
      <c r="P774" s="88">
        <v>0</v>
      </c>
      <c r="Q774" s="87">
        <v>0</v>
      </c>
      <c r="R774" s="88">
        <v>0</v>
      </c>
      <c r="S774" s="87">
        <v>0</v>
      </c>
      <c r="T774" s="88">
        <v>0</v>
      </c>
      <c r="U774" s="87">
        <v>0</v>
      </c>
      <c r="V774" s="88">
        <v>0</v>
      </c>
      <c r="W774" s="87">
        <v>0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0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</v>
      </c>
      <c r="G775" s="87">
        <v>0</v>
      </c>
      <c r="H775" s="88">
        <v>0</v>
      </c>
      <c r="I775" s="87">
        <v>0</v>
      </c>
      <c r="J775" s="88">
        <v>0</v>
      </c>
      <c r="K775" s="87">
        <v>0</v>
      </c>
      <c r="L775" s="88">
        <v>0</v>
      </c>
      <c r="M775" s="87">
        <v>0</v>
      </c>
      <c r="N775" s="88">
        <v>0</v>
      </c>
      <c r="O775" s="87">
        <v>0</v>
      </c>
      <c r="P775" s="88">
        <v>0</v>
      </c>
      <c r="Q775" s="87">
        <v>0</v>
      </c>
      <c r="R775" s="88">
        <v>0</v>
      </c>
      <c r="S775" s="87">
        <v>0</v>
      </c>
      <c r="T775" s="88">
        <v>0</v>
      </c>
      <c r="U775" s="87">
        <v>0</v>
      </c>
      <c r="V775" s="88">
        <v>0</v>
      </c>
      <c r="W775" s="87">
        <v>0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0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0</v>
      </c>
      <c r="G777" s="87">
        <v>0</v>
      </c>
      <c r="H777" s="88">
        <v>0</v>
      </c>
      <c r="I777" s="87">
        <v>0</v>
      </c>
      <c r="J777" s="88">
        <v>0</v>
      </c>
      <c r="K777" s="87">
        <v>0</v>
      </c>
      <c r="L777" s="88">
        <v>0</v>
      </c>
      <c r="M777" s="87">
        <v>0</v>
      </c>
      <c r="N777" s="88">
        <v>0</v>
      </c>
      <c r="O777" s="87">
        <v>0</v>
      </c>
      <c r="P777" s="88">
        <v>0</v>
      </c>
      <c r="Q777" s="87">
        <v>0</v>
      </c>
      <c r="R777" s="88">
        <v>0</v>
      </c>
      <c r="S777" s="87">
        <v>0</v>
      </c>
      <c r="T777" s="88">
        <v>0</v>
      </c>
      <c r="U777" s="87">
        <v>0</v>
      </c>
      <c r="V777" s="88">
        <v>0</v>
      </c>
      <c r="W777" s="87">
        <v>0</v>
      </c>
      <c r="X777" s="88">
        <v>0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0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0</v>
      </c>
      <c r="G778" s="87">
        <v>0</v>
      </c>
      <c r="H778" s="88">
        <v>0</v>
      </c>
      <c r="I778" s="87">
        <v>0</v>
      </c>
      <c r="J778" s="88">
        <v>0</v>
      </c>
      <c r="K778" s="87">
        <v>0</v>
      </c>
      <c r="L778" s="88">
        <v>0</v>
      </c>
      <c r="M778" s="87">
        <v>0</v>
      </c>
      <c r="N778" s="88">
        <v>0</v>
      </c>
      <c r="O778" s="87">
        <v>0</v>
      </c>
      <c r="P778" s="88">
        <v>0</v>
      </c>
      <c r="Q778" s="87">
        <v>0</v>
      </c>
      <c r="R778" s="88">
        <v>0</v>
      </c>
      <c r="S778" s="87">
        <v>0</v>
      </c>
      <c r="T778" s="88">
        <v>0</v>
      </c>
      <c r="U778" s="87">
        <v>0</v>
      </c>
      <c r="V778" s="88">
        <v>0</v>
      </c>
      <c r="W778" s="87">
        <v>0</v>
      </c>
      <c r="X778" s="88">
        <v>0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0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0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0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0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0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0</v>
      </c>
      <c r="AE783" s="58"/>
    </row>
    <row r="784" spans="2:31" x14ac:dyDescent="0.3">
      <c r="B784" s="4" t="s">
        <v>200</v>
      </c>
      <c r="C784" s="4"/>
      <c r="D784" s="4"/>
      <c r="E784" s="87">
        <v>0.73258822123209633</v>
      </c>
      <c r="F784" s="88">
        <v>2.5077160199483242</v>
      </c>
      <c r="G784" s="87">
        <v>3.5908524990081787</v>
      </c>
      <c r="H784" s="88">
        <v>1.7273642759323129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15"/>
        <v>8.5585210161209115</v>
      </c>
      <c r="AE784" s="58"/>
    </row>
    <row r="785" spans="2:31" x14ac:dyDescent="0.3">
      <c r="B785" s="4" t="s">
        <v>201</v>
      </c>
      <c r="C785" s="4"/>
      <c r="D785" s="4"/>
      <c r="E785" s="87">
        <v>1.016267029444377</v>
      </c>
      <c r="F785" s="88">
        <v>2.8013488610585546</v>
      </c>
      <c r="G785" s="87">
        <v>3.43009672164917</v>
      </c>
      <c r="H785" s="88">
        <v>1.6697420736948649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15"/>
        <v>8.9174546858469661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0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0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0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0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0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0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0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0.29468268312500007</v>
      </c>
      <c r="V793" s="88">
        <v>8.3452455989583341E-2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0.37813513911458341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0</v>
      </c>
      <c r="P800" s="88">
        <v>0</v>
      </c>
      <c r="Q800" s="87">
        <v>0</v>
      </c>
      <c r="R800" s="88">
        <v>0</v>
      </c>
      <c r="S800" s="87">
        <v>0</v>
      </c>
      <c r="T800" s="88">
        <v>0</v>
      </c>
      <c r="U800" s="87">
        <v>0</v>
      </c>
      <c r="V800" s="88">
        <v>0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0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0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16"/>
        <v>0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0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0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0</v>
      </c>
      <c r="AE804" s="58"/>
    </row>
    <row r="805" spans="2:31" x14ac:dyDescent="0.3">
      <c r="B805" s="4" t="s">
        <v>232</v>
      </c>
      <c r="C805" s="4"/>
      <c r="D805" s="4"/>
      <c r="E805" s="87">
        <v>0.39870402216911305</v>
      </c>
      <c r="F805" s="88">
        <v>0.47443365255991604</v>
      </c>
      <c r="G805" s="87">
        <v>0.96064721002843656</v>
      </c>
      <c r="H805" s="88">
        <v>0.61737836504865573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2.4511632498061213</v>
      </c>
      <c r="AE805" s="58"/>
    </row>
    <row r="806" spans="2:31" x14ac:dyDescent="0.3">
      <c r="B806" s="4" t="s">
        <v>233</v>
      </c>
      <c r="C806" s="4"/>
      <c r="D806" s="4"/>
      <c r="E806" s="87">
        <v>0.40359284480412788</v>
      </c>
      <c r="F806" s="88">
        <v>0.4590686957041421</v>
      </c>
      <c r="G806" s="87">
        <v>0.93813905372884543</v>
      </c>
      <c r="H806" s="88">
        <v>0.62159181242077421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2.4223924066578899</v>
      </c>
      <c r="AE806" s="58"/>
    </row>
    <row r="807" spans="2:31" x14ac:dyDescent="0.3">
      <c r="B807" s="4" t="s">
        <v>234</v>
      </c>
      <c r="C807" s="4"/>
      <c r="D807" s="4"/>
      <c r="E807" s="87">
        <v>0.90977973739306117</v>
      </c>
      <c r="F807" s="88">
        <v>0.90053920149803157</v>
      </c>
      <c r="G807" s="87">
        <v>0.90579573665724855</v>
      </c>
      <c r="H807" s="88">
        <v>0.50257856155324865</v>
      </c>
      <c r="I807" s="87">
        <v>0</v>
      </c>
      <c r="J807" s="88">
        <v>0</v>
      </c>
      <c r="K807" s="87">
        <v>0</v>
      </c>
      <c r="L807" s="88">
        <v>0</v>
      </c>
      <c r="M807" s="87">
        <v>0</v>
      </c>
      <c r="N807" s="88">
        <v>0</v>
      </c>
      <c r="O807" s="87">
        <v>0</v>
      </c>
      <c r="P807" s="88">
        <v>0</v>
      </c>
      <c r="Q807" s="87">
        <v>0</v>
      </c>
      <c r="R807" s="88">
        <v>0</v>
      </c>
      <c r="S807" s="87">
        <v>0</v>
      </c>
      <c r="T807" s="88">
        <v>0</v>
      </c>
      <c r="U807" s="87">
        <v>0</v>
      </c>
      <c r="V807" s="88">
        <v>0</v>
      </c>
      <c r="W807" s="87">
        <v>0</v>
      </c>
      <c r="X807" s="88">
        <v>0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3.2186932371015899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0</v>
      </c>
      <c r="O808" s="87">
        <v>0</v>
      </c>
      <c r="P808" s="88">
        <v>0</v>
      </c>
      <c r="Q808" s="87">
        <v>0</v>
      </c>
      <c r="R808" s="88">
        <v>0</v>
      </c>
      <c r="S808" s="87">
        <v>0</v>
      </c>
      <c r="T808" s="88">
        <v>0</v>
      </c>
      <c r="U808" s="87">
        <v>0</v>
      </c>
      <c r="V808" s="88">
        <v>0</v>
      </c>
      <c r="W808" s="87">
        <v>0</v>
      </c>
      <c r="X808" s="88">
        <v>0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0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</v>
      </c>
      <c r="G810" s="87">
        <v>0.21717008590698245</v>
      </c>
      <c r="H810" s="88">
        <v>0.17762608030107288</v>
      </c>
      <c r="I810" s="87">
        <v>0</v>
      </c>
      <c r="J810" s="88">
        <v>0</v>
      </c>
      <c r="K810" s="87">
        <v>0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0.39479616620805535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</v>
      </c>
      <c r="G811" s="87">
        <v>0</v>
      </c>
      <c r="H811" s="88">
        <v>0</v>
      </c>
      <c r="I811" s="87">
        <v>0</v>
      </c>
      <c r="J811" s="88">
        <v>0</v>
      </c>
      <c r="K811" s="87">
        <v>0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0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0</v>
      </c>
      <c r="V813" s="88">
        <v>0</v>
      </c>
      <c r="W813" s="87">
        <v>0</v>
      </c>
      <c r="X813" s="88">
        <v>0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0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0</v>
      </c>
      <c r="AE814" s="58"/>
    </row>
    <row r="815" spans="2:31" x14ac:dyDescent="0.3">
      <c r="B815" s="4" t="s">
        <v>170</v>
      </c>
      <c r="C815" s="4"/>
      <c r="D815" s="4"/>
      <c r="E815" s="87">
        <v>8.9956862745098218E-2</v>
      </c>
      <c r="F815" s="88">
        <v>0.48238532779419407</v>
      </c>
      <c r="G815" s="87">
        <v>1.7041357842146192</v>
      </c>
      <c r="H815" s="88">
        <v>1.0298510497691589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3.3063290245230701</v>
      </c>
      <c r="AE815" s="58"/>
    </row>
    <row r="816" spans="2:31" x14ac:dyDescent="0.3">
      <c r="B816" s="4" t="s">
        <v>171</v>
      </c>
      <c r="C816" s="4"/>
      <c r="D816" s="4"/>
      <c r="E816" s="87">
        <v>8.9956862745098218E-2</v>
      </c>
      <c r="F816" s="88">
        <v>0.63612156862745128</v>
      </c>
      <c r="G816" s="87">
        <v>1.1540163398692818</v>
      </c>
      <c r="H816" s="88">
        <v>0.46350980392156865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16"/>
        <v>2.3436045751634</v>
      </c>
      <c r="AE816" s="58"/>
    </row>
    <row r="817" spans="2:31" x14ac:dyDescent="0.3">
      <c r="B817" s="4" t="s">
        <v>172</v>
      </c>
      <c r="C817" s="4"/>
      <c r="D817" s="4"/>
      <c r="E817" s="87">
        <v>8.9956862745098218E-2</v>
      </c>
      <c r="F817" s="88">
        <v>0.53542018279530679</v>
      </c>
      <c r="G817" s="87">
        <v>1.1014101976851758</v>
      </c>
      <c r="H817" s="88">
        <v>0.46350980392156865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2.1902970471471495</v>
      </c>
      <c r="AE817" s="58"/>
    </row>
    <row r="818" spans="2:31" x14ac:dyDescent="0.3">
      <c r="B818" s="4" t="s">
        <v>173</v>
      </c>
      <c r="C818" s="4"/>
      <c r="D818" s="4"/>
      <c r="E818" s="87">
        <v>0.19276470588235253</v>
      </c>
      <c r="F818" s="88">
        <v>1.2468206274743179</v>
      </c>
      <c r="G818" s="87">
        <v>3.5090820003958307</v>
      </c>
      <c r="H818" s="88">
        <v>2.1722223978416593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16"/>
        <v>7.1208897315941613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16"/>
        <v>0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0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0</v>
      </c>
      <c r="AE821" s="58"/>
    </row>
    <row r="822" spans="2:31" x14ac:dyDescent="0.3">
      <c r="B822" s="4" t="s">
        <v>153</v>
      </c>
      <c r="C822" s="4"/>
      <c r="D822" s="4"/>
      <c r="E822" s="87">
        <v>0.84503602751465234</v>
      </c>
      <c r="F822" s="88">
        <v>1.4957326699892679</v>
      </c>
      <c r="G822" s="87">
        <v>1.9457497288386025</v>
      </c>
      <c r="H822" s="88">
        <v>1.1893587900479632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16"/>
        <v>5.4758772163904865</v>
      </c>
      <c r="AE822" s="58"/>
    </row>
    <row r="823" spans="2:31" x14ac:dyDescent="0.3">
      <c r="B823" s="4" t="s">
        <v>154</v>
      </c>
      <c r="C823" s="4"/>
      <c r="D823" s="4"/>
      <c r="E823" s="87">
        <v>0.80843943271019936</v>
      </c>
      <c r="F823" s="88">
        <v>1.498111936410268</v>
      </c>
      <c r="G823" s="87">
        <v>1.7742158144315081</v>
      </c>
      <c r="H823" s="88">
        <v>1.1719726516087849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16"/>
        <v>5.2527398351607602</v>
      </c>
      <c r="AE823" s="58"/>
    </row>
    <row r="824" spans="2:31" x14ac:dyDescent="0.3">
      <c r="B824" s="4" t="s">
        <v>175</v>
      </c>
      <c r="C824" s="4"/>
      <c r="D824" s="4"/>
      <c r="E824" s="87">
        <v>4.1225943247477197</v>
      </c>
      <c r="F824" s="88">
        <v>4.0773402849833174</v>
      </c>
      <c r="G824" s="87">
        <v>3.9628260612487769</v>
      </c>
      <c r="H824" s="88">
        <v>2.1760571956634518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14.338817866643266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0.45590584013197122</v>
      </c>
      <c r="G825" s="87">
        <v>3.190576219558714</v>
      </c>
      <c r="H825" s="88">
        <v>1.9080829779307045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5.5545650376213898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0.31852698855929867</v>
      </c>
      <c r="G826" s="87">
        <v>2.8354245821634927</v>
      </c>
      <c r="H826" s="88">
        <v>1.6890568892161044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4.8430084599388961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0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0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0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0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0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16"/>
        <v>0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16"/>
        <v>0</v>
      </c>
      <c r="AE841" s="58"/>
    </row>
    <row r="842" spans="2:31" x14ac:dyDescent="0.3">
      <c r="B842" s="4" t="s">
        <v>221</v>
      </c>
      <c r="C842" s="4"/>
      <c r="D842" s="4"/>
      <c r="E842" s="87">
        <v>2.3209873835245771</v>
      </c>
      <c r="F842" s="88">
        <v>4.2017789840698239</v>
      </c>
      <c r="G842" s="87">
        <v>11.257791328430176</v>
      </c>
      <c r="H842" s="88">
        <v>6.6483842213948554</v>
      </c>
      <c r="I842" s="87">
        <v>0</v>
      </c>
      <c r="J842" s="88">
        <v>0</v>
      </c>
      <c r="K842" s="87">
        <v>0</v>
      </c>
      <c r="L842" s="88">
        <v>0</v>
      </c>
      <c r="M842" s="87">
        <v>0</v>
      </c>
      <c r="N842" s="88">
        <v>0</v>
      </c>
      <c r="O842" s="87">
        <v>0</v>
      </c>
      <c r="P842" s="88">
        <v>0</v>
      </c>
      <c r="Q842" s="87">
        <v>0</v>
      </c>
      <c r="R842" s="88">
        <v>0</v>
      </c>
      <c r="S842" s="87">
        <v>0</v>
      </c>
      <c r="T842" s="88">
        <v>0</v>
      </c>
      <c r="U842" s="87">
        <v>0</v>
      </c>
      <c r="V842" s="88">
        <v>0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0</v>
      </c>
      <c r="AC842" s="58"/>
      <c r="AD842" s="59">
        <f t="shared" si="16"/>
        <v>24.428941917419433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0</v>
      </c>
      <c r="G845" s="87">
        <v>0</v>
      </c>
      <c r="H845" s="88">
        <v>0</v>
      </c>
      <c r="I845" s="87">
        <v>0</v>
      </c>
      <c r="J845" s="88">
        <v>0</v>
      </c>
      <c r="K845" s="87">
        <v>0</v>
      </c>
      <c r="L845" s="88">
        <v>0</v>
      </c>
      <c r="M845" s="87">
        <v>0</v>
      </c>
      <c r="N845" s="88">
        <v>0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</v>
      </c>
      <c r="U845" s="87">
        <v>0</v>
      </c>
      <c r="V845" s="88">
        <v>0</v>
      </c>
      <c r="W845" s="87">
        <v>0</v>
      </c>
      <c r="X845" s="88">
        <v>0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0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0</v>
      </c>
      <c r="G846" s="87">
        <v>0</v>
      </c>
      <c r="H846" s="88">
        <v>0</v>
      </c>
      <c r="I846" s="87">
        <v>0</v>
      </c>
      <c r="J846" s="88">
        <v>0</v>
      </c>
      <c r="K846" s="87">
        <v>0</v>
      </c>
      <c r="L846" s="88">
        <v>0</v>
      </c>
      <c r="M846" s="87">
        <v>0</v>
      </c>
      <c r="N846" s="88">
        <v>0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</v>
      </c>
      <c r="U846" s="87">
        <v>0</v>
      </c>
      <c r="V846" s="88">
        <v>0</v>
      </c>
      <c r="W846" s="87">
        <v>0</v>
      </c>
      <c r="X846" s="88">
        <v>0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0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0</v>
      </c>
      <c r="M847" s="87">
        <v>0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0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0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0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15.508129393319134</v>
      </c>
      <c r="F854" s="13">
        <f t="shared" si="17"/>
        <v>27.348107773179549</v>
      </c>
      <c r="G854" s="13">
        <f t="shared" si="17"/>
        <v>51.137405159386276</v>
      </c>
      <c r="H854" s="13">
        <f t="shared" si="17"/>
        <v>29.266369309772628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0.21916666666666665</v>
      </c>
      <c r="N854" s="13">
        <f t="shared" si="17"/>
        <v>0.97458333333333325</v>
      </c>
      <c r="O854" s="13">
        <f t="shared" si="17"/>
        <v>1.0000000000000013</v>
      </c>
      <c r="P854" s="13">
        <f t="shared" si="17"/>
        <v>1.0000000000000013</v>
      </c>
      <c r="Q854" s="13">
        <f t="shared" si="17"/>
        <v>1.0000000000000013</v>
      </c>
      <c r="R854" s="13">
        <f t="shared" si="17"/>
        <v>1.0000000000000013</v>
      </c>
      <c r="S854" s="13">
        <f t="shared" si="17"/>
        <v>1.0000000000000013</v>
      </c>
      <c r="T854" s="13">
        <f t="shared" si="17"/>
        <v>1.0000000000000013</v>
      </c>
      <c r="U854" s="13">
        <f t="shared" si="17"/>
        <v>0.95051601645833328</v>
      </c>
      <c r="V854" s="13">
        <f t="shared" si="17"/>
        <v>0.10831356710069445</v>
      </c>
      <c r="W854" s="13">
        <f t="shared" si="17"/>
        <v>0</v>
      </c>
      <c r="X854" s="13">
        <f t="shared" si="17"/>
        <v>0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09">
        <f>SUM(AC718:AE853)</f>
        <v>131.51259121921663</v>
      </c>
      <c r="AD854" s="109"/>
      <c r="AE854" s="109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45511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6" t="s">
        <v>2</v>
      </c>
      <c r="AD859" s="96"/>
      <c r="AE859" s="96"/>
    </row>
    <row r="860" spans="2:31" x14ac:dyDescent="0.3">
      <c r="B860" s="4" t="s">
        <v>253</v>
      </c>
      <c r="C860" s="14"/>
      <c r="D860" s="14"/>
      <c r="E860" s="85">
        <v>0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0</v>
      </c>
      <c r="M860" s="85">
        <v>4.6478083333333286E-3</v>
      </c>
      <c r="N860" s="86">
        <v>0.70305975000000021</v>
      </c>
      <c r="O860" s="85">
        <v>1.6088481875000007</v>
      </c>
      <c r="P860" s="86">
        <v>1.873687145833334</v>
      </c>
      <c r="Q860" s="85">
        <v>1.9509943750000005</v>
      </c>
      <c r="R860" s="86">
        <v>2.154865270833334</v>
      </c>
      <c r="S860" s="85">
        <v>1.3341089166666678</v>
      </c>
      <c r="T860" s="86">
        <v>3.035512500000008E-2</v>
      </c>
      <c r="U860" s="85">
        <v>0</v>
      </c>
      <c r="V860" s="86">
        <v>0</v>
      </c>
      <c r="W860" s="85">
        <v>0</v>
      </c>
      <c r="X860" s="86">
        <v>0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9.6605665791666713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0</v>
      </c>
      <c r="M861" s="85">
        <v>0</v>
      </c>
      <c r="N861" s="86">
        <v>0</v>
      </c>
      <c r="O861" s="85">
        <v>0</v>
      </c>
      <c r="P861" s="86">
        <v>0</v>
      </c>
      <c r="Q861" s="85">
        <v>0</v>
      </c>
      <c r="R861" s="86">
        <v>0</v>
      </c>
      <c r="S861" s="85">
        <v>0</v>
      </c>
      <c r="T861" s="86">
        <v>0</v>
      </c>
      <c r="U861" s="85">
        <v>0</v>
      </c>
      <c r="V861" s="86">
        <v>0</v>
      </c>
      <c r="W861" s="85">
        <v>0</v>
      </c>
      <c r="X861" s="86">
        <v>0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0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0</v>
      </c>
      <c r="M862" s="85">
        <v>0</v>
      </c>
      <c r="N862" s="86">
        <v>0</v>
      </c>
      <c r="O862" s="85">
        <v>0</v>
      </c>
      <c r="P862" s="86">
        <v>6.2488339583333358E-2</v>
      </c>
      <c r="Q862" s="85">
        <v>0.12523862500000005</v>
      </c>
      <c r="R862" s="86">
        <v>0</v>
      </c>
      <c r="S862" s="85">
        <v>0</v>
      </c>
      <c r="T862" s="86">
        <v>0</v>
      </c>
      <c r="U862" s="85">
        <v>0</v>
      </c>
      <c r="V862" s="86">
        <v>0</v>
      </c>
      <c r="W862" s="85">
        <v>0</v>
      </c>
      <c r="X862" s="86">
        <v>0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0.18772696458333341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0</v>
      </c>
      <c r="M863" s="85">
        <v>0</v>
      </c>
      <c r="N863" s="86">
        <v>0</v>
      </c>
      <c r="O863" s="85">
        <v>0</v>
      </c>
      <c r="P863" s="86">
        <v>0</v>
      </c>
      <c r="Q863" s="85">
        <v>0</v>
      </c>
      <c r="R863" s="86">
        <v>0</v>
      </c>
      <c r="S863" s="85">
        <v>0</v>
      </c>
      <c r="T863" s="86">
        <v>0</v>
      </c>
      <c r="U863" s="85">
        <v>0</v>
      </c>
      <c r="V863" s="86">
        <v>0</v>
      </c>
      <c r="W863" s="85">
        <v>0</v>
      </c>
      <c r="X863" s="86">
        <v>0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0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</v>
      </c>
      <c r="N867" s="86">
        <v>0</v>
      </c>
      <c r="O867" s="85">
        <v>0</v>
      </c>
      <c r="P867" s="86">
        <v>0</v>
      </c>
      <c r="Q867" s="85">
        <v>0</v>
      </c>
      <c r="R867" s="86">
        <v>0</v>
      </c>
      <c r="S867" s="85">
        <v>0</v>
      </c>
      <c r="T867" s="86">
        <v>0</v>
      </c>
      <c r="U867" s="85">
        <v>0</v>
      </c>
      <c r="V867" s="86">
        <v>0</v>
      </c>
      <c r="W867" s="85">
        <v>0</v>
      </c>
      <c r="X867" s="86">
        <v>0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0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</v>
      </c>
      <c r="N868" s="86">
        <v>0</v>
      </c>
      <c r="O868" s="85">
        <v>0</v>
      </c>
      <c r="P868" s="86">
        <v>0</v>
      </c>
      <c r="Q868" s="85">
        <v>0</v>
      </c>
      <c r="R868" s="86">
        <v>0</v>
      </c>
      <c r="S868" s="85">
        <v>0</v>
      </c>
      <c r="T868" s="86">
        <v>0</v>
      </c>
      <c r="U868" s="85">
        <v>0</v>
      </c>
      <c r="V868" s="86">
        <v>0</v>
      </c>
      <c r="W868" s="85">
        <v>0</v>
      </c>
      <c r="X868" s="86">
        <v>0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0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</v>
      </c>
      <c r="G869" s="85">
        <v>0</v>
      </c>
      <c r="H869" s="86">
        <v>0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0</v>
      </c>
      <c r="P869" s="86">
        <v>0</v>
      </c>
      <c r="Q869" s="85">
        <v>0</v>
      </c>
      <c r="R869" s="86">
        <v>0</v>
      </c>
      <c r="S869" s="85">
        <v>0</v>
      </c>
      <c r="T869" s="86">
        <v>0</v>
      </c>
      <c r="U869" s="85">
        <v>0</v>
      </c>
      <c r="V869" s="86">
        <v>0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0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0</v>
      </c>
      <c r="AE875" s="58"/>
    </row>
    <row r="876" spans="2:31" x14ac:dyDescent="0.3">
      <c r="B876" s="4" t="s">
        <v>196</v>
      </c>
      <c r="C876" s="14"/>
      <c r="D876" s="1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8.3222222222222225E-2</v>
      </c>
      <c r="P876" s="88">
        <v>0.41712222222222217</v>
      </c>
      <c r="Q876" s="87">
        <v>0.29912500000000003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0.79946944444444434</v>
      </c>
      <c r="AE876" s="58"/>
    </row>
    <row r="877" spans="2:31" x14ac:dyDescent="0.3">
      <c r="B877" s="4" t="s">
        <v>197</v>
      </c>
      <c r="C877" s="14"/>
      <c r="D877" s="14"/>
      <c r="E877" s="87">
        <v>0</v>
      </c>
      <c r="F877" s="88">
        <v>0</v>
      </c>
      <c r="G877" s="87">
        <v>0</v>
      </c>
      <c r="H877" s="88">
        <v>0</v>
      </c>
      <c r="I877" s="87">
        <v>0</v>
      </c>
      <c r="J877" s="88">
        <v>0</v>
      </c>
      <c r="K877" s="87">
        <v>0</v>
      </c>
      <c r="L877" s="88">
        <v>0</v>
      </c>
      <c r="M877" s="87">
        <v>0</v>
      </c>
      <c r="N877" s="88">
        <v>0</v>
      </c>
      <c r="O877" s="87">
        <v>0</v>
      </c>
      <c r="P877" s="88">
        <v>0</v>
      </c>
      <c r="Q877" s="87">
        <v>0</v>
      </c>
      <c r="R877" s="88">
        <v>0</v>
      </c>
      <c r="S877" s="87">
        <v>0</v>
      </c>
      <c r="T877" s="88">
        <v>0</v>
      </c>
      <c r="U877" s="87">
        <v>0</v>
      </c>
      <c r="V877" s="88">
        <v>0</v>
      </c>
      <c r="W877" s="87">
        <v>0</v>
      </c>
      <c r="X877" s="88">
        <v>0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0</v>
      </c>
      <c r="AE877" s="58"/>
    </row>
    <row r="878" spans="2:31" x14ac:dyDescent="0.3">
      <c r="B878" s="4" t="s">
        <v>243</v>
      </c>
      <c r="C878" s="14"/>
      <c r="D878" s="14"/>
      <c r="E878" s="87">
        <v>0</v>
      </c>
      <c r="F878" s="88">
        <v>0</v>
      </c>
      <c r="G878" s="87">
        <v>0</v>
      </c>
      <c r="H878" s="88">
        <v>0</v>
      </c>
      <c r="I878" s="87">
        <v>0</v>
      </c>
      <c r="J878" s="88">
        <v>0</v>
      </c>
      <c r="K878" s="87">
        <v>0</v>
      </c>
      <c r="L878" s="88">
        <v>0</v>
      </c>
      <c r="M878" s="87">
        <v>0</v>
      </c>
      <c r="N878" s="88">
        <v>0</v>
      </c>
      <c r="O878" s="87">
        <v>0</v>
      </c>
      <c r="P878" s="88">
        <v>0</v>
      </c>
      <c r="Q878" s="87">
        <v>0</v>
      </c>
      <c r="R878" s="88">
        <v>0</v>
      </c>
      <c r="S878" s="87">
        <v>0</v>
      </c>
      <c r="T878" s="88">
        <v>0</v>
      </c>
      <c r="U878" s="87">
        <v>0</v>
      </c>
      <c r="V878" s="88">
        <v>0</v>
      </c>
      <c r="W878" s="87">
        <v>0</v>
      </c>
      <c r="X878" s="88">
        <v>0</v>
      </c>
      <c r="Y878" s="87">
        <v>0</v>
      </c>
      <c r="Z878" s="88">
        <v>0</v>
      </c>
      <c r="AA878" s="87">
        <v>0</v>
      </c>
      <c r="AB878" s="88">
        <v>0</v>
      </c>
      <c r="AC878" s="58"/>
      <c r="AD878" s="59">
        <f t="shared" si="18"/>
        <v>0</v>
      </c>
      <c r="AE878" s="58"/>
    </row>
    <row r="879" spans="2:31" x14ac:dyDescent="0.3">
      <c r="B879" s="4" t="s">
        <v>252</v>
      </c>
      <c r="C879" s="14"/>
      <c r="D879" s="14"/>
      <c r="E879" s="87">
        <v>0</v>
      </c>
      <c r="F879" s="88">
        <v>0</v>
      </c>
      <c r="G879" s="87">
        <v>0</v>
      </c>
      <c r="H879" s="88">
        <v>0</v>
      </c>
      <c r="I879" s="87">
        <v>0</v>
      </c>
      <c r="J879" s="88">
        <v>0</v>
      </c>
      <c r="K879" s="87">
        <v>0</v>
      </c>
      <c r="L879" s="88">
        <v>0</v>
      </c>
      <c r="M879" s="87">
        <v>0</v>
      </c>
      <c r="N879" s="88">
        <v>0</v>
      </c>
      <c r="O879" s="87">
        <v>0</v>
      </c>
      <c r="P879" s="88">
        <v>0</v>
      </c>
      <c r="Q879" s="87">
        <v>0</v>
      </c>
      <c r="R879" s="88">
        <v>0</v>
      </c>
      <c r="S879" s="87">
        <v>0</v>
      </c>
      <c r="T879" s="88">
        <v>0</v>
      </c>
      <c r="U879" s="87">
        <v>0</v>
      </c>
      <c r="V879" s="88">
        <v>0</v>
      </c>
      <c r="W879" s="87">
        <v>0</v>
      </c>
      <c r="X879" s="88">
        <v>0</v>
      </c>
      <c r="Y879" s="87">
        <v>0</v>
      </c>
      <c r="Z879" s="88">
        <v>0</v>
      </c>
      <c r="AA879" s="87">
        <v>0</v>
      </c>
      <c r="AB879" s="88">
        <v>0</v>
      </c>
      <c r="AC879" s="58"/>
      <c r="AD879" s="59">
        <f t="shared" si="18"/>
        <v>0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 t="shared" si="18"/>
        <v>0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si="18"/>
        <v>0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0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7.013888888888889E-2</v>
      </c>
      <c r="P887" s="88">
        <v>0.11666666666666665</v>
      </c>
      <c r="Q887" s="87">
        <v>1.4846177895863849E-2</v>
      </c>
      <c r="R887" s="88">
        <v>3.3317118883132935E-2</v>
      </c>
      <c r="S887" s="87">
        <v>2.1504610776901245E-2</v>
      </c>
      <c r="T887" s="88">
        <v>2.5833249092102053E-4</v>
      </c>
      <c r="U887" s="87">
        <v>0.19699414372444154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0.45372593932681615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4.0720583333333336</v>
      </c>
      <c r="N892" s="88">
        <v>9.8457887388229377</v>
      </c>
      <c r="O892" s="87">
        <v>10.07433819770813</v>
      </c>
      <c r="P892" s="88">
        <v>10.096419175465904</v>
      </c>
      <c r="Q892" s="87">
        <v>10.110660711924236</v>
      </c>
      <c r="R892" s="88">
        <v>10.124902248382567</v>
      </c>
      <c r="S892" s="87">
        <v>10.139143784840901</v>
      </c>
      <c r="T892" s="88">
        <v>1.0229153235753377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65.486226514053342</v>
      </c>
      <c r="AE892" s="58"/>
    </row>
    <row r="893" spans="2:31" x14ac:dyDescent="0.3">
      <c r="B893" s="4" t="s">
        <v>230</v>
      </c>
      <c r="C893" s="14"/>
      <c r="D893" s="1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18"/>
        <v>0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0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0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0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0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0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0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0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0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0.75199646313985169</v>
      </c>
      <c r="N908" s="88">
        <v>0.96716709931691491</v>
      </c>
      <c r="O908" s="87">
        <v>1.0082303841908773</v>
      </c>
      <c r="P908" s="88">
        <v>1.0631534698274403</v>
      </c>
      <c r="Q908" s="87">
        <v>1.6076043248176575</v>
      </c>
      <c r="R908" s="88">
        <v>2.0617115497589111</v>
      </c>
      <c r="S908" s="87">
        <v>2.3701325943072638</v>
      </c>
      <c r="T908" s="88">
        <v>0.40174165070056916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10.231737536059484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8.2827772299448571E-2</v>
      </c>
      <c r="N910" s="88">
        <v>0.14574353496233611</v>
      </c>
      <c r="O910" s="87">
        <v>0.14838902433713264</v>
      </c>
      <c r="P910" s="88">
        <v>0.14854801972707107</v>
      </c>
      <c r="Q910" s="87">
        <v>0.14739977320035291</v>
      </c>
      <c r="R910" s="88">
        <v>0.14712276458740225</v>
      </c>
      <c r="S910" s="87">
        <v>0.14684576392173759</v>
      </c>
      <c r="T910" s="88">
        <v>1.4669339259465527E-2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0.98154599229494666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0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</v>
      </c>
      <c r="M912" s="87">
        <v>0</v>
      </c>
      <c r="N912" s="88">
        <v>0</v>
      </c>
      <c r="O912" s="87">
        <v>0</v>
      </c>
      <c r="P912" s="88">
        <v>0</v>
      </c>
      <c r="Q912" s="87">
        <v>0</v>
      </c>
      <c r="R912" s="88">
        <v>0</v>
      </c>
      <c r="S912" s="87">
        <v>0</v>
      </c>
      <c r="T912" s="88">
        <v>0</v>
      </c>
      <c r="U912" s="87">
        <v>0</v>
      </c>
      <c r="V912" s="88">
        <v>0</v>
      </c>
      <c r="W912" s="87">
        <v>0</v>
      </c>
      <c r="X912" s="88">
        <v>0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0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0</v>
      </c>
      <c r="M913" s="87">
        <v>0</v>
      </c>
      <c r="N913" s="88">
        <v>0</v>
      </c>
      <c r="O913" s="87">
        <v>0</v>
      </c>
      <c r="P913" s="88">
        <v>0</v>
      </c>
      <c r="Q913" s="87">
        <v>0</v>
      </c>
      <c r="R913" s="88">
        <v>0</v>
      </c>
      <c r="S913" s="87">
        <v>0</v>
      </c>
      <c r="T913" s="88">
        <v>0</v>
      </c>
      <c r="U913" s="87">
        <v>0</v>
      </c>
      <c r="V913" s="88">
        <v>0</v>
      </c>
      <c r="W913" s="87">
        <v>0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0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0</v>
      </c>
      <c r="M914" s="87">
        <v>0</v>
      </c>
      <c r="N914" s="88">
        <v>0</v>
      </c>
      <c r="O914" s="87">
        <v>0</v>
      </c>
      <c r="P914" s="88">
        <v>0</v>
      </c>
      <c r="Q914" s="87">
        <v>0</v>
      </c>
      <c r="R914" s="88">
        <v>0</v>
      </c>
      <c r="S914" s="87">
        <v>0</v>
      </c>
      <c r="T914" s="88">
        <v>0</v>
      </c>
      <c r="U914" s="87">
        <v>0</v>
      </c>
      <c r="V914" s="88">
        <v>0</v>
      </c>
      <c r="W914" s="87">
        <v>0</v>
      </c>
      <c r="X914" s="88">
        <v>0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0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0</v>
      </c>
      <c r="M915" s="87">
        <v>0</v>
      </c>
      <c r="N915" s="88">
        <v>0</v>
      </c>
      <c r="O915" s="87">
        <v>0</v>
      </c>
      <c r="P915" s="88">
        <v>0</v>
      </c>
      <c r="Q915" s="87">
        <v>0</v>
      </c>
      <c r="R915" s="88">
        <v>0</v>
      </c>
      <c r="S915" s="87">
        <v>0</v>
      </c>
      <c r="T915" s="88">
        <v>0</v>
      </c>
      <c r="U915" s="87">
        <v>0</v>
      </c>
      <c r="V915" s="88">
        <v>0</v>
      </c>
      <c r="W915" s="87">
        <v>0</v>
      </c>
      <c r="X915" s="88">
        <v>0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0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0</v>
      </c>
      <c r="M916" s="87">
        <v>2.144482338587443</v>
      </c>
      <c r="N916" s="88">
        <v>4.1317993323008206</v>
      </c>
      <c r="O916" s="87">
        <v>4.0267484998702994</v>
      </c>
      <c r="P916" s="88">
        <v>4.0721134048038063</v>
      </c>
      <c r="Q916" s="87">
        <v>7.2513658086924497</v>
      </c>
      <c r="R916" s="88">
        <v>9.985183752560987</v>
      </c>
      <c r="S916" s="87">
        <v>9.9834113237137601</v>
      </c>
      <c r="T916" s="88">
        <v>0.99824364880720773</v>
      </c>
      <c r="U916" s="87">
        <v>0</v>
      </c>
      <c r="V916" s="88">
        <v>0</v>
      </c>
      <c r="W916" s="87">
        <v>0</v>
      </c>
      <c r="X916" s="88">
        <v>0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42.593348109336773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0</v>
      </c>
      <c r="M917" s="87">
        <v>2.0642706753412883</v>
      </c>
      <c r="N917" s="88">
        <v>3.939197230339051</v>
      </c>
      <c r="O917" s="87">
        <v>3.987361520131429</v>
      </c>
      <c r="P917" s="88">
        <v>3.9593396049075653</v>
      </c>
      <c r="Q917" s="87">
        <v>5.106820184707642</v>
      </c>
      <c r="R917" s="88">
        <v>5.5178350220786205</v>
      </c>
      <c r="S917" s="87">
        <v>5.003995911280315</v>
      </c>
      <c r="T917" s="88">
        <v>0.49464192390441897</v>
      </c>
      <c r="U917" s="87">
        <v>0</v>
      </c>
      <c r="V917" s="88">
        <v>0</v>
      </c>
      <c r="W917" s="87">
        <v>0</v>
      </c>
      <c r="X917" s="88">
        <v>0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30.073462072690326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0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0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0.19833333333333333</v>
      </c>
      <c r="P921" s="88">
        <v>6.1323532092695467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6.33068654260288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0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0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0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1.1516194621721907</v>
      </c>
      <c r="N925" s="88">
        <v>1.9940310875574749</v>
      </c>
      <c r="O925" s="87">
        <v>2.0045222679773964</v>
      </c>
      <c r="P925" s="88">
        <v>2.0263447032504609</v>
      </c>
      <c r="Q925" s="87">
        <v>2.0270269354184469</v>
      </c>
      <c r="R925" s="88">
        <v>2.0183672475285004</v>
      </c>
      <c r="S925" s="87">
        <v>2.1703062176704409</v>
      </c>
      <c r="T925" s="88">
        <v>0.27213840881983442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13.664356330394746</v>
      </c>
      <c r="AE925" s="58"/>
    </row>
    <row r="926" spans="2:31" x14ac:dyDescent="0.3">
      <c r="B926" s="4" t="s">
        <v>200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18"/>
        <v>0</v>
      </c>
      <c r="AE926" s="58"/>
    </row>
    <row r="927" spans="2:31" x14ac:dyDescent="0.3">
      <c r="B927" s="4" t="s">
        <v>201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18"/>
        <v>0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0</v>
      </c>
      <c r="R928" s="88">
        <v>0</v>
      </c>
      <c r="S928" s="87">
        <v>0</v>
      </c>
      <c r="T928" s="88">
        <v>0</v>
      </c>
      <c r="U928" s="87">
        <v>0</v>
      </c>
      <c r="V928" s="88">
        <v>0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0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0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0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1.0929011742273966</v>
      </c>
      <c r="O931" s="87">
        <v>2.032808971405029</v>
      </c>
      <c r="P931" s="88">
        <v>1.9629384756088255</v>
      </c>
      <c r="Q931" s="87">
        <v>2.4003198623657225</v>
      </c>
      <c r="R931" s="88">
        <v>2.9058383067448927</v>
      </c>
      <c r="S931" s="87">
        <v>3.3141773621241253</v>
      </c>
      <c r="T931" s="88">
        <v>0.30865705013275146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14.017641202608743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0.55521256923675533</v>
      </c>
      <c r="O932" s="87">
        <v>1.9967262268066401</v>
      </c>
      <c r="P932" s="88">
        <v>2.0057811737060542</v>
      </c>
      <c r="Q932" s="87">
        <v>2.2954653104146319</v>
      </c>
      <c r="R932" s="88">
        <v>2.7686858971913657</v>
      </c>
      <c r="S932" s="87">
        <v>3.0296190738677988</v>
      </c>
      <c r="T932" s="88">
        <v>0.36274338563283282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13.014233636856078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1.2150101736111642E-3</v>
      </c>
      <c r="T935" s="88">
        <v>0.5635753052083351</v>
      </c>
      <c r="U935" s="87">
        <v>1.0210753052083361</v>
      </c>
      <c r="V935" s="88">
        <v>0.44246596559027879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2.0283315861805611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0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0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0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8.3333333333333329E-2</v>
      </c>
      <c r="P942" s="88">
        <v>0.44433888888888889</v>
      </c>
      <c r="Q942" s="87">
        <v>0.55970053052902202</v>
      </c>
      <c r="R942" s="88">
        <v>0.53281877438227332</v>
      </c>
      <c r="S942" s="87">
        <v>0.48570705056190489</v>
      </c>
      <c r="T942" s="88">
        <v>4.5979563395182291E-2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2.1518781410906049</v>
      </c>
      <c r="AE942" s="58"/>
    </row>
    <row r="943" spans="2:31" x14ac:dyDescent="0.3">
      <c r="B943" s="4" t="s">
        <v>199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19"/>
        <v>0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0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0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0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</v>
      </c>
      <c r="M947" s="87">
        <v>0</v>
      </c>
      <c r="N947" s="88">
        <v>0</v>
      </c>
      <c r="O947" s="87">
        <v>0</v>
      </c>
      <c r="P947" s="88">
        <v>0</v>
      </c>
      <c r="Q947" s="87">
        <v>0</v>
      </c>
      <c r="R947" s="88">
        <v>0</v>
      </c>
      <c r="S947" s="87">
        <v>0</v>
      </c>
      <c r="T947" s="88">
        <v>0</v>
      </c>
      <c r="U947" s="87">
        <v>0</v>
      </c>
      <c r="V947" s="88">
        <v>0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0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</v>
      </c>
      <c r="M948" s="87">
        <v>0</v>
      </c>
      <c r="N948" s="88">
        <v>0</v>
      </c>
      <c r="O948" s="87">
        <v>0</v>
      </c>
      <c r="P948" s="88">
        <v>0</v>
      </c>
      <c r="Q948" s="87">
        <v>0</v>
      </c>
      <c r="R948" s="88">
        <v>0</v>
      </c>
      <c r="S948" s="87">
        <v>0</v>
      </c>
      <c r="T948" s="88">
        <v>0</v>
      </c>
      <c r="U948" s="87">
        <v>0</v>
      </c>
      <c r="V948" s="88">
        <v>0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0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</v>
      </c>
      <c r="M949" s="87">
        <v>0</v>
      </c>
      <c r="N949" s="88">
        <v>0</v>
      </c>
      <c r="O949" s="87">
        <v>0</v>
      </c>
      <c r="P949" s="88">
        <v>0</v>
      </c>
      <c r="Q949" s="87">
        <v>0</v>
      </c>
      <c r="R949" s="88">
        <v>0</v>
      </c>
      <c r="S949" s="87">
        <v>0</v>
      </c>
      <c r="T949" s="88">
        <v>0</v>
      </c>
      <c r="U949" s="87">
        <v>0</v>
      </c>
      <c r="V949" s="88">
        <v>0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0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0</v>
      </c>
      <c r="N950" s="88">
        <v>0</v>
      </c>
      <c r="O950" s="87">
        <v>0</v>
      </c>
      <c r="P950" s="88">
        <v>0</v>
      </c>
      <c r="Q950" s="87">
        <v>0</v>
      </c>
      <c r="R950" s="88">
        <v>0</v>
      </c>
      <c r="S950" s="87">
        <v>0</v>
      </c>
      <c r="T950" s="88">
        <v>0</v>
      </c>
      <c r="U950" s="87">
        <v>0</v>
      </c>
      <c r="V950" s="88">
        <v>0</v>
      </c>
      <c r="W950" s="87">
        <v>0</v>
      </c>
      <c r="X950" s="88">
        <v>0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0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</v>
      </c>
      <c r="M953" s="87">
        <v>0</v>
      </c>
      <c r="N953" s="88">
        <v>0</v>
      </c>
      <c r="O953" s="87">
        <v>0</v>
      </c>
      <c r="P953" s="88">
        <v>0</v>
      </c>
      <c r="Q953" s="87">
        <v>0</v>
      </c>
      <c r="R953" s="88">
        <v>0</v>
      </c>
      <c r="S953" s="87">
        <v>0</v>
      </c>
      <c r="T953" s="88">
        <v>0</v>
      </c>
      <c r="U953" s="87">
        <v>0</v>
      </c>
      <c r="V953" s="88">
        <v>0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0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0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0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19"/>
        <v>0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19"/>
        <v>0</v>
      </c>
      <c r="AE959" s="58"/>
    </row>
    <row r="960" spans="2:31" x14ac:dyDescent="0.3">
      <c r="B960" s="4" t="s">
        <v>173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0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19"/>
        <v>0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0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19"/>
        <v>0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19"/>
        <v>0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19"/>
        <v>0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19"/>
        <v>0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19"/>
        <v>0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0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0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0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0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0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</v>
      </c>
      <c r="F982" s="88">
        <v>0</v>
      </c>
      <c r="G982" s="87">
        <v>0</v>
      </c>
      <c r="H982" s="88">
        <v>0</v>
      </c>
      <c r="I982" s="87">
        <v>0</v>
      </c>
      <c r="J982" s="88">
        <v>0</v>
      </c>
      <c r="K982" s="87">
        <v>0</v>
      </c>
      <c r="L982" s="88">
        <v>0</v>
      </c>
      <c r="M982" s="87">
        <v>1.6835723098119109</v>
      </c>
      <c r="N982" s="88">
        <v>3.2922607727527851</v>
      </c>
      <c r="O982" s="87">
        <v>3.2858405487063709</v>
      </c>
      <c r="P982" s="88">
        <v>3.3442941312237293</v>
      </c>
      <c r="Q982" s="87">
        <v>3.9805084633910552</v>
      </c>
      <c r="R982" s="88">
        <v>4.4463239041640161</v>
      </c>
      <c r="S982" s="87">
        <v>4.3617036622953353</v>
      </c>
      <c r="T982" s="88">
        <v>0.43696413675944012</v>
      </c>
      <c r="U982" s="87">
        <v>0</v>
      </c>
      <c r="V982" s="88">
        <v>0</v>
      </c>
      <c r="W982" s="87">
        <v>0</v>
      </c>
      <c r="X982" s="88">
        <v>0</v>
      </c>
      <c r="Y982" s="87">
        <v>0</v>
      </c>
      <c r="Z982" s="88">
        <v>0</v>
      </c>
      <c r="AA982" s="87">
        <v>0</v>
      </c>
      <c r="AB982" s="88">
        <v>0</v>
      </c>
      <c r="AC982" s="58"/>
      <c r="AD982" s="59">
        <f t="shared" si="19"/>
        <v>24.831467929104644</v>
      </c>
      <c r="AE982" s="58"/>
    </row>
    <row r="983" spans="2:31" x14ac:dyDescent="0.3">
      <c r="B983" s="4" t="s">
        <v>238</v>
      </c>
      <c r="C983" s="4"/>
      <c r="D983" s="4"/>
      <c r="E983" s="87">
        <v>0</v>
      </c>
      <c r="F983" s="88">
        <v>0</v>
      </c>
      <c r="G983" s="87">
        <v>0</v>
      </c>
      <c r="H983" s="88">
        <v>0</v>
      </c>
      <c r="I983" s="87">
        <v>0</v>
      </c>
      <c r="J983" s="88">
        <v>0</v>
      </c>
      <c r="K983" s="87">
        <v>0</v>
      </c>
      <c r="L983" s="88">
        <v>0</v>
      </c>
      <c r="M983" s="87">
        <v>1.625958325068156</v>
      </c>
      <c r="N983" s="88">
        <v>3.2463587669213867</v>
      </c>
      <c r="O983" s="87">
        <v>3.2419199761075945</v>
      </c>
      <c r="P983" s="88">
        <v>3.3070530598019219</v>
      </c>
      <c r="Q983" s="87">
        <v>3.7520969386907601</v>
      </c>
      <c r="R983" s="88">
        <v>3.9794541128152412</v>
      </c>
      <c r="S983" s="87">
        <v>3.9230749430713852</v>
      </c>
      <c r="T983" s="88">
        <v>0.38812003771464032</v>
      </c>
      <c r="U983" s="87">
        <v>0</v>
      </c>
      <c r="V983" s="88">
        <v>0</v>
      </c>
      <c r="W983" s="87">
        <v>0</v>
      </c>
      <c r="X983" s="88">
        <v>0</v>
      </c>
      <c r="Y983" s="87">
        <v>0</v>
      </c>
      <c r="Z983" s="88">
        <v>0</v>
      </c>
      <c r="AA983" s="87">
        <v>0</v>
      </c>
      <c r="AB983" s="88">
        <v>0</v>
      </c>
      <c r="AC983" s="58"/>
      <c r="AD983" s="59">
        <f t="shared" si="19"/>
        <v>23.464036160191085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</v>
      </c>
      <c r="I984" s="87">
        <v>0</v>
      </c>
      <c r="J984" s="88">
        <v>0</v>
      </c>
      <c r="K984" s="87">
        <v>0</v>
      </c>
      <c r="L984" s="88">
        <v>0</v>
      </c>
      <c r="M984" s="87">
        <v>0</v>
      </c>
      <c r="N984" s="88">
        <v>0</v>
      </c>
      <c r="O984" s="87">
        <v>0</v>
      </c>
      <c r="P984" s="88">
        <v>0</v>
      </c>
      <c r="Q984" s="87">
        <v>0</v>
      </c>
      <c r="R984" s="88">
        <v>0</v>
      </c>
      <c r="S984" s="87">
        <v>0</v>
      </c>
      <c r="T984" s="88">
        <v>0</v>
      </c>
      <c r="U984" s="87">
        <v>0</v>
      </c>
      <c r="V984" s="88">
        <v>0</v>
      </c>
      <c r="W984" s="87">
        <v>0</v>
      </c>
      <c r="X984" s="88">
        <v>0</v>
      </c>
      <c r="Y984" s="87">
        <v>0</v>
      </c>
      <c r="Z984" s="88">
        <v>0</v>
      </c>
      <c r="AA984" s="87">
        <v>0</v>
      </c>
      <c r="AB984" s="88">
        <v>0</v>
      </c>
      <c r="AC984" s="58"/>
      <c r="AD984" s="59">
        <f t="shared" si="19"/>
        <v>0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0</v>
      </c>
      <c r="M987" s="87">
        <v>0</v>
      </c>
      <c r="N987" s="88">
        <v>0</v>
      </c>
      <c r="O987" s="87">
        <v>0</v>
      </c>
      <c r="P987" s="88">
        <v>0</v>
      </c>
      <c r="Q987" s="87">
        <v>0</v>
      </c>
      <c r="R987" s="88">
        <v>0</v>
      </c>
      <c r="S987" s="87">
        <v>0</v>
      </c>
      <c r="T987" s="88">
        <v>0</v>
      </c>
      <c r="U987" s="87">
        <v>0</v>
      </c>
      <c r="V987" s="88">
        <v>0</v>
      </c>
      <c r="W987" s="87">
        <v>0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0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0</v>
      </c>
      <c r="M988" s="87">
        <v>0</v>
      </c>
      <c r="N988" s="88">
        <v>0</v>
      </c>
      <c r="O988" s="87">
        <v>0</v>
      </c>
      <c r="P988" s="88">
        <v>0</v>
      </c>
      <c r="Q988" s="87">
        <v>0</v>
      </c>
      <c r="R988" s="88">
        <v>0</v>
      </c>
      <c r="S988" s="87">
        <v>0</v>
      </c>
      <c r="T988" s="88">
        <v>0</v>
      </c>
      <c r="U988" s="87">
        <v>0</v>
      </c>
      <c r="V988" s="88">
        <v>0</v>
      </c>
      <c r="W988" s="87">
        <v>0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0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19"/>
        <v>0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19"/>
        <v>0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19"/>
        <v>0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</v>
      </c>
      <c r="F996" s="13">
        <f t="shared" si="20"/>
        <v>0</v>
      </c>
      <c r="G996" s="13">
        <f t="shared" si="20"/>
        <v>0</v>
      </c>
      <c r="H996" s="13">
        <f t="shared" si="20"/>
        <v>0</v>
      </c>
      <c r="I996" s="13">
        <f t="shared" si="20"/>
        <v>0</v>
      </c>
      <c r="J996" s="13">
        <f t="shared" si="20"/>
        <v>0</v>
      </c>
      <c r="K996" s="13">
        <f t="shared" si="20"/>
        <v>0</v>
      </c>
      <c r="L996" s="13">
        <f t="shared" si="20"/>
        <v>0</v>
      </c>
      <c r="M996" s="13">
        <f t="shared" si="20"/>
        <v>13.581433488086954</v>
      </c>
      <c r="N996" s="13">
        <f t="shared" si="20"/>
        <v>29.913520056437857</v>
      </c>
      <c r="O996" s="13">
        <f t="shared" si="20"/>
        <v>33.850761582518679</v>
      </c>
      <c r="P996" s="13">
        <f t="shared" si="20"/>
        <v>41.032641690786768</v>
      </c>
      <c r="Q996" s="13">
        <f t="shared" si="20"/>
        <v>41.629173022047844</v>
      </c>
      <c r="R996" s="13">
        <f t="shared" si="20"/>
        <v>46.676425969911243</v>
      </c>
      <c r="S996" s="13">
        <f t="shared" si="20"/>
        <v>46.284946225272144</v>
      </c>
      <c r="T996" s="13">
        <f t="shared" si="20"/>
        <v>5.3410032314009355</v>
      </c>
      <c r="U996" s="13">
        <f t="shared" si="20"/>
        <v>1.2180694489327777</v>
      </c>
      <c r="V996" s="13">
        <f t="shared" si="20"/>
        <v>0.44246596559027879</v>
      </c>
      <c r="W996" s="13">
        <f t="shared" si="20"/>
        <v>0</v>
      </c>
      <c r="X996" s="13">
        <f t="shared" si="20"/>
        <v>0</v>
      </c>
      <c r="Y996" s="13">
        <f t="shared" si="20"/>
        <v>0</v>
      </c>
      <c r="Z996" s="13">
        <f t="shared" si="20"/>
        <v>0</v>
      </c>
      <c r="AA996" s="13">
        <f t="shared" si="20"/>
        <v>0</v>
      </c>
      <c r="AB996" s="13">
        <f t="shared" si="20"/>
        <v>0</v>
      </c>
      <c r="AC996" s="109">
        <f>SUM(AC860:AE995)</f>
        <v>259.97044068098546</v>
      </c>
      <c r="AD996" s="109"/>
      <c r="AE996" s="109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45512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6" t="s">
        <v>2</v>
      </c>
      <c r="AD1001" s="96"/>
      <c r="AE1001" s="96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</v>
      </c>
      <c r="M1002" s="85">
        <v>0</v>
      </c>
      <c r="N1002" s="86">
        <v>0.91090625416666593</v>
      </c>
      <c r="O1002" s="85">
        <v>2.2460880208333327</v>
      </c>
      <c r="P1002" s="86">
        <v>2.3279288541666663</v>
      </c>
      <c r="Q1002" s="85">
        <v>2.3384677916666661</v>
      </c>
      <c r="R1002" s="86">
        <v>2.8157791666666658</v>
      </c>
      <c r="S1002" s="85">
        <v>3.3001421458333327</v>
      </c>
      <c r="T1002" s="86">
        <v>3.2969293541666662</v>
      </c>
      <c r="U1002" s="85">
        <v>2.5885998541666657</v>
      </c>
      <c r="V1002" s="86">
        <v>0.35090683333333328</v>
      </c>
      <c r="W1002" s="85">
        <v>0</v>
      </c>
      <c r="X1002" s="86">
        <v>0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20.175748274999997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</v>
      </c>
      <c r="M1003" s="85">
        <v>0</v>
      </c>
      <c r="N1003" s="86">
        <v>0</v>
      </c>
      <c r="O1003" s="85">
        <v>0</v>
      </c>
      <c r="P1003" s="86">
        <v>0</v>
      </c>
      <c r="Q1003" s="85">
        <v>0</v>
      </c>
      <c r="R1003" s="86">
        <v>0</v>
      </c>
      <c r="S1003" s="85">
        <v>0</v>
      </c>
      <c r="T1003" s="86">
        <v>0</v>
      </c>
      <c r="U1003" s="85">
        <v>0</v>
      </c>
      <c r="V1003" s="86">
        <v>0</v>
      </c>
      <c r="W1003" s="85">
        <v>0</v>
      </c>
      <c r="X1003" s="86">
        <v>0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0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</v>
      </c>
      <c r="M1004" s="85">
        <v>0</v>
      </c>
      <c r="N1004" s="86">
        <v>0</v>
      </c>
      <c r="O1004" s="85">
        <v>0</v>
      </c>
      <c r="P1004" s="86">
        <v>3.8829493055555539E-2</v>
      </c>
      <c r="Q1004" s="85">
        <v>3.901192222222221E-2</v>
      </c>
      <c r="R1004" s="86">
        <v>0</v>
      </c>
      <c r="S1004" s="85">
        <v>5.4996787499999998E-2</v>
      </c>
      <c r="T1004" s="86">
        <v>5.4926490277777767E-2</v>
      </c>
      <c r="U1004" s="85">
        <v>0</v>
      </c>
      <c r="V1004" s="86">
        <v>0</v>
      </c>
      <c r="W1004" s="85">
        <v>0</v>
      </c>
      <c r="X1004" s="86">
        <v>0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0.18776469305555551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</v>
      </c>
      <c r="M1005" s="85">
        <v>0</v>
      </c>
      <c r="N1005" s="86">
        <v>0</v>
      </c>
      <c r="O1005" s="85">
        <v>0</v>
      </c>
      <c r="P1005" s="86">
        <v>0</v>
      </c>
      <c r="Q1005" s="85">
        <v>0</v>
      </c>
      <c r="R1005" s="86">
        <v>0</v>
      </c>
      <c r="S1005" s="85">
        <v>0</v>
      </c>
      <c r="T1005" s="86">
        <v>0</v>
      </c>
      <c r="U1005" s="85">
        <v>0</v>
      </c>
      <c r="V1005" s="86">
        <v>0</v>
      </c>
      <c r="W1005" s="85">
        <v>0</v>
      </c>
      <c r="X1005" s="86">
        <v>0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0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0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0</v>
      </c>
      <c r="R1011" s="86">
        <v>0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21"/>
        <v>0</v>
      </c>
      <c r="AE1015" s="58"/>
    </row>
    <row r="1016" spans="2:31" x14ac:dyDescent="0.3">
      <c r="B1016" s="4" t="s">
        <v>229</v>
      </c>
      <c r="C1016" s="14"/>
      <c r="D1016" s="1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21"/>
        <v>0</v>
      </c>
      <c r="AE1016" s="58"/>
    </row>
    <row r="1017" spans="2:31" x14ac:dyDescent="0.3">
      <c r="B1017" s="4" t="s">
        <v>152</v>
      </c>
      <c r="C1017" s="14"/>
      <c r="D1017" s="14"/>
      <c r="E1017" s="87">
        <v>0</v>
      </c>
      <c r="F1017" s="88">
        <v>0</v>
      </c>
      <c r="G1017" s="87">
        <v>0</v>
      </c>
      <c r="H1017" s="88">
        <v>0</v>
      </c>
      <c r="I1017" s="87">
        <v>0</v>
      </c>
      <c r="J1017" s="88">
        <v>0</v>
      </c>
      <c r="K1017" s="87">
        <v>0</v>
      </c>
      <c r="L1017" s="88">
        <v>0</v>
      </c>
      <c r="M1017" s="87">
        <v>0</v>
      </c>
      <c r="N1017" s="88">
        <v>0</v>
      </c>
      <c r="O1017" s="87">
        <v>0</v>
      </c>
      <c r="P1017" s="88">
        <v>0</v>
      </c>
      <c r="Q1017" s="87">
        <v>0</v>
      </c>
      <c r="R1017" s="88">
        <v>0</v>
      </c>
      <c r="S1017" s="87">
        <v>0</v>
      </c>
      <c r="T1017" s="88">
        <v>0</v>
      </c>
      <c r="U1017" s="87">
        <v>0</v>
      </c>
      <c r="V1017" s="88">
        <v>0</v>
      </c>
      <c r="W1017" s="87">
        <v>0</v>
      </c>
      <c r="X1017" s="88">
        <v>0</v>
      </c>
      <c r="Y1017" s="87">
        <v>0</v>
      </c>
      <c r="Z1017" s="88">
        <v>0</v>
      </c>
      <c r="AA1017" s="87">
        <v>0</v>
      </c>
      <c r="AB1017" s="88">
        <v>0</v>
      </c>
      <c r="AC1017" s="58"/>
      <c r="AD1017" s="59">
        <f t="shared" si="21"/>
        <v>0</v>
      </c>
      <c r="AE1017" s="58"/>
    </row>
    <row r="1018" spans="2:31" x14ac:dyDescent="0.3">
      <c r="B1018" s="4" t="s">
        <v>196</v>
      </c>
      <c r="C1018" s="14"/>
      <c r="D1018" s="14"/>
      <c r="E1018" s="87">
        <v>0</v>
      </c>
      <c r="F1018" s="88">
        <v>0</v>
      </c>
      <c r="G1018" s="87">
        <v>0</v>
      </c>
      <c r="H1018" s="88">
        <v>0</v>
      </c>
      <c r="I1018" s="87">
        <v>0</v>
      </c>
      <c r="J1018" s="88">
        <v>0</v>
      </c>
      <c r="K1018" s="87">
        <v>0</v>
      </c>
      <c r="L1018" s="88">
        <v>0</v>
      </c>
      <c r="M1018" s="87">
        <v>0</v>
      </c>
      <c r="N1018" s="88">
        <v>0</v>
      </c>
      <c r="O1018" s="87">
        <v>0</v>
      </c>
      <c r="P1018" s="88">
        <v>0</v>
      </c>
      <c r="Q1018" s="87">
        <v>0</v>
      </c>
      <c r="R1018" s="88">
        <v>0</v>
      </c>
      <c r="S1018" s="87">
        <v>0</v>
      </c>
      <c r="T1018" s="88">
        <v>0</v>
      </c>
      <c r="U1018" s="87">
        <v>0</v>
      </c>
      <c r="V1018" s="88">
        <v>0</v>
      </c>
      <c r="W1018" s="87">
        <v>0</v>
      </c>
      <c r="X1018" s="88">
        <v>0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0</v>
      </c>
      <c r="AE1018" s="58"/>
    </row>
    <row r="1019" spans="2:31" x14ac:dyDescent="0.3">
      <c r="B1019" s="4" t="s">
        <v>197</v>
      </c>
      <c r="C1019" s="14"/>
      <c r="D1019" s="14"/>
      <c r="E1019" s="87">
        <v>0</v>
      </c>
      <c r="F1019" s="88">
        <v>0</v>
      </c>
      <c r="G1019" s="87">
        <v>0</v>
      </c>
      <c r="H1019" s="88">
        <v>0</v>
      </c>
      <c r="I1019" s="87">
        <v>0</v>
      </c>
      <c r="J1019" s="88">
        <v>0</v>
      </c>
      <c r="K1019" s="87">
        <v>0</v>
      </c>
      <c r="L1019" s="88">
        <v>0</v>
      </c>
      <c r="M1019" s="87">
        <v>0</v>
      </c>
      <c r="N1019" s="88">
        <v>0</v>
      </c>
      <c r="O1019" s="87">
        <v>0</v>
      </c>
      <c r="P1019" s="88">
        <v>0</v>
      </c>
      <c r="Q1019" s="87">
        <v>0</v>
      </c>
      <c r="R1019" s="88">
        <v>0</v>
      </c>
      <c r="S1019" s="87">
        <v>0</v>
      </c>
      <c r="T1019" s="88">
        <v>0</v>
      </c>
      <c r="U1019" s="87">
        <v>0</v>
      </c>
      <c r="V1019" s="88">
        <v>0</v>
      </c>
      <c r="W1019" s="87">
        <v>0</v>
      </c>
      <c r="X1019" s="88">
        <v>0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0</v>
      </c>
      <c r="AE1019" s="58"/>
    </row>
    <row r="1020" spans="2:31" x14ac:dyDescent="0.3">
      <c r="B1020" s="4" t="s">
        <v>243</v>
      </c>
      <c r="C1020" s="14"/>
      <c r="D1020" s="14"/>
      <c r="E1020" s="87">
        <v>0</v>
      </c>
      <c r="F1020" s="88">
        <v>0</v>
      </c>
      <c r="G1020" s="87">
        <v>0</v>
      </c>
      <c r="H1020" s="88">
        <v>0</v>
      </c>
      <c r="I1020" s="87">
        <v>0</v>
      </c>
      <c r="J1020" s="88">
        <v>0</v>
      </c>
      <c r="K1020" s="87">
        <v>0</v>
      </c>
      <c r="L1020" s="88">
        <v>0</v>
      </c>
      <c r="M1020" s="87">
        <v>0</v>
      </c>
      <c r="N1020" s="88">
        <v>0</v>
      </c>
      <c r="O1020" s="87">
        <v>0</v>
      </c>
      <c r="P1020" s="88">
        <v>0</v>
      </c>
      <c r="Q1020" s="87">
        <v>0</v>
      </c>
      <c r="R1020" s="88">
        <v>0</v>
      </c>
      <c r="S1020" s="87">
        <v>0</v>
      </c>
      <c r="T1020" s="88">
        <v>0</v>
      </c>
      <c r="U1020" s="87">
        <v>0</v>
      </c>
      <c r="V1020" s="88">
        <v>0</v>
      </c>
      <c r="W1020" s="87">
        <v>0</v>
      </c>
      <c r="X1020" s="88">
        <v>0</v>
      </c>
      <c r="Y1020" s="87">
        <v>0</v>
      </c>
      <c r="Z1020" s="88">
        <v>0</v>
      </c>
      <c r="AA1020" s="87">
        <v>0</v>
      </c>
      <c r="AB1020" s="88">
        <v>0</v>
      </c>
      <c r="AC1020" s="58"/>
      <c r="AD1020" s="59">
        <f t="shared" si="21"/>
        <v>0</v>
      </c>
      <c r="AE1020" s="58"/>
    </row>
    <row r="1021" spans="2:31" x14ac:dyDescent="0.3">
      <c r="B1021" s="4" t="s">
        <v>252</v>
      </c>
      <c r="C1021" s="14"/>
      <c r="D1021" s="14"/>
      <c r="E1021" s="87">
        <v>0</v>
      </c>
      <c r="F1021" s="88">
        <v>0</v>
      </c>
      <c r="G1021" s="87">
        <v>0</v>
      </c>
      <c r="H1021" s="88">
        <v>0</v>
      </c>
      <c r="I1021" s="87">
        <v>0</v>
      </c>
      <c r="J1021" s="88">
        <v>0</v>
      </c>
      <c r="K1021" s="87">
        <v>0</v>
      </c>
      <c r="L1021" s="88">
        <v>0</v>
      </c>
      <c r="M1021" s="87">
        <v>0</v>
      </c>
      <c r="N1021" s="88">
        <v>0</v>
      </c>
      <c r="O1021" s="87">
        <v>0</v>
      </c>
      <c r="P1021" s="88">
        <v>0</v>
      </c>
      <c r="Q1021" s="87">
        <v>0</v>
      </c>
      <c r="R1021" s="88">
        <v>0</v>
      </c>
      <c r="S1021" s="87">
        <v>0</v>
      </c>
      <c r="T1021" s="88">
        <v>0</v>
      </c>
      <c r="U1021" s="87">
        <v>0</v>
      </c>
      <c r="V1021" s="88">
        <v>0</v>
      </c>
      <c r="W1021" s="87">
        <v>0</v>
      </c>
      <c r="X1021" s="88">
        <v>0</v>
      </c>
      <c r="Y1021" s="87">
        <v>0</v>
      </c>
      <c r="Z1021" s="88">
        <v>0</v>
      </c>
      <c r="AA1021" s="87">
        <v>0</v>
      </c>
      <c r="AB1021" s="88">
        <v>0</v>
      </c>
      <c r="AC1021" s="58"/>
      <c r="AD1021" s="59">
        <f t="shared" si="21"/>
        <v>0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21"/>
        <v>0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21"/>
        <v>0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3.8545628388722735E-3</v>
      </c>
      <c r="M1028" s="87">
        <v>1.4341155526538691</v>
      </c>
      <c r="N1028" s="88">
        <v>1.9384611545130614</v>
      </c>
      <c r="O1028" s="87">
        <v>1.946101566031575</v>
      </c>
      <c r="P1028" s="88">
        <v>1.4829164240136745</v>
      </c>
      <c r="Q1028" s="87">
        <v>1.4999999999999987</v>
      </c>
      <c r="R1028" s="88">
        <v>1.4999999999999987</v>
      </c>
      <c r="S1028" s="87">
        <v>1.4999999999999987</v>
      </c>
      <c r="T1028" s="88">
        <v>1.2541666666666664</v>
      </c>
      <c r="U1028" s="87">
        <v>0.75416666666666676</v>
      </c>
      <c r="V1028" s="88">
        <v>9.2083333333333323E-2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13.405865926717713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1.4504166666666667</v>
      </c>
      <c r="Q1029" s="87">
        <v>1.4999999999999987</v>
      </c>
      <c r="R1029" s="88">
        <v>1.4999999999999987</v>
      </c>
      <c r="S1029" s="87">
        <v>1.4999999999999987</v>
      </c>
      <c r="T1029" s="88">
        <v>1.2541666666666664</v>
      </c>
      <c r="U1029" s="87">
        <v>0.75416666666666676</v>
      </c>
      <c r="V1029" s="88">
        <v>9.2083333333333323E-2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8.050833333333328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0.73940833333333322</v>
      </c>
      <c r="M1034" s="87">
        <v>9.3351848195393856</v>
      </c>
      <c r="N1034" s="88">
        <v>10.274361427625021</v>
      </c>
      <c r="O1034" s="87">
        <v>10.664798688888549</v>
      </c>
      <c r="P1034" s="88">
        <v>10.665176081657405</v>
      </c>
      <c r="Q1034" s="87">
        <v>10.665553474426268</v>
      </c>
      <c r="R1034" s="88">
        <v>10.665930851300558</v>
      </c>
      <c r="S1034" s="87">
        <v>10.666308259963992</v>
      </c>
      <c r="T1034" s="88">
        <v>10.666746020317078</v>
      </c>
      <c r="U1034" s="87">
        <v>10.670294475555419</v>
      </c>
      <c r="V1034" s="88">
        <v>2.3099067370096842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97.323669169616693</v>
      </c>
      <c r="AE1034" s="58"/>
    </row>
    <row r="1035" spans="2:31" x14ac:dyDescent="0.3">
      <c r="B1035" s="4" t="s">
        <v>230</v>
      </c>
      <c r="C1035" s="14"/>
      <c r="D1035" s="1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0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0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0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0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0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0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0.3113333333333333</v>
      </c>
      <c r="M1050" s="87">
        <v>3.0467544438309138</v>
      </c>
      <c r="N1050" s="88">
        <v>3.002815647919971</v>
      </c>
      <c r="O1050" s="87">
        <v>3.0024406472841876</v>
      </c>
      <c r="P1050" s="88">
        <v>3.0020656327406576</v>
      </c>
      <c r="Q1050" s="87">
        <v>3.0016906340916965</v>
      </c>
      <c r="R1050" s="88">
        <v>3.0013156374295575</v>
      </c>
      <c r="S1050" s="87">
        <v>3.0009406367937723</v>
      </c>
      <c r="T1050" s="88">
        <v>3.0005656242370602</v>
      </c>
      <c r="U1050" s="87">
        <v>3.0001906236012754</v>
      </c>
      <c r="V1050" s="88">
        <v>0.65163521766662613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28.021748078929054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1.2552919387817373E-2</v>
      </c>
      <c r="M1051" s="87">
        <v>0.12525418798128757</v>
      </c>
      <c r="N1051" s="88">
        <v>0.12487710714340199</v>
      </c>
      <c r="O1051" s="87">
        <v>0.12462711135546356</v>
      </c>
      <c r="P1051" s="88">
        <v>0.12437711358070364</v>
      </c>
      <c r="Q1051" s="87">
        <v>0.12412711580594371</v>
      </c>
      <c r="R1051" s="88">
        <v>0.1238771239916483</v>
      </c>
      <c r="S1051" s="87">
        <v>0.12362712621688833</v>
      </c>
      <c r="T1051" s="88">
        <v>0.12337712844212842</v>
      </c>
      <c r="U1051" s="87">
        <v>0.12312713265418995</v>
      </c>
      <c r="V1051" s="88">
        <v>2.6801676750183086E-2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1.1566257433096558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1.01788306236267E-2</v>
      </c>
      <c r="M1052" s="87">
        <v>0.10189835031827282</v>
      </c>
      <c r="N1052" s="88">
        <v>0.10193856358528128</v>
      </c>
      <c r="O1052" s="87">
        <v>0.10181355476379385</v>
      </c>
      <c r="P1052" s="88">
        <v>0.10168854991594943</v>
      </c>
      <c r="Q1052" s="87">
        <v>0.10156354109446196</v>
      </c>
      <c r="R1052" s="88">
        <v>0.10143853823343908</v>
      </c>
      <c r="S1052" s="87">
        <v>0.10131353139877307</v>
      </c>
      <c r="T1052" s="88">
        <v>0.10118852456410721</v>
      </c>
      <c r="U1052" s="87">
        <v>0.10106351772944122</v>
      </c>
      <c r="V1052" s="88">
        <v>2.2034993966420471E-2</v>
      </c>
      <c r="W1052" s="87">
        <v>0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0.94612049619356708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0</v>
      </c>
      <c r="M1053" s="87">
        <v>0</v>
      </c>
      <c r="N1053" s="88">
        <v>0</v>
      </c>
      <c r="O1053" s="87">
        <v>0</v>
      </c>
      <c r="P1053" s="88">
        <v>0</v>
      </c>
      <c r="Q1053" s="87">
        <v>0</v>
      </c>
      <c r="R1053" s="88">
        <v>0</v>
      </c>
      <c r="S1053" s="87">
        <v>0</v>
      </c>
      <c r="T1053" s="88">
        <v>0</v>
      </c>
      <c r="U1053" s="87">
        <v>0</v>
      </c>
      <c r="V1053" s="88">
        <v>0</v>
      </c>
      <c r="W1053" s="87">
        <v>0</v>
      </c>
      <c r="X1053" s="88">
        <v>0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0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0</v>
      </c>
      <c r="M1054" s="87">
        <v>0</v>
      </c>
      <c r="N1054" s="88">
        <v>0</v>
      </c>
      <c r="O1054" s="87">
        <v>0</v>
      </c>
      <c r="P1054" s="88">
        <v>0</v>
      </c>
      <c r="Q1054" s="87">
        <v>0</v>
      </c>
      <c r="R1054" s="88">
        <v>0</v>
      </c>
      <c r="S1054" s="87">
        <v>0</v>
      </c>
      <c r="T1054" s="88">
        <v>0</v>
      </c>
      <c r="U1054" s="87">
        <v>0</v>
      </c>
      <c r="V1054" s="88">
        <v>0</v>
      </c>
      <c r="W1054" s="87">
        <v>0</v>
      </c>
      <c r="X1054" s="88">
        <v>0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0</v>
      </c>
      <c r="AE1054" s="58"/>
    </row>
    <row r="1055" spans="2:31" x14ac:dyDescent="0.3">
      <c r="B1055" s="4" t="s">
        <v>227</v>
      </c>
      <c r="C1055" s="14"/>
      <c r="D1055" s="14"/>
      <c r="E1055" s="87">
        <v>0</v>
      </c>
      <c r="F1055" s="88">
        <v>0</v>
      </c>
      <c r="G1055" s="87">
        <v>0</v>
      </c>
      <c r="H1055" s="88">
        <v>0</v>
      </c>
      <c r="I1055" s="87">
        <v>0</v>
      </c>
      <c r="J1055" s="88">
        <v>0</v>
      </c>
      <c r="K1055" s="87">
        <v>0</v>
      </c>
      <c r="L1055" s="88">
        <v>0</v>
      </c>
      <c r="M1055" s="87">
        <v>0</v>
      </c>
      <c r="N1055" s="88">
        <v>0</v>
      </c>
      <c r="O1055" s="87">
        <v>0</v>
      </c>
      <c r="P1055" s="88">
        <v>0</v>
      </c>
      <c r="Q1055" s="87">
        <v>0</v>
      </c>
      <c r="R1055" s="88">
        <v>0</v>
      </c>
      <c r="S1055" s="87">
        <v>0</v>
      </c>
      <c r="T1055" s="88">
        <v>0</v>
      </c>
      <c r="U1055" s="87">
        <v>0</v>
      </c>
      <c r="V1055" s="88">
        <v>0</v>
      </c>
      <c r="W1055" s="87">
        <v>0</v>
      </c>
      <c r="X1055" s="88">
        <v>0</v>
      </c>
      <c r="Y1055" s="87">
        <v>0</v>
      </c>
      <c r="Z1055" s="88">
        <v>0</v>
      </c>
      <c r="AA1055" s="87">
        <v>0</v>
      </c>
      <c r="AB1055" s="88">
        <v>0</v>
      </c>
      <c r="AC1055" s="58"/>
      <c r="AD1055" s="59">
        <f t="shared" si="21"/>
        <v>0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</v>
      </c>
      <c r="M1056" s="87">
        <v>0</v>
      </c>
      <c r="N1056" s="88">
        <v>0</v>
      </c>
      <c r="O1056" s="87">
        <v>0</v>
      </c>
      <c r="P1056" s="88">
        <v>0</v>
      </c>
      <c r="Q1056" s="87">
        <v>0</v>
      </c>
      <c r="R1056" s="88">
        <v>0</v>
      </c>
      <c r="S1056" s="87">
        <v>0</v>
      </c>
      <c r="T1056" s="88">
        <v>0</v>
      </c>
      <c r="U1056" s="87">
        <v>0</v>
      </c>
      <c r="V1056" s="88">
        <v>0</v>
      </c>
      <c r="W1056" s="87">
        <v>0</v>
      </c>
      <c r="X1056" s="88">
        <v>0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0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</v>
      </c>
      <c r="M1057" s="87">
        <v>0</v>
      </c>
      <c r="N1057" s="88">
        <v>0</v>
      </c>
      <c r="O1057" s="87">
        <v>0</v>
      </c>
      <c r="P1057" s="88">
        <v>0</v>
      </c>
      <c r="Q1057" s="87">
        <v>0</v>
      </c>
      <c r="R1057" s="88">
        <v>0</v>
      </c>
      <c r="S1057" s="87">
        <v>0</v>
      </c>
      <c r="T1057" s="88">
        <v>0</v>
      </c>
      <c r="U1057" s="87">
        <v>0</v>
      </c>
      <c r="V1057" s="88">
        <v>0</v>
      </c>
      <c r="W1057" s="87">
        <v>0</v>
      </c>
      <c r="X1057" s="88">
        <v>0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0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0.34841666666666671</v>
      </c>
      <c r="M1058" s="87">
        <v>3.5120241355895994</v>
      </c>
      <c r="N1058" s="88">
        <v>4.7451948483784996</v>
      </c>
      <c r="O1058" s="87">
        <v>4.940278045336405</v>
      </c>
      <c r="P1058" s="88">
        <v>4.9246289809544885</v>
      </c>
      <c r="Q1058" s="87">
        <v>4.9212155262629214</v>
      </c>
      <c r="R1058" s="88">
        <v>4.9122962236404417</v>
      </c>
      <c r="S1058" s="87">
        <v>4.9186378399531048</v>
      </c>
      <c r="T1058" s="88">
        <v>9.8713273195860278</v>
      </c>
      <c r="U1058" s="87">
        <v>9.9815485713692986</v>
      </c>
      <c r="V1058" s="88">
        <v>2.1621807999908924</v>
      </c>
      <c r="W1058" s="87">
        <v>0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55.237748957728343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0.34841666666666671</v>
      </c>
      <c r="M1059" s="87">
        <v>3.6449950170516998</v>
      </c>
      <c r="N1059" s="88">
        <v>4.9188125530878688</v>
      </c>
      <c r="O1059" s="87">
        <v>5.1477470954259266</v>
      </c>
      <c r="P1059" s="88">
        <v>5.1092915137608843</v>
      </c>
      <c r="Q1059" s="87">
        <v>5.1345489422480259</v>
      </c>
      <c r="R1059" s="88">
        <v>5.1126951773961391</v>
      </c>
      <c r="S1059" s="87">
        <v>5.0976506789525349</v>
      </c>
      <c r="T1059" s="88">
        <v>4.7533641179402659</v>
      </c>
      <c r="U1059" s="87">
        <v>5.6044158061345426</v>
      </c>
      <c r="V1059" s="88">
        <v>1.1999851862589517</v>
      </c>
      <c r="W1059" s="87">
        <v>0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46.071922754923499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0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0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1.8495445568114519</v>
      </c>
      <c r="M1063" s="87">
        <v>18.497805624450841</v>
      </c>
      <c r="N1063" s="88">
        <v>18.004586408208056</v>
      </c>
      <c r="O1063" s="87">
        <v>16.259419741450497</v>
      </c>
      <c r="P1063" s="88">
        <v>7.605919132335111</v>
      </c>
      <c r="Q1063" s="87">
        <v>0</v>
      </c>
      <c r="R1063" s="88">
        <v>0</v>
      </c>
      <c r="S1063" s="87">
        <v>0</v>
      </c>
      <c r="T1063" s="88">
        <v>0</v>
      </c>
      <c r="U1063" s="87">
        <v>15.954455558631489</v>
      </c>
      <c r="V1063" s="88">
        <v>8.5041666666666904E-2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78.256772688554108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2.3223221587017182</v>
      </c>
      <c r="Q1064" s="87">
        <v>0</v>
      </c>
      <c r="R1064" s="88">
        <v>0</v>
      </c>
      <c r="S1064" s="87">
        <v>0</v>
      </c>
      <c r="T1064" s="88">
        <v>0</v>
      </c>
      <c r="U1064" s="87">
        <v>20.65268662437424</v>
      </c>
      <c r="V1064" s="88">
        <v>9.0886195532325651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32.063628336308525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0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0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8.3301116625467755E-2</v>
      </c>
      <c r="O1067" s="87">
        <v>0.35861645698547329</v>
      </c>
      <c r="P1067" s="88">
        <v>1.5130584279696142</v>
      </c>
      <c r="Q1067" s="87">
        <v>1.4977185765902195</v>
      </c>
      <c r="R1067" s="88">
        <v>1.5254596869150794</v>
      </c>
      <c r="S1067" s="87">
        <v>1.5205679376920063</v>
      </c>
      <c r="T1067" s="88">
        <v>2.5262579123179103</v>
      </c>
      <c r="U1067" s="87">
        <v>1.4143767913182568</v>
      </c>
      <c r="V1067" s="88">
        <v>0.27634303649266551</v>
      </c>
      <c r="W1067" s="87">
        <v>0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10.715699942906692</v>
      </c>
      <c r="AE1067" s="58"/>
    </row>
    <row r="1068" spans="2:31" x14ac:dyDescent="0.3">
      <c r="B1068" s="4" t="s">
        <v>200</v>
      </c>
      <c r="C1068" s="4"/>
      <c r="D1068" s="4"/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0</v>
      </c>
      <c r="N1068" s="88">
        <v>0</v>
      </c>
      <c r="O1068" s="87">
        <v>0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21"/>
        <v>0</v>
      </c>
      <c r="AE1068" s="58"/>
    </row>
    <row r="1069" spans="2:31" x14ac:dyDescent="0.3">
      <c r="B1069" s="4" t="s">
        <v>201</v>
      </c>
      <c r="C1069" s="4"/>
      <c r="D1069" s="4"/>
      <c r="E1069" s="87">
        <v>0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21"/>
        <v>0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0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0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0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0.46414454778035485</v>
      </c>
      <c r="N1073" s="88">
        <v>1.496434187889099</v>
      </c>
      <c r="O1073" s="87">
        <v>3.6472417036692297</v>
      </c>
      <c r="P1073" s="88">
        <v>3.5193269729614256</v>
      </c>
      <c r="Q1073" s="87">
        <v>3.4499515533447278</v>
      </c>
      <c r="R1073" s="88">
        <v>3.488710339864094</v>
      </c>
      <c r="S1073" s="87">
        <v>3.3320847988128666</v>
      </c>
      <c r="T1073" s="88">
        <v>3.8590819994608561</v>
      </c>
      <c r="U1073" s="87">
        <v>8.9856051053851846</v>
      </c>
      <c r="V1073" s="88">
        <v>2.1495331928133967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34.392114401981232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0.31462945938110348</v>
      </c>
      <c r="N1074" s="88">
        <v>1.195736328760783</v>
      </c>
      <c r="O1074" s="87">
        <v>3.598592925071717</v>
      </c>
      <c r="P1074" s="88">
        <v>3.6600782553354896</v>
      </c>
      <c r="Q1074" s="87">
        <v>3.6768214702606206</v>
      </c>
      <c r="R1074" s="88">
        <v>3.6543422301610304</v>
      </c>
      <c r="S1074" s="87">
        <v>3.6653064489364615</v>
      </c>
      <c r="T1074" s="88">
        <v>3.9829570134480794</v>
      </c>
      <c r="U1074" s="87">
        <v>0.64425765673319502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24.39272178808848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0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4.1159823541666835E-2</v>
      </c>
      <c r="M1077" s="87">
        <v>7.6272130763889515E-2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0.11743195430555635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0.14867153167724612</v>
      </c>
      <c r="N1084" s="88">
        <v>0.50571798086166331</v>
      </c>
      <c r="O1084" s="87">
        <v>0.50534173846244801</v>
      </c>
      <c r="P1084" s="88">
        <v>0.85320004224777213</v>
      </c>
      <c r="Q1084" s="87">
        <v>0.50458928346633924</v>
      </c>
      <c r="R1084" s="88">
        <v>0.50421305894851676</v>
      </c>
      <c r="S1084" s="87">
        <v>0.50383681456247931</v>
      </c>
      <c r="T1084" s="88">
        <v>0.50346058607101429</v>
      </c>
      <c r="U1084" s="87">
        <v>0.5033662021160128</v>
      </c>
      <c r="V1084" s="88">
        <v>9.7473500172297153E-2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22"/>
        <v>4.6298707385857885</v>
      </c>
      <c r="AE1084" s="58"/>
    </row>
    <row r="1085" spans="2:31" x14ac:dyDescent="0.3">
      <c r="B1085" s="4" t="s">
        <v>199</v>
      </c>
      <c r="C1085" s="4"/>
      <c r="D1085" s="4"/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22"/>
        <v>0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0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0</v>
      </c>
      <c r="N1087" s="88">
        <v>0</v>
      </c>
      <c r="O1087" s="87">
        <v>0</v>
      </c>
      <c r="P1087" s="88">
        <v>0</v>
      </c>
      <c r="Q1087" s="87">
        <v>0</v>
      </c>
      <c r="R1087" s="88">
        <v>0</v>
      </c>
      <c r="S1087" s="87">
        <v>0</v>
      </c>
      <c r="T1087" s="88">
        <v>0</v>
      </c>
      <c r="U1087" s="87">
        <v>0</v>
      </c>
      <c r="V1087" s="88">
        <v>0</v>
      </c>
      <c r="W1087" s="87">
        <v>0</v>
      </c>
      <c r="X1087" s="88">
        <v>0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0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</v>
      </c>
      <c r="M1088" s="87">
        <v>0</v>
      </c>
      <c r="N1088" s="88">
        <v>0</v>
      </c>
      <c r="O1088" s="87">
        <v>0</v>
      </c>
      <c r="P1088" s="88">
        <v>0</v>
      </c>
      <c r="Q1088" s="87">
        <v>0</v>
      </c>
      <c r="R1088" s="88">
        <v>0</v>
      </c>
      <c r="S1088" s="87">
        <v>0</v>
      </c>
      <c r="T1088" s="88">
        <v>0</v>
      </c>
      <c r="U1088" s="87">
        <v>0</v>
      </c>
      <c r="V1088" s="88">
        <v>0</v>
      </c>
      <c r="W1088" s="87">
        <v>0</v>
      </c>
      <c r="X1088" s="88">
        <v>0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0</v>
      </c>
      <c r="AE1088" s="58"/>
    </row>
    <row r="1089" spans="2:31" x14ac:dyDescent="0.3">
      <c r="B1089" s="4" t="s">
        <v>232</v>
      </c>
      <c r="C1089" s="4"/>
      <c r="D1089" s="4"/>
      <c r="E1089" s="87">
        <v>0</v>
      </c>
      <c r="F1089" s="88">
        <v>0</v>
      </c>
      <c r="G1089" s="87">
        <v>0</v>
      </c>
      <c r="H1089" s="88">
        <v>0</v>
      </c>
      <c r="I1089" s="87">
        <v>0</v>
      </c>
      <c r="J1089" s="88">
        <v>0</v>
      </c>
      <c r="K1089" s="87">
        <v>0</v>
      </c>
      <c r="L1089" s="88">
        <v>0</v>
      </c>
      <c r="M1089" s="87">
        <v>0</v>
      </c>
      <c r="N1089" s="88">
        <v>0</v>
      </c>
      <c r="O1089" s="87">
        <v>0</v>
      </c>
      <c r="P1089" s="88">
        <v>0</v>
      </c>
      <c r="Q1089" s="87">
        <v>0</v>
      </c>
      <c r="R1089" s="88">
        <v>0</v>
      </c>
      <c r="S1089" s="87">
        <v>0</v>
      </c>
      <c r="T1089" s="88">
        <v>0</v>
      </c>
      <c r="U1089" s="87">
        <v>0</v>
      </c>
      <c r="V1089" s="88">
        <v>0</v>
      </c>
      <c r="W1089" s="87">
        <v>0</v>
      </c>
      <c r="X1089" s="88">
        <v>0</v>
      </c>
      <c r="Y1089" s="87">
        <v>0</v>
      </c>
      <c r="Z1089" s="88">
        <v>0</v>
      </c>
      <c r="AA1089" s="87">
        <v>0</v>
      </c>
      <c r="AB1089" s="88">
        <v>0</v>
      </c>
      <c r="AC1089" s="58"/>
      <c r="AD1089" s="59">
        <f t="shared" si="22"/>
        <v>0</v>
      </c>
      <c r="AE1089" s="58"/>
    </row>
    <row r="1090" spans="2:31" x14ac:dyDescent="0.3">
      <c r="B1090" s="4" t="s">
        <v>233</v>
      </c>
      <c r="C1090" s="4"/>
      <c r="D1090" s="4"/>
      <c r="E1090" s="87">
        <v>0</v>
      </c>
      <c r="F1090" s="88">
        <v>0</v>
      </c>
      <c r="G1090" s="87">
        <v>0</v>
      </c>
      <c r="H1090" s="88">
        <v>0</v>
      </c>
      <c r="I1090" s="87">
        <v>0</v>
      </c>
      <c r="J1090" s="88">
        <v>0</v>
      </c>
      <c r="K1090" s="87">
        <v>0</v>
      </c>
      <c r="L1090" s="88">
        <v>0</v>
      </c>
      <c r="M1090" s="87">
        <v>0</v>
      </c>
      <c r="N1090" s="88">
        <v>0</v>
      </c>
      <c r="O1090" s="87">
        <v>0</v>
      </c>
      <c r="P1090" s="88">
        <v>0</v>
      </c>
      <c r="Q1090" s="87">
        <v>0</v>
      </c>
      <c r="R1090" s="88">
        <v>0</v>
      </c>
      <c r="S1090" s="87">
        <v>0</v>
      </c>
      <c r="T1090" s="88">
        <v>0</v>
      </c>
      <c r="U1090" s="87">
        <v>0</v>
      </c>
      <c r="V1090" s="88">
        <v>0</v>
      </c>
      <c r="W1090" s="87">
        <v>0</v>
      </c>
      <c r="X1090" s="88">
        <v>0</v>
      </c>
      <c r="Y1090" s="87">
        <v>0</v>
      </c>
      <c r="Z1090" s="88">
        <v>0</v>
      </c>
      <c r="AA1090" s="87">
        <v>0</v>
      </c>
      <c r="AB1090" s="88">
        <v>0</v>
      </c>
      <c r="AC1090" s="58"/>
      <c r="AD1090" s="59">
        <f t="shared" si="22"/>
        <v>0</v>
      </c>
      <c r="AE1090" s="58"/>
    </row>
    <row r="1091" spans="2:31" x14ac:dyDescent="0.3">
      <c r="B1091" s="4" t="s">
        <v>234</v>
      </c>
      <c r="C1091" s="4"/>
      <c r="D1091" s="4"/>
      <c r="E1091" s="87">
        <v>0</v>
      </c>
      <c r="F1091" s="88">
        <v>0</v>
      </c>
      <c r="G1091" s="87">
        <v>0</v>
      </c>
      <c r="H1091" s="88">
        <v>0</v>
      </c>
      <c r="I1091" s="87">
        <v>0</v>
      </c>
      <c r="J1091" s="88">
        <v>0</v>
      </c>
      <c r="K1091" s="87">
        <v>0</v>
      </c>
      <c r="L1091" s="88">
        <v>0</v>
      </c>
      <c r="M1091" s="87">
        <v>0</v>
      </c>
      <c r="N1091" s="88">
        <v>0</v>
      </c>
      <c r="O1091" s="87">
        <v>0</v>
      </c>
      <c r="P1091" s="88">
        <v>0</v>
      </c>
      <c r="Q1091" s="87">
        <v>0</v>
      </c>
      <c r="R1091" s="88">
        <v>0</v>
      </c>
      <c r="S1091" s="87">
        <v>0</v>
      </c>
      <c r="T1091" s="88">
        <v>0</v>
      </c>
      <c r="U1091" s="87">
        <v>0</v>
      </c>
      <c r="V1091" s="88">
        <v>0</v>
      </c>
      <c r="W1091" s="87">
        <v>0</v>
      </c>
      <c r="X1091" s="88">
        <v>0</v>
      </c>
      <c r="Y1091" s="87">
        <v>0</v>
      </c>
      <c r="Z1091" s="88">
        <v>0</v>
      </c>
      <c r="AA1091" s="87">
        <v>0</v>
      </c>
      <c r="AB1091" s="88">
        <v>0</v>
      </c>
      <c r="AC1091" s="58"/>
      <c r="AD1091" s="59">
        <f t="shared" si="22"/>
        <v>0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</v>
      </c>
      <c r="N1092" s="88">
        <v>0</v>
      </c>
      <c r="O1092" s="87">
        <v>0</v>
      </c>
      <c r="P1092" s="88">
        <v>0</v>
      </c>
      <c r="Q1092" s="87">
        <v>0</v>
      </c>
      <c r="R1092" s="88">
        <v>0</v>
      </c>
      <c r="S1092" s="87">
        <v>0</v>
      </c>
      <c r="T1092" s="88">
        <v>0</v>
      </c>
      <c r="U1092" s="87">
        <v>0</v>
      </c>
      <c r="V1092" s="88">
        <v>0</v>
      </c>
      <c r="W1092" s="87">
        <v>0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0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</v>
      </c>
      <c r="T1095" s="88">
        <v>0</v>
      </c>
      <c r="U1095" s="87">
        <v>0</v>
      </c>
      <c r="V1095" s="88">
        <v>0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0</v>
      </c>
      <c r="W1097" s="87">
        <v>0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0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0</v>
      </c>
      <c r="W1098" s="87">
        <v>0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0</v>
      </c>
      <c r="AE1098" s="58"/>
    </row>
    <row r="1099" spans="2:31" x14ac:dyDescent="0.3">
      <c r="B1099" s="4" t="s">
        <v>170</v>
      </c>
      <c r="C1099" s="4"/>
      <c r="D1099" s="4"/>
      <c r="E1099" s="87">
        <v>0</v>
      </c>
      <c r="F1099" s="88">
        <v>0</v>
      </c>
      <c r="G1099" s="87">
        <v>0</v>
      </c>
      <c r="H1099" s="88">
        <v>0</v>
      </c>
      <c r="I1099" s="87">
        <v>0</v>
      </c>
      <c r="J1099" s="88">
        <v>0</v>
      </c>
      <c r="K1099" s="87">
        <v>0</v>
      </c>
      <c r="L1099" s="88">
        <v>0</v>
      </c>
      <c r="M1099" s="87">
        <v>0</v>
      </c>
      <c r="N1099" s="88">
        <v>0</v>
      </c>
      <c r="O1099" s="87">
        <v>0</v>
      </c>
      <c r="P1099" s="88">
        <v>0</v>
      </c>
      <c r="Q1099" s="87">
        <v>0</v>
      </c>
      <c r="R1099" s="88">
        <v>0</v>
      </c>
      <c r="S1099" s="87">
        <v>0</v>
      </c>
      <c r="T1099" s="88">
        <v>0</v>
      </c>
      <c r="U1099" s="87">
        <v>0</v>
      </c>
      <c r="V1099" s="88">
        <v>0</v>
      </c>
      <c r="W1099" s="87">
        <v>0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0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</v>
      </c>
      <c r="J1100" s="88">
        <v>0</v>
      </c>
      <c r="K1100" s="87">
        <v>0</v>
      </c>
      <c r="L1100" s="88">
        <v>0</v>
      </c>
      <c r="M1100" s="87">
        <v>0</v>
      </c>
      <c r="N1100" s="88">
        <v>0</v>
      </c>
      <c r="O1100" s="87">
        <v>0</v>
      </c>
      <c r="P1100" s="88">
        <v>0</v>
      </c>
      <c r="Q1100" s="87">
        <v>0</v>
      </c>
      <c r="R1100" s="88">
        <v>0</v>
      </c>
      <c r="S1100" s="87">
        <v>0</v>
      </c>
      <c r="T1100" s="88">
        <v>0</v>
      </c>
      <c r="U1100" s="87">
        <v>0</v>
      </c>
      <c r="V1100" s="88">
        <v>0</v>
      </c>
      <c r="W1100" s="87">
        <v>0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0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</v>
      </c>
      <c r="J1101" s="88">
        <v>0</v>
      </c>
      <c r="K1101" s="87">
        <v>0</v>
      </c>
      <c r="L1101" s="88">
        <v>0</v>
      </c>
      <c r="M1101" s="87">
        <v>0</v>
      </c>
      <c r="N1101" s="88">
        <v>0</v>
      </c>
      <c r="O1101" s="87">
        <v>0</v>
      </c>
      <c r="P1101" s="88">
        <v>0</v>
      </c>
      <c r="Q1101" s="87">
        <v>0</v>
      </c>
      <c r="R1101" s="88">
        <v>0</v>
      </c>
      <c r="S1101" s="87">
        <v>0</v>
      </c>
      <c r="T1101" s="88">
        <v>0</v>
      </c>
      <c r="U1101" s="87">
        <v>0</v>
      </c>
      <c r="V1101" s="88">
        <v>0</v>
      </c>
      <c r="W1101" s="87">
        <v>0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0</v>
      </c>
      <c r="AE1101" s="58"/>
    </row>
    <row r="1102" spans="2:31" x14ac:dyDescent="0.3">
      <c r="B1102" s="4" t="s">
        <v>173</v>
      </c>
      <c r="C1102" s="4"/>
      <c r="D1102" s="4"/>
      <c r="E1102" s="87">
        <v>0</v>
      </c>
      <c r="F1102" s="88">
        <v>0</v>
      </c>
      <c r="G1102" s="87">
        <v>0</v>
      </c>
      <c r="H1102" s="88">
        <v>0</v>
      </c>
      <c r="I1102" s="87">
        <v>0</v>
      </c>
      <c r="J1102" s="88">
        <v>0</v>
      </c>
      <c r="K1102" s="87">
        <v>0</v>
      </c>
      <c r="L1102" s="88">
        <v>0</v>
      </c>
      <c r="M1102" s="87">
        <v>0</v>
      </c>
      <c r="N1102" s="88">
        <v>0</v>
      </c>
      <c r="O1102" s="87">
        <v>0</v>
      </c>
      <c r="P1102" s="88">
        <v>0</v>
      </c>
      <c r="Q1102" s="87">
        <v>0</v>
      </c>
      <c r="R1102" s="88">
        <v>0</v>
      </c>
      <c r="S1102" s="87">
        <v>0</v>
      </c>
      <c r="T1102" s="88">
        <v>0</v>
      </c>
      <c r="U1102" s="87">
        <v>0</v>
      </c>
      <c r="V1102" s="88">
        <v>0</v>
      </c>
      <c r="W1102" s="87">
        <v>0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0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</v>
      </c>
      <c r="J1103" s="88">
        <v>0</v>
      </c>
      <c r="K1103" s="87">
        <v>0</v>
      </c>
      <c r="L1103" s="88">
        <v>0</v>
      </c>
      <c r="M1103" s="87">
        <v>0</v>
      </c>
      <c r="N1103" s="88">
        <v>0</v>
      </c>
      <c r="O1103" s="87">
        <v>0</v>
      </c>
      <c r="P1103" s="88">
        <v>0</v>
      </c>
      <c r="Q1103" s="87">
        <v>0</v>
      </c>
      <c r="R1103" s="88">
        <v>0</v>
      </c>
      <c r="S1103" s="87">
        <v>0</v>
      </c>
      <c r="T1103" s="88">
        <v>0</v>
      </c>
      <c r="U1103" s="87">
        <v>0</v>
      </c>
      <c r="V1103" s="88">
        <v>0</v>
      </c>
      <c r="W1103" s="87">
        <v>0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0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0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0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0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0</v>
      </c>
      <c r="AE1105" s="58"/>
    </row>
    <row r="1106" spans="2:31" x14ac:dyDescent="0.3">
      <c r="B1106" s="4" t="s">
        <v>153</v>
      </c>
      <c r="C1106" s="4"/>
      <c r="D1106" s="4"/>
      <c r="E1106" s="87">
        <v>0</v>
      </c>
      <c r="F1106" s="88">
        <v>0</v>
      </c>
      <c r="G1106" s="87">
        <v>0</v>
      </c>
      <c r="H1106" s="88">
        <v>0</v>
      </c>
      <c r="I1106" s="87">
        <v>0</v>
      </c>
      <c r="J1106" s="88">
        <v>0</v>
      </c>
      <c r="K1106" s="87">
        <v>0</v>
      </c>
      <c r="L1106" s="88">
        <v>0</v>
      </c>
      <c r="M1106" s="87">
        <v>0</v>
      </c>
      <c r="N1106" s="88">
        <v>0</v>
      </c>
      <c r="O1106" s="87">
        <v>0</v>
      </c>
      <c r="P1106" s="88">
        <v>0</v>
      </c>
      <c r="Q1106" s="87">
        <v>0</v>
      </c>
      <c r="R1106" s="88">
        <v>0</v>
      </c>
      <c r="S1106" s="87">
        <v>0</v>
      </c>
      <c r="T1106" s="88">
        <v>0</v>
      </c>
      <c r="U1106" s="87">
        <v>0</v>
      </c>
      <c r="V1106" s="88">
        <v>0</v>
      </c>
      <c r="W1106" s="87">
        <v>0</v>
      </c>
      <c r="X1106" s="88">
        <v>0</v>
      </c>
      <c r="Y1106" s="87">
        <v>0</v>
      </c>
      <c r="Z1106" s="88">
        <v>0</v>
      </c>
      <c r="AA1106" s="87">
        <v>0</v>
      </c>
      <c r="AB1106" s="88">
        <v>0</v>
      </c>
      <c r="AC1106" s="58"/>
      <c r="AD1106" s="59">
        <f t="shared" si="22"/>
        <v>0</v>
      </c>
      <c r="AE1106" s="58"/>
    </row>
    <row r="1107" spans="2:31" x14ac:dyDescent="0.3">
      <c r="B1107" s="4" t="s">
        <v>154</v>
      </c>
      <c r="C1107" s="4"/>
      <c r="D1107" s="4"/>
      <c r="E1107" s="87">
        <v>0</v>
      </c>
      <c r="F1107" s="88">
        <v>0</v>
      </c>
      <c r="G1107" s="87">
        <v>0</v>
      </c>
      <c r="H1107" s="88">
        <v>0</v>
      </c>
      <c r="I1107" s="87">
        <v>0</v>
      </c>
      <c r="J1107" s="88">
        <v>0</v>
      </c>
      <c r="K1107" s="87">
        <v>0</v>
      </c>
      <c r="L1107" s="88">
        <v>0</v>
      </c>
      <c r="M1107" s="87">
        <v>0</v>
      </c>
      <c r="N1107" s="88">
        <v>0</v>
      </c>
      <c r="O1107" s="87">
        <v>0</v>
      </c>
      <c r="P1107" s="88">
        <v>0</v>
      </c>
      <c r="Q1107" s="87">
        <v>0</v>
      </c>
      <c r="R1107" s="88">
        <v>0</v>
      </c>
      <c r="S1107" s="87">
        <v>0</v>
      </c>
      <c r="T1107" s="88">
        <v>0</v>
      </c>
      <c r="U1107" s="87">
        <v>0</v>
      </c>
      <c r="V1107" s="88">
        <v>0</v>
      </c>
      <c r="W1107" s="87">
        <v>0</v>
      </c>
      <c r="X1107" s="88">
        <v>0</v>
      </c>
      <c r="Y1107" s="87">
        <v>0</v>
      </c>
      <c r="Z1107" s="88">
        <v>0</v>
      </c>
      <c r="AA1107" s="87">
        <v>0</v>
      </c>
      <c r="AB1107" s="88">
        <v>0</v>
      </c>
      <c r="AC1107" s="58"/>
      <c r="AD1107" s="59">
        <f t="shared" si="22"/>
        <v>0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</v>
      </c>
      <c r="N1108" s="88">
        <v>0</v>
      </c>
      <c r="O1108" s="87">
        <v>0</v>
      </c>
      <c r="P1108" s="88">
        <v>0</v>
      </c>
      <c r="Q1108" s="87">
        <v>0</v>
      </c>
      <c r="R1108" s="88">
        <v>0</v>
      </c>
      <c r="S1108" s="87">
        <v>0</v>
      </c>
      <c r="T1108" s="88">
        <v>0</v>
      </c>
      <c r="U1108" s="87">
        <v>0</v>
      </c>
      <c r="V1108" s="88">
        <v>0</v>
      </c>
      <c r="W1108" s="87">
        <v>0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0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</v>
      </c>
      <c r="N1109" s="88">
        <v>0</v>
      </c>
      <c r="O1109" s="87">
        <v>0</v>
      </c>
      <c r="P1109" s="88">
        <v>0</v>
      </c>
      <c r="Q1109" s="87">
        <v>0</v>
      </c>
      <c r="R1109" s="88">
        <v>0</v>
      </c>
      <c r="S1109" s="87">
        <v>0</v>
      </c>
      <c r="T1109" s="88">
        <v>0</v>
      </c>
      <c r="U1109" s="87">
        <v>0</v>
      </c>
      <c r="V1109" s="88">
        <v>0</v>
      </c>
      <c r="W1109" s="87">
        <v>0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0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</v>
      </c>
      <c r="N1110" s="88">
        <v>0</v>
      </c>
      <c r="O1110" s="87">
        <v>0</v>
      </c>
      <c r="P1110" s="88">
        <v>0</v>
      </c>
      <c r="Q1110" s="87">
        <v>0</v>
      </c>
      <c r="R1110" s="88">
        <v>0</v>
      </c>
      <c r="S1110" s="87">
        <v>0</v>
      </c>
      <c r="T1110" s="88">
        <v>0</v>
      </c>
      <c r="U1110" s="87">
        <v>0</v>
      </c>
      <c r="V1110" s="88">
        <v>0</v>
      </c>
      <c r="W1110" s="87">
        <v>0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0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0</v>
      </c>
      <c r="M1117" s="87">
        <v>0</v>
      </c>
      <c r="N1117" s="88">
        <v>0</v>
      </c>
      <c r="O1117" s="87">
        <v>0</v>
      </c>
      <c r="P1117" s="88">
        <v>0</v>
      </c>
      <c r="Q1117" s="87">
        <v>0</v>
      </c>
      <c r="R1117" s="88">
        <v>0</v>
      </c>
      <c r="S1117" s="87">
        <v>0</v>
      </c>
      <c r="T1117" s="88">
        <v>0</v>
      </c>
      <c r="U1117" s="87">
        <v>0</v>
      </c>
      <c r="V1117" s="88">
        <v>0</v>
      </c>
      <c r="W1117" s="87">
        <v>0</v>
      </c>
      <c r="X1117" s="88">
        <v>0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0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0</v>
      </c>
      <c r="M1118" s="87">
        <v>0</v>
      </c>
      <c r="N1118" s="88">
        <v>0</v>
      </c>
      <c r="O1118" s="87">
        <v>0</v>
      </c>
      <c r="P1118" s="88">
        <v>0</v>
      </c>
      <c r="Q1118" s="87">
        <v>0</v>
      </c>
      <c r="R1118" s="88">
        <v>0</v>
      </c>
      <c r="S1118" s="87">
        <v>0</v>
      </c>
      <c r="T1118" s="88">
        <v>0</v>
      </c>
      <c r="U1118" s="87">
        <v>0</v>
      </c>
      <c r="V1118" s="88">
        <v>0</v>
      </c>
      <c r="W1118" s="87">
        <v>0</v>
      </c>
      <c r="X1118" s="88">
        <v>0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0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</v>
      </c>
      <c r="N1119" s="88">
        <v>0</v>
      </c>
      <c r="O1119" s="87">
        <v>0</v>
      </c>
      <c r="P1119" s="88">
        <v>0</v>
      </c>
      <c r="Q1119" s="87">
        <v>0</v>
      </c>
      <c r="R1119" s="88">
        <v>0</v>
      </c>
      <c r="S1119" s="87">
        <v>0</v>
      </c>
      <c r="T1119" s="88">
        <v>0</v>
      </c>
      <c r="U1119" s="87">
        <v>0</v>
      </c>
      <c r="V1119" s="88">
        <v>0</v>
      </c>
      <c r="W1119" s="87">
        <v>0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0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</v>
      </c>
      <c r="M1120" s="87">
        <v>0</v>
      </c>
      <c r="N1120" s="88">
        <v>0</v>
      </c>
      <c r="O1120" s="87">
        <v>0.25574311812718709</v>
      </c>
      <c r="P1120" s="88">
        <v>1.9310307860374449</v>
      </c>
      <c r="Q1120" s="87">
        <v>1.9957303921381637</v>
      </c>
      <c r="R1120" s="88">
        <v>1.9963317155838016</v>
      </c>
      <c r="S1120" s="87">
        <v>1.9969330430030818</v>
      </c>
      <c r="T1120" s="88">
        <v>1.9975343704223634</v>
      </c>
      <c r="U1120" s="87">
        <v>1.9944770514965058</v>
      </c>
      <c r="V1120" s="88">
        <v>0.42389523386955263</v>
      </c>
      <c r="W1120" s="87">
        <v>0</v>
      </c>
      <c r="X1120" s="88">
        <v>0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12.591675710678102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</v>
      </c>
      <c r="M1121" s="87">
        <v>0</v>
      </c>
      <c r="N1121" s="88">
        <v>0</v>
      </c>
      <c r="O1121" s="87">
        <v>0</v>
      </c>
      <c r="P1121" s="88">
        <v>0</v>
      </c>
      <c r="Q1121" s="87">
        <v>0</v>
      </c>
      <c r="R1121" s="88">
        <v>0</v>
      </c>
      <c r="S1121" s="87">
        <v>0</v>
      </c>
      <c r="T1121" s="88">
        <v>0</v>
      </c>
      <c r="U1121" s="87">
        <v>0</v>
      </c>
      <c r="V1121" s="88">
        <v>0</v>
      </c>
      <c r="W1121" s="87">
        <v>0</v>
      </c>
      <c r="X1121" s="88">
        <v>0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0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</v>
      </c>
      <c r="F1124" s="88">
        <v>0</v>
      </c>
      <c r="G1124" s="87">
        <v>0</v>
      </c>
      <c r="H1124" s="88">
        <v>0</v>
      </c>
      <c r="I1124" s="87">
        <v>0</v>
      </c>
      <c r="J1124" s="88">
        <v>0</v>
      </c>
      <c r="K1124" s="87">
        <v>0</v>
      </c>
      <c r="L1124" s="88">
        <v>6.831824779510498E-2</v>
      </c>
      <c r="M1124" s="87">
        <v>2.0215712839837985</v>
      </c>
      <c r="N1124" s="88">
        <v>2.9234042047714639</v>
      </c>
      <c r="O1124" s="87">
        <v>2.9464807013187118</v>
      </c>
      <c r="P1124" s="88">
        <v>2.9744481557957236</v>
      </c>
      <c r="Q1124" s="87">
        <v>3.0036591011469396</v>
      </c>
      <c r="R1124" s="88">
        <v>3.0252695860539882</v>
      </c>
      <c r="S1124" s="87">
        <v>3.0586991289087981</v>
      </c>
      <c r="T1124" s="88">
        <v>3.7986366081433824</v>
      </c>
      <c r="U1124" s="87">
        <v>3.9274837180248974</v>
      </c>
      <c r="V1124" s="88">
        <v>0.82104990509004827</v>
      </c>
      <c r="W1124" s="87">
        <v>0</v>
      </c>
      <c r="X1124" s="88">
        <v>0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28.569020641032861</v>
      </c>
      <c r="AE1124" s="58"/>
    </row>
    <row r="1125" spans="2:31" x14ac:dyDescent="0.3">
      <c r="B1125" s="4" t="s">
        <v>238</v>
      </c>
      <c r="C1125" s="4"/>
      <c r="D1125" s="4"/>
      <c r="E1125" s="87">
        <v>0</v>
      </c>
      <c r="F1125" s="88">
        <v>0</v>
      </c>
      <c r="G1125" s="87">
        <v>0</v>
      </c>
      <c r="H1125" s="88">
        <v>0</v>
      </c>
      <c r="I1125" s="87">
        <v>0</v>
      </c>
      <c r="J1125" s="88">
        <v>0</v>
      </c>
      <c r="K1125" s="87">
        <v>0</v>
      </c>
      <c r="L1125" s="88">
        <v>7.7839589118957525E-2</v>
      </c>
      <c r="M1125" s="87">
        <v>2.0129462375716485</v>
      </c>
      <c r="N1125" s="88">
        <v>2.9145576109778015</v>
      </c>
      <c r="O1125" s="87">
        <v>2.916334952862393</v>
      </c>
      <c r="P1125" s="88">
        <v>2.9189034535837073</v>
      </c>
      <c r="Q1125" s="87">
        <v>2.921508673646533</v>
      </c>
      <c r="R1125" s="88">
        <v>2.9228371443425623</v>
      </c>
      <c r="S1125" s="87">
        <v>2.9871053913065624</v>
      </c>
      <c r="T1125" s="88">
        <v>3.7623560119149033</v>
      </c>
      <c r="U1125" s="87">
        <v>3.8346650184850652</v>
      </c>
      <c r="V1125" s="88">
        <v>0.80645844963045343</v>
      </c>
      <c r="W1125" s="87">
        <v>0</v>
      </c>
      <c r="X1125" s="88">
        <v>0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28.075512533440591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</v>
      </c>
      <c r="G1126" s="87">
        <v>0</v>
      </c>
      <c r="H1126" s="88">
        <v>0</v>
      </c>
      <c r="I1126" s="87">
        <v>0</v>
      </c>
      <c r="J1126" s="88">
        <v>0</v>
      </c>
      <c r="K1126" s="87">
        <v>0</v>
      </c>
      <c r="L1126" s="88">
        <v>0</v>
      </c>
      <c r="M1126" s="87">
        <v>0</v>
      </c>
      <c r="N1126" s="88">
        <v>0</v>
      </c>
      <c r="O1126" s="87">
        <v>0</v>
      </c>
      <c r="P1126" s="88">
        <v>0</v>
      </c>
      <c r="Q1126" s="87">
        <v>0</v>
      </c>
      <c r="R1126" s="88">
        <v>0</v>
      </c>
      <c r="S1126" s="87">
        <v>0</v>
      </c>
      <c r="T1126" s="88">
        <v>0</v>
      </c>
      <c r="U1126" s="87">
        <v>0</v>
      </c>
      <c r="V1126" s="88">
        <v>0</v>
      </c>
      <c r="W1126" s="87">
        <v>0</v>
      </c>
      <c r="X1126" s="88">
        <v>0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0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0</v>
      </c>
      <c r="M1129" s="87">
        <v>0</v>
      </c>
      <c r="N1129" s="88">
        <v>0</v>
      </c>
      <c r="O1129" s="87">
        <v>0</v>
      </c>
      <c r="P1129" s="88">
        <v>0</v>
      </c>
      <c r="Q1129" s="87">
        <v>0</v>
      </c>
      <c r="R1129" s="88">
        <v>0</v>
      </c>
      <c r="S1129" s="87">
        <v>0</v>
      </c>
      <c r="T1129" s="88">
        <v>0</v>
      </c>
      <c r="U1129" s="87">
        <v>0</v>
      </c>
      <c r="V1129" s="88">
        <v>0</v>
      </c>
      <c r="W1129" s="87">
        <v>0</v>
      </c>
      <c r="X1129" s="88">
        <v>0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0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0</v>
      </c>
      <c r="M1130" s="87">
        <v>0</v>
      </c>
      <c r="N1130" s="88">
        <v>0</v>
      </c>
      <c r="O1130" s="87">
        <v>0</v>
      </c>
      <c r="P1130" s="88">
        <v>0</v>
      </c>
      <c r="Q1130" s="87">
        <v>0</v>
      </c>
      <c r="R1130" s="88">
        <v>0</v>
      </c>
      <c r="S1130" s="87">
        <v>0</v>
      </c>
      <c r="T1130" s="88">
        <v>0</v>
      </c>
      <c r="U1130" s="87">
        <v>0</v>
      </c>
      <c r="V1130" s="88">
        <v>0</v>
      </c>
      <c r="W1130" s="87">
        <v>0</v>
      </c>
      <c r="X1130" s="88">
        <v>0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0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</v>
      </c>
      <c r="X1131" s="88">
        <v>0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0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</v>
      </c>
      <c r="Q1133" s="87">
        <v>0</v>
      </c>
      <c r="R1133" s="88">
        <v>0</v>
      </c>
      <c r="S1133" s="87">
        <v>0</v>
      </c>
      <c r="T1133" s="88">
        <v>0</v>
      </c>
      <c r="U1133" s="87">
        <v>0</v>
      </c>
      <c r="V1133" s="88">
        <v>0</v>
      </c>
      <c r="W1133" s="87">
        <v>0</v>
      </c>
      <c r="X1133" s="88">
        <v>0</v>
      </c>
      <c r="Y1133" s="87">
        <v>0</v>
      </c>
      <c r="Z1133" s="88">
        <v>0</v>
      </c>
      <c r="AA1133" s="87">
        <v>0</v>
      </c>
      <c r="AB1133" s="88">
        <v>0</v>
      </c>
      <c r="AC1133" s="58"/>
      <c r="AD1133" s="59">
        <f t="shared" si="22"/>
        <v>0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</v>
      </c>
      <c r="Q1134" s="87">
        <v>0</v>
      </c>
      <c r="R1134" s="88">
        <v>0</v>
      </c>
      <c r="S1134" s="87">
        <v>0</v>
      </c>
      <c r="T1134" s="88">
        <v>0</v>
      </c>
      <c r="U1134" s="87">
        <v>0</v>
      </c>
      <c r="V1134" s="88">
        <v>0</v>
      </c>
      <c r="W1134" s="87">
        <v>0</v>
      </c>
      <c r="X1134" s="88">
        <v>0</v>
      </c>
      <c r="Y1134" s="87">
        <v>0</v>
      </c>
      <c r="Z1134" s="88">
        <v>0</v>
      </c>
      <c r="AA1134" s="87">
        <v>0</v>
      </c>
      <c r="AB1134" s="88">
        <v>0</v>
      </c>
      <c r="AC1134" s="58"/>
      <c r="AD1134" s="59">
        <f t="shared" si="22"/>
        <v>0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</v>
      </c>
      <c r="Q1135" s="87">
        <v>0</v>
      </c>
      <c r="R1135" s="88">
        <v>0</v>
      </c>
      <c r="S1135" s="87">
        <v>0</v>
      </c>
      <c r="T1135" s="88">
        <v>0</v>
      </c>
      <c r="U1135" s="87">
        <v>0</v>
      </c>
      <c r="V1135" s="88">
        <v>0</v>
      </c>
      <c r="W1135" s="87">
        <v>0</v>
      </c>
      <c r="X1135" s="88">
        <v>0</v>
      </c>
      <c r="Y1135" s="87">
        <v>0</v>
      </c>
      <c r="Z1135" s="88">
        <v>0</v>
      </c>
      <c r="AA1135" s="87">
        <v>0</v>
      </c>
      <c r="AB1135" s="88">
        <v>0</v>
      </c>
      <c r="AC1135" s="58"/>
      <c r="AD1135" s="59">
        <f t="shared" si="22"/>
        <v>0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</v>
      </c>
      <c r="F1138" s="13">
        <f t="shared" si="23"/>
        <v>0</v>
      </c>
      <c r="G1138" s="13">
        <f t="shared" si="23"/>
        <v>0</v>
      </c>
      <c r="H1138" s="13">
        <f t="shared" si="23"/>
        <v>0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3.8110235301174975</v>
      </c>
      <c r="M1138" s="13">
        <f t="shared" si="23"/>
        <v>44.736267322573909</v>
      </c>
      <c r="N1138" s="13">
        <f t="shared" si="23"/>
        <v>53.141105394514106</v>
      </c>
      <c r="O1138" s="13">
        <f t="shared" si="23"/>
        <v>58.661666067866889</v>
      </c>
      <c r="P1138" s="13">
        <f t="shared" si="23"/>
        <v>56.525606695480647</v>
      </c>
      <c r="Q1138" s="13">
        <f t="shared" si="23"/>
        <v>46.376157998411742</v>
      </c>
      <c r="R1138" s="13">
        <f t="shared" si="23"/>
        <v>46.850496480527511</v>
      </c>
      <c r="S1138" s="13">
        <f t="shared" si="23"/>
        <v>47.328150569834648</v>
      </c>
      <c r="T1138" s="13">
        <f t="shared" si="23"/>
        <v>54.807042414642957</v>
      </c>
      <c r="U1138" s="13">
        <f t="shared" si="23"/>
        <v>91.488947041109014</v>
      </c>
      <c r="V1138" s="13">
        <f t="shared" si="23"/>
        <v>20.656032649610406</v>
      </c>
      <c r="W1138" s="13">
        <f t="shared" si="23"/>
        <v>0</v>
      </c>
      <c r="X1138" s="13">
        <f t="shared" si="23"/>
        <v>0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09">
        <f>SUM(AC1002:AE1137)</f>
        <v>524.38249616468943</v>
      </c>
      <c r="AD1138" s="109"/>
      <c r="AE1138" s="109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45513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6" t="s">
        <v>2</v>
      </c>
      <c r="AD1143" s="96"/>
      <c r="AE1143" s="96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</v>
      </c>
      <c r="M1144" s="85">
        <v>3.0770833333333476E-2</v>
      </c>
      <c r="N1144" s="86">
        <v>0.39160416666666736</v>
      </c>
      <c r="O1144" s="85">
        <v>0.1246583333333337</v>
      </c>
      <c r="P1144" s="86">
        <v>0</v>
      </c>
      <c r="Q1144" s="85">
        <v>0</v>
      </c>
      <c r="R1144" s="86">
        <v>0</v>
      </c>
      <c r="S1144" s="85">
        <v>0.14062500000000008</v>
      </c>
      <c r="T1144" s="86">
        <v>1.0786041666666673</v>
      </c>
      <c r="U1144" s="85">
        <v>1.0938958333333342</v>
      </c>
      <c r="V1144" s="86">
        <v>9.8320833333333454E-2</v>
      </c>
      <c r="W1144" s="85">
        <v>0</v>
      </c>
      <c r="X1144" s="86">
        <v>0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2.9584791666666699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</v>
      </c>
      <c r="M1145" s="85">
        <v>0</v>
      </c>
      <c r="N1145" s="86">
        <v>0</v>
      </c>
      <c r="O1145" s="85">
        <v>0</v>
      </c>
      <c r="P1145" s="86">
        <v>0</v>
      </c>
      <c r="Q1145" s="85">
        <v>0</v>
      </c>
      <c r="R1145" s="86">
        <v>0</v>
      </c>
      <c r="S1145" s="85">
        <v>0</v>
      </c>
      <c r="T1145" s="86">
        <v>0</v>
      </c>
      <c r="U1145" s="85">
        <v>0</v>
      </c>
      <c r="V1145" s="86">
        <v>0</v>
      </c>
      <c r="W1145" s="85">
        <v>0</v>
      </c>
      <c r="X1145" s="86">
        <v>0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0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</v>
      </c>
      <c r="M1146" s="85">
        <v>0</v>
      </c>
      <c r="N1146" s="86">
        <v>0</v>
      </c>
      <c r="O1146" s="85">
        <v>0</v>
      </c>
      <c r="P1146" s="86">
        <v>0</v>
      </c>
      <c r="Q1146" s="85">
        <v>0</v>
      </c>
      <c r="R1146" s="86">
        <v>0</v>
      </c>
      <c r="S1146" s="85">
        <v>0</v>
      </c>
      <c r="T1146" s="86">
        <v>0</v>
      </c>
      <c r="U1146" s="85">
        <v>0</v>
      </c>
      <c r="V1146" s="86">
        <v>0</v>
      </c>
      <c r="W1146" s="85">
        <v>0</v>
      </c>
      <c r="X1146" s="86">
        <v>0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0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</v>
      </c>
      <c r="M1147" s="85">
        <v>0</v>
      </c>
      <c r="N1147" s="86">
        <v>0</v>
      </c>
      <c r="O1147" s="85">
        <v>0</v>
      </c>
      <c r="P1147" s="86">
        <v>0</v>
      </c>
      <c r="Q1147" s="85">
        <v>0</v>
      </c>
      <c r="R1147" s="86">
        <v>0</v>
      </c>
      <c r="S1147" s="85">
        <v>0</v>
      </c>
      <c r="T1147" s="86">
        <v>0</v>
      </c>
      <c r="U1147" s="85">
        <v>0</v>
      </c>
      <c r="V1147" s="86">
        <v>0</v>
      </c>
      <c r="W1147" s="85">
        <v>0</v>
      </c>
      <c r="X1147" s="86">
        <v>0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0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0</v>
      </c>
      <c r="T1153" s="86">
        <v>0</v>
      </c>
      <c r="U1153" s="85">
        <v>0</v>
      </c>
      <c r="V1153" s="86">
        <v>0</v>
      </c>
      <c r="W1153" s="85">
        <v>0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0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0</v>
      </c>
      <c r="N1157" s="88">
        <v>0</v>
      </c>
      <c r="O1157" s="87">
        <v>0</v>
      </c>
      <c r="P1157" s="88">
        <v>0</v>
      </c>
      <c r="Q1157" s="87">
        <v>0</v>
      </c>
      <c r="R1157" s="88">
        <v>0</v>
      </c>
      <c r="S1157" s="87">
        <v>0</v>
      </c>
      <c r="T1157" s="88">
        <v>0</v>
      </c>
      <c r="U1157" s="87">
        <v>0</v>
      </c>
      <c r="V1157" s="88">
        <v>0</v>
      </c>
      <c r="W1157" s="87">
        <v>0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0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0</v>
      </c>
      <c r="N1158" s="88">
        <v>0</v>
      </c>
      <c r="O1158" s="87">
        <v>0</v>
      </c>
      <c r="P1158" s="88">
        <v>0</v>
      </c>
      <c r="Q1158" s="87">
        <v>0</v>
      </c>
      <c r="R1158" s="88">
        <v>0</v>
      </c>
      <c r="S1158" s="87">
        <v>0</v>
      </c>
      <c r="T1158" s="88">
        <v>0</v>
      </c>
      <c r="U1158" s="87">
        <v>0</v>
      </c>
      <c r="V1158" s="88">
        <v>0</v>
      </c>
      <c r="W1158" s="87">
        <v>0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0</v>
      </c>
      <c r="AE1158" s="58"/>
    </row>
    <row r="1159" spans="2:31" x14ac:dyDescent="0.3">
      <c r="B1159" s="4" t="s">
        <v>152</v>
      </c>
      <c r="C1159" s="14"/>
      <c r="D1159" s="14"/>
      <c r="E1159" s="87">
        <v>0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</v>
      </c>
      <c r="N1159" s="88">
        <v>0</v>
      </c>
      <c r="O1159" s="87">
        <v>0</v>
      </c>
      <c r="P1159" s="88">
        <v>0</v>
      </c>
      <c r="Q1159" s="87">
        <v>0</v>
      </c>
      <c r="R1159" s="88">
        <v>0</v>
      </c>
      <c r="S1159" s="87">
        <v>0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0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0</v>
      </c>
      <c r="T1160" s="88">
        <v>0</v>
      </c>
      <c r="U1160" s="87">
        <v>0</v>
      </c>
      <c r="V1160" s="88">
        <v>0</v>
      </c>
      <c r="W1160" s="87">
        <v>0</v>
      </c>
      <c r="X1160" s="88">
        <v>0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0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0</v>
      </c>
      <c r="T1161" s="88">
        <v>0</v>
      </c>
      <c r="U1161" s="87">
        <v>0</v>
      </c>
      <c r="V1161" s="88">
        <v>0</v>
      </c>
      <c r="W1161" s="87">
        <v>0</v>
      </c>
      <c r="X1161" s="88">
        <v>0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0</v>
      </c>
      <c r="AE1161" s="58"/>
    </row>
    <row r="1162" spans="2:31" x14ac:dyDescent="0.3">
      <c r="B1162" s="4" t="s">
        <v>243</v>
      </c>
      <c r="C1162" s="14"/>
      <c r="D1162" s="14"/>
      <c r="E1162" s="87">
        <v>0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</v>
      </c>
      <c r="M1162" s="87">
        <v>0.77496847377631617</v>
      </c>
      <c r="N1162" s="88">
        <v>1.4793637610496924</v>
      </c>
      <c r="O1162" s="87">
        <v>0.72748764538778343</v>
      </c>
      <c r="P1162" s="88">
        <v>0</v>
      </c>
      <c r="Q1162" s="87">
        <v>0</v>
      </c>
      <c r="R1162" s="88">
        <v>0</v>
      </c>
      <c r="S1162" s="87">
        <v>0</v>
      </c>
      <c r="T1162" s="88">
        <v>0</v>
      </c>
      <c r="U1162" s="87">
        <v>0</v>
      </c>
      <c r="V1162" s="88">
        <v>0</v>
      </c>
      <c r="W1162" s="87">
        <v>0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2.9818198802137923</v>
      </c>
      <c r="AE1162" s="58"/>
    </row>
    <row r="1163" spans="2:31" x14ac:dyDescent="0.3">
      <c r="B1163" s="4" t="s">
        <v>252</v>
      </c>
      <c r="C1163" s="14"/>
      <c r="D1163" s="14"/>
      <c r="E1163" s="87">
        <v>0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0</v>
      </c>
      <c r="M1163" s="87">
        <v>0.17943201844137835</v>
      </c>
      <c r="N1163" s="88">
        <v>0.33919881585929906</v>
      </c>
      <c r="O1163" s="87">
        <v>0.16497665915919624</v>
      </c>
      <c r="P1163" s="88">
        <v>0</v>
      </c>
      <c r="Q1163" s="87">
        <v>0</v>
      </c>
      <c r="R1163" s="88">
        <v>0</v>
      </c>
      <c r="S1163" s="87">
        <v>0</v>
      </c>
      <c r="T1163" s="88">
        <v>0</v>
      </c>
      <c r="U1163" s="87">
        <v>0</v>
      </c>
      <c r="V1163" s="88">
        <v>0</v>
      </c>
      <c r="W1163" s="87">
        <v>0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0.68360749345987359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0</v>
      </c>
      <c r="M1170" s="87">
        <v>0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0</v>
      </c>
      <c r="U1170" s="87">
        <v>0</v>
      </c>
      <c r="V1170" s="88">
        <v>0</v>
      </c>
      <c r="W1170" s="87">
        <v>0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0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0</v>
      </c>
      <c r="M1171" s="87">
        <v>0.40133333333333326</v>
      </c>
      <c r="N1171" s="88">
        <v>0.1002083333333333</v>
      </c>
      <c r="O1171" s="87">
        <v>0</v>
      </c>
      <c r="P1171" s="88">
        <v>0</v>
      </c>
      <c r="Q1171" s="87">
        <v>0</v>
      </c>
      <c r="R1171" s="88">
        <v>0</v>
      </c>
      <c r="S1171" s="87">
        <v>0</v>
      </c>
      <c r="T1171" s="88">
        <v>9.6034760043645917E-2</v>
      </c>
      <c r="U1171" s="87">
        <v>0.42926324236517149</v>
      </c>
      <c r="V1171" s="88">
        <v>9.4003869816660895E-2</v>
      </c>
      <c r="W1171" s="87">
        <v>0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1.1208435388921449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0</v>
      </c>
      <c r="M1176" s="87">
        <v>3.6143706160863251</v>
      </c>
      <c r="N1176" s="88">
        <v>8.3646796782811474</v>
      </c>
      <c r="O1176" s="87">
        <v>4.3836932977040606</v>
      </c>
      <c r="P1176" s="88">
        <v>0</v>
      </c>
      <c r="Q1176" s="87">
        <v>0</v>
      </c>
      <c r="R1176" s="88">
        <v>7.7977849651336673</v>
      </c>
      <c r="S1176" s="87">
        <v>8.1243733565012626</v>
      </c>
      <c r="T1176" s="88">
        <v>9.8674967368443838</v>
      </c>
      <c r="U1176" s="87">
        <v>10.025739638010657</v>
      </c>
      <c r="V1176" s="88">
        <v>2.0120980103810626</v>
      </c>
      <c r="W1176" s="87">
        <v>0</v>
      </c>
      <c r="X1176" s="88">
        <v>0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54.190236298942565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0.86977433284123729</v>
      </c>
      <c r="N1177" s="88">
        <v>1.6497313181559234</v>
      </c>
      <c r="O1177" s="87">
        <v>0.81148382266362462</v>
      </c>
      <c r="P1177" s="88">
        <v>0</v>
      </c>
      <c r="Q1177" s="87">
        <v>0</v>
      </c>
      <c r="R1177" s="88">
        <v>0</v>
      </c>
      <c r="S1177" s="87">
        <v>0</v>
      </c>
      <c r="T1177" s="88">
        <v>0</v>
      </c>
      <c r="U1177" s="87">
        <v>0</v>
      </c>
      <c r="V1177" s="88">
        <v>0</v>
      </c>
      <c r="W1177" s="87">
        <v>0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3.3309894736607855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</v>
      </c>
      <c r="M1179" s="87">
        <v>0.924072813987732</v>
      </c>
      <c r="N1179" s="88">
        <v>1.7483875777138602</v>
      </c>
      <c r="O1179" s="87">
        <v>0.81350921609666627</v>
      </c>
      <c r="P1179" s="88">
        <v>0</v>
      </c>
      <c r="Q1179" s="87">
        <v>0</v>
      </c>
      <c r="R1179" s="88">
        <v>0</v>
      </c>
      <c r="S1179" s="87">
        <v>0</v>
      </c>
      <c r="T1179" s="88">
        <v>0</v>
      </c>
      <c r="U1179" s="87">
        <v>0</v>
      </c>
      <c r="V1179" s="88">
        <v>0</v>
      </c>
      <c r="W1179" s="87">
        <v>0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3.4859696077982583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0</v>
      </c>
      <c r="M1180" s="87">
        <v>0</v>
      </c>
      <c r="N1180" s="88">
        <v>0</v>
      </c>
      <c r="O1180" s="87">
        <v>0</v>
      </c>
      <c r="P1180" s="88">
        <v>0</v>
      </c>
      <c r="Q1180" s="87">
        <v>0</v>
      </c>
      <c r="R1180" s="88">
        <v>0</v>
      </c>
      <c r="S1180" s="87">
        <v>0</v>
      </c>
      <c r="T1180" s="88">
        <v>0</v>
      </c>
      <c r="U1180" s="87">
        <v>0</v>
      </c>
      <c r="V1180" s="88">
        <v>0</v>
      </c>
      <c r="W1180" s="87">
        <v>0</v>
      </c>
      <c r="X1180" s="88">
        <v>0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0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0</v>
      </c>
      <c r="T1181" s="88">
        <v>0</v>
      </c>
      <c r="U1181" s="87">
        <v>0</v>
      </c>
      <c r="V1181" s="88">
        <v>0</v>
      </c>
      <c r="W1181" s="87">
        <v>0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0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</v>
      </c>
      <c r="M1191" s="87">
        <v>0</v>
      </c>
      <c r="N1191" s="88">
        <v>0.70148852666219075</v>
      </c>
      <c r="O1191" s="87">
        <v>0.44613393942515062</v>
      </c>
      <c r="P1191" s="88">
        <v>0</v>
      </c>
      <c r="Q1191" s="87">
        <v>0</v>
      </c>
      <c r="R1191" s="88">
        <v>0.71915952761967994</v>
      </c>
      <c r="S1191" s="87">
        <v>0.94638370672861638</v>
      </c>
      <c r="T1191" s="88">
        <v>2.004151709874471</v>
      </c>
      <c r="U1191" s="87">
        <v>1.9701803088188172</v>
      </c>
      <c r="V1191" s="88">
        <v>0.38529461622238159</v>
      </c>
      <c r="W1191" s="87">
        <v>0</v>
      </c>
      <c r="X1191" s="88">
        <v>0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7.172792335351307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</v>
      </c>
      <c r="M1192" s="87">
        <v>0</v>
      </c>
      <c r="N1192" s="88">
        <v>0.76866286993026733</v>
      </c>
      <c r="O1192" s="87">
        <v>0.44668467839558923</v>
      </c>
      <c r="P1192" s="88">
        <v>0</v>
      </c>
      <c r="Q1192" s="87">
        <v>0</v>
      </c>
      <c r="R1192" s="88">
        <v>0.227219557762146</v>
      </c>
      <c r="S1192" s="87">
        <v>0.63533727327982603</v>
      </c>
      <c r="T1192" s="88">
        <v>1.6373738129933677</v>
      </c>
      <c r="U1192" s="87">
        <v>1.5646148443222048</v>
      </c>
      <c r="V1192" s="88">
        <v>0.29951643149058021</v>
      </c>
      <c r="W1192" s="87">
        <v>0</v>
      </c>
      <c r="X1192" s="88">
        <v>0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5.5794094681739814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0</v>
      </c>
      <c r="M1193" s="87">
        <v>7.0376643339792808E-2</v>
      </c>
      <c r="N1193" s="88">
        <v>0.13138119777043644</v>
      </c>
      <c r="O1193" s="87">
        <v>6.3358932336171431E-2</v>
      </c>
      <c r="P1193" s="88">
        <v>0</v>
      </c>
      <c r="Q1193" s="87">
        <v>0</v>
      </c>
      <c r="R1193" s="88">
        <v>0.13010725140571583</v>
      </c>
      <c r="S1193" s="87">
        <v>0.13268433014551795</v>
      </c>
      <c r="T1193" s="88">
        <v>0.13305933078130078</v>
      </c>
      <c r="U1193" s="87">
        <v>0.1334343433380126</v>
      </c>
      <c r="V1193" s="88">
        <v>2.6731869379679349E-2</v>
      </c>
      <c r="W1193" s="87">
        <v>0</v>
      </c>
      <c r="X1193" s="88">
        <v>0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0.82113389849662721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0</v>
      </c>
      <c r="M1194" s="87">
        <v>5.7939985195795657E-2</v>
      </c>
      <c r="N1194" s="88">
        <v>0.10825412670771269</v>
      </c>
      <c r="O1194" s="87">
        <v>5.2284576098124133E-2</v>
      </c>
      <c r="P1194" s="88">
        <v>0</v>
      </c>
      <c r="Q1194" s="87">
        <v>0</v>
      </c>
      <c r="R1194" s="88">
        <v>0.10878166119257601</v>
      </c>
      <c r="S1194" s="87">
        <v>0.11136930386225373</v>
      </c>
      <c r="T1194" s="88">
        <v>0.112119440237681</v>
      </c>
      <c r="U1194" s="87">
        <v>0.11286957263946523</v>
      </c>
      <c r="V1194" s="88">
        <v>2.2663931846618642E-2</v>
      </c>
      <c r="W1194" s="87">
        <v>0</v>
      </c>
      <c r="X1194" s="88">
        <v>0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0.68628259778022715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0</v>
      </c>
      <c r="O1195" s="87">
        <v>0</v>
      </c>
      <c r="P1195" s="88">
        <v>0</v>
      </c>
      <c r="Q1195" s="87">
        <v>0</v>
      </c>
      <c r="R1195" s="88">
        <v>0</v>
      </c>
      <c r="S1195" s="87">
        <v>0</v>
      </c>
      <c r="T1195" s="88">
        <v>0</v>
      </c>
      <c r="U1195" s="87">
        <v>0</v>
      </c>
      <c r="V1195" s="88">
        <v>0</v>
      </c>
      <c r="W1195" s="87">
        <v>0</v>
      </c>
      <c r="X1195" s="88">
        <v>0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0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0</v>
      </c>
      <c r="O1196" s="87">
        <v>0</v>
      </c>
      <c r="P1196" s="88">
        <v>0</v>
      </c>
      <c r="Q1196" s="87">
        <v>0</v>
      </c>
      <c r="R1196" s="88">
        <v>0</v>
      </c>
      <c r="S1196" s="87">
        <v>0</v>
      </c>
      <c r="T1196" s="88">
        <v>0</v>
      </c>
      <c r="U1196" s="87">
        <v>0</v>
      </c>
      <c r="V1196" s="88">
        <v>0</v>
      </c>
      <c r="W1196" s="87">
        <v>0</v>
      </c>
      <c r="X1196" s="88">
        <v>0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0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</v>
      </c>
      <c r="M1197" s="87">
        <v>1.1072868410746253</v>
      </c>
      <c r="N1197" s="88">
        <v>2.0649439682430684</v>
      </c>
      <c r="O1197" s="87">
        <v>1.0015241337882146</v>
      </c>
      <c r="P1197" s="88">
        <v>0</v>
      </c>
      <c r="Q1197" s="87">
        <v>0</v>
      </c>
      <c r="R1197" s="88">
        <v>0</v>
      </c>
      <c r="S1197" s="87">
        <v>0</v>
      </c>
      <c r="T1197" s="88">
        <v>0</v>
      </c>
      <c r="U1197" s="87">
        <v>0</v>
      </c>
      <c r="V1197" s="88">
        <v>0</v>
      </c>
      <c r="W1197" s="87">
        <v>0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4.1737549431059087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0</v>
      </c>
      <c r="M1198" s="87">
        <v>0</v>
      </c>
      <c r="N1198" s="88">
        <v>0</v>
      </c>
      <c r="O1198" s="87">
        <v>0</v>
      </c>
      <c r="P1198" s="88">
        <v>0</v>
      </c>
      <c r="Q1198" s="87">
        <v>0</v>
      </c>
      <c r="R1198" s="88">
        <v>0</v>
      </c>
      <c r="S1198" s="87">
        <v>0</v>
      </c>
      <c r="T1198" s="88">
        <v>0</v>
      </c>
      <c r="U1198" s="87">
        <v>0</v>
      </c>
      <c r="V1198" s="88">
        <v>0</v>
      </c>
      <c r="W1198" s="87">
        <v>0</v>
      </c>
      <c r="X1198" s="88">
        <v>0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0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0</v>
      </c>
      <c r="M1199" s="87">
        <v>0</v>
      </c>
      <c r="N1199" s="88">
        <v>0</v>
      </c>
      <c r="O1199" s="87">
        <v>0</v>
      </c>
      <c r="P1199" s="88">
        <v>0</v>
      </c>
      <c r="Q1199" s="87">
        <v>0</v>
      </c>
      <c r="R1199" s="88">
        <v>0</v>
      </c>
      <c r="S1199" s="87">
        <v>0</v>
      </c>
      <c r="T1199" s="88">
        <v>0</v>
      </c>
      <c r="U1199" s="87">
        <v>0</v>
      </c>
      <c r="V1199" s="88">
        <v>0</v>
      </c>
      <c r="W1199" s="87">
        <v>0</v>
      </c>
      <c r="X1199" s="88">
        <v>0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0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0.22003688112894695</v>
      </c>
      <c r="N1200" s="88">
        <v>2.4983291864395145</v>
      </c>
      <c r="O1200" s="87">
        <v>1.5649934450785317</v>
      </c>
      <c r="P1200" s="88">
        <v>0</v>
      </c>
      <c r="Q1200" s="87">
        <v>0</v>
      </c>
      <c r="R1200" s="88">
        <v>2.7220667320887242</v>
      </c>
      <c r="S1200" s="87">
        <v>2.9515621662139893</v>
      </c>
      <c r="T1200" s="88">
        <v>4.0016906976699831</v>
      </c>
      <c r="U1200" s="87">
        <v>4.0316826581954954</v>
      </c>
      <c r="V1200" s="88">
        <v>0.81027748584747306</v>
      </c>
      <c r="W1200" s="87">
        <v>0</v>
      </c>
      <c r="X1200" s="88">
        <v>0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18.800639252662659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1.1406666666666669</v>
      </c>
      <c r="N1201" s="88">
        <v>3.7311633254157153</v>
      </c>
      <c r="O1201" s="87">
        <v>1.9215545495351156</v>
      </c>
      <c r="P1201" s="88">
        <v>0</v>
      </c>
      <c r="Q1201" s="87">
        <v>0</v>
      </c>
      <c r="R1201" s="88">
        <v>2.7347270924250293</v>
      </c>
      <c r="S1201" s="87">
        <v>2.9752781391143768</v>
      </c>
      <c r="T1201" s="88">
        <v>4.0456413110097236</v>
      </c>
      <c r="U1201" s="87">
        <v>4.1405609448750802</v>
      </c>
      <c r="V1201" s="88">
        <v>0.82299175262451185</v>
      </c>
      <c r="W1201" s="87">
        <v>0</v>
      </c>
      <c r="X1201" s="88">
        <v>0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21.512583781666219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0</v>
      </c>
      <c r="M1203" s="87">
        <v>0</v>
      </c>
      <c r="N1203" s="88">
        <v>0</v>
      </c>
      <c r="O1203" s="87">
        <v>0</v>
      </c>
      <c r="P1203" s="88">
        <v>0</v>
      </c>
      <c r="Q1203" s="87">
        <v>0</v>
      </c>
      <c r="R1203" s="88">
        <v>0</v>
      </c>
      <c r="S1203" s="87">
        <v>0</v>
      </c>
      <c r="T1203" s="88">
        <v>0</v>
      </c>
      <c r="U1203" s="87">
        <v>0</v>
      </c>
      <c r="V1203" s="88">
        <v>0</v>
      </c>
      <c r="W1203" s="87">
        <v>0</v>
      </c>
      <c r="X1203" s="88">
        <v>0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0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0</v>
      </c>
      <c r="M1204" s="87">
        <v>0</v>
      </c>
      <c r="N1204" s="88">
        <v>0</v>
      </c>
      <c r="O1204" s="87">
        <v>0</v>
      </c>
      <c r="P1204" s="88">
        <v>0</v>
      </c>
      <c r="Q1204" s="87">
        <v>0</v>
      </c>
      <c r="R1204" s="88">
        <v>0</v>
      </c>
      <c r="S1204" s="87">
        <v>0</v>
      </c>
      <c r="T1204" s="88">
        <v>0</v>
      </c>
      <c r="U1204" s="87">
        <v>0</v>
      </c>
      <c r="V1204" s="88">
        <v>0</v>
      </c>
      <c r="W1204" s="87">
        <v>0</v>
      </c>
      <c r="X1204" s="88">
        <v>0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0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0</v>
      </c>
      <c r="M1205" s="87">
        <v>0</v>
      </c>
      <c r="N1205" s="88">
        <v>0</v>
      </c>
      <c r="O1205" s="87">
        <v>0</v>
      </c>
      <c r="P1205" s="88">
        <v>0</v>
      </c>
      <c r="Q1205" s="87">
        <v>0</v>
      </c>
      <c r="R1205" s="88">
        <v>0</v>
      </c>
      <c r="S1205" s="87">
        <v>0</v>
      </c>
      <c r="T1205" s="88">
        <v>0</v>
      </c>
      <c r="U1205" s="87">
        <v>0</v>
      </c>
      <c r="V1205" s="88">
        <v>0</v>
      </c>
      <c r="W1205" s="87">
        <v>0</v>
      </c>
      <c r="X1205" s="88">
        <v>0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0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0</v>
      </c>
      <c r="M1206" s="87">
        <v>0</v>
      </c>
      <c r="N1206" s="88">
        <v>0</v>
      </c>
      <c r="O1206" s="87">
        <v>0</v>
      </c>
      <c r="P1206" s="88">
        <v>0</v>
      </c>
      <c r="Q1206" s="87">
        <v>0</v>
      </c>
      <c r="R1206" s="88">
        <v>0</v>
      </c>
      <c r="S1206" s="87">
        <v>0</v>
      </c>
      <c r="T1206" s="88">
        <v>0</v>
      </c>
      <c r="U1206" s="87">
        <v>20.662190956876302</v>
      </c>
      <c r="V1206" s="88">
        <v>8.3923325914684686</v>
      </c>
      <c r="W1206" s="87">
        <v>0</v>
      </c>
      <c r="X1206" s="88">
        <v>0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29.054523548344768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</v>
      </c>
      <c r="X1207" s="88">
        <v>0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</v>
      </c>
      <c r="X1208" s="88">
        <v>0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0</v>
      </c>
      <c r="M1209" s="87">
        <v>0</v>
      </c>
      <c r="N1209" s="88">
        <v>0</v>
      </c>
      <c r="O1209" s="87">
        <v>0</v>
      </c>
      <c r="P1209" s="88">
        <v>0</v>
      </c>
      <c r="Q1209" s="87">
        <v>0</v>
      </c>
      <c r="R1209" s="88">
        <v>0</v>
      </c>
      <c r="S1209" s="87">
        <v>0</v>
      </c>
      <c r="T1209" s="88">
        <v>0</v>
      </c>
      <c r="U1209" s="87">
        <v>0</v>
      </c>
      <c r="V1209" s="88">
        <v>2.5907002025180445E-3</v>
      </c>
      <c r="W1209" s="87">
        <v>0</v>
      </c>
      <c r="X1209" s="88">
        <v>0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2.5907002025180445E-3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0</v>
      </c>
      <c r="X1210" s="88">
        <v>0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0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0</v>
      </c>
      <c r="X1211" s="88">
        <v>0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0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</v>
      </c>
      <c r="M1212" s="87">
        <v>0</v>
      </c>
      <c r="N1212" s="88">
        <v>0</v>
      </c>
      <c r="O1212" s="87">
        <v>0</v>
      </c>
      <c r="P1212" s="88">
        <v>0</v>
      </c>
      <c r="Q1212" s="87">
        <v>0</v>
      </c>
      <c r="R1212" s="88">
        <v>0</v>
      </c>
      <c r="S1212" s="87">
        <v>0</v>
      </c>
      <c r="T1212" s="88">
        <v>0</v>
      </c>
      <c r="U1212" s="87">
        <v>0</v>
      </c>
      <c r="V1212" s="88">
        <v>0</v>
      </c>
      <c r="W1212" s="87">
        <v>0</v>
      </c>
      <c r="X1212" s="88">
        <v>0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0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</v>
      </c>
      <c r="M1213" s="87">
        <v>0</v>
      </c>
      <c r="N1213" s="88">
        <v>0</v>
      </c>
      <c r="O1213" s="87">
        <v>0</v>
      </c>
      <c r="P1213" s="88">
        <v>0</v>
      </c>
      <c r="Q1213" s="87">
        <v>0</v>
      </c>
      <c r="R1213" s="88">
        <v>0</v>
      </c>
      <c r="S1213" s="87">
        <v>0</v>
      </c>
      <c r="T1213" s="88">
        <v>0</v>
      </c>
      <c r="U1213" s="87">
        <v>0</v>
      </c>
      <c r="V1213" s="88">
        <v>0</v>
      </c>
      <c r="W1213" s="87">
        <v>0</v>
      </c>
      <c r="X1213" s="88">
        <v>0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0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0</v>
      </c>
      <c r="M1214" s="87">
        <v>0</v>
      </c>
      <c r="N1214" s="88">
        <v>0</v>
      </c>
      <c r="O1214" s="87">
        <v>0</v>
      </c>
      <c r="P1214" s="88">
        <v>0</v>
      </c>
      <c r="Q1214" s="87">
        <v>0</v>
      </c>
      <c r="R1214" s="88">
        <v>0</v>
      </c>
      <c r="S1214" s="87">
        <v>0</v>
      </c>
      <c r="T1214" s="88">
        <v>0</v>
      </c>
      <c r="U1214" s="87">
        <v>0</v>
      </c>
      <c r="V1214" s="88">
        <v>0</v>
      </c>
      <c r="W1214" s="87">
        <v>0</v>
      </c>
      <c r="X1214" s="88">
        <v>0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0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0</v>
      </c>
      <c r="M1215" s="87">
        <v>0</v>
      </c>
      <c r="N1215" s="88">
        <v>0.64408097267150877</v>
      </c>
      <c r="O1215" s="87">
        <v>0.40284175872802735</v>
      </c>
      <c r="P1215" s="88">
        <v>0</v>
      </c>
      <c r="Q1215" s="87">
        <v>0</v>
      </c>
      <c r="R1215" s="88">
        <v>4.8880577087402339E-4</v>
      </c>
      <c r="S1215" s="87">
        <v>1.092775535583496</v>
      </c>
      <c r="T1215" s="88">
        <v>2.7918813387552905</v>
      </c>
      <c r="U1215" s="87">
        <v>3.4212177673975632</v>
      </c>
      <c r="V1215" s="88">
        <v>0.69095054467519124</v>
      </c>
      <c r="W1215" s="87">
        <v>0</v>
      </c>
      <c r="X1215" s="88">
        <v>0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9.0442367235819514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0</v>
      </c>
      <c r="M1216" s="87">
        <v>0</v>
      </c>
      <c r="N1216" s="88">
        <v>0.39911475181579592</v>
      </c>
      <c r="O1216" s="87">
        <v>0.33690935770670577</v>
      </c>
      <c r="P1216" s="88">
        <v>0</v>
      </c>
      <c r="Q1216" s="87">
        <v>0</v>
      </c>
      <c r="R1216" s="88">
        <v>0</v>
      </c>
      <c r="S1216" s="87">
        <v>0.61814996401468914</v>
      </c>
      <c r="T1216" s="88">
        <v>1.8968237479527794</v>
      </c>
      <c r="U1216" s="87">
        <v>2.8995228767395016</v>
      </c>
      <c r="V1216" s="88">
        <v>0.5739033699035645</v>
      </c>
      <c r="W1216" s="87">
        <v>0</v>
      </c>
      <c r="X1216" s="88">
        <v>0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6.7244240681330361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</v>
      </c>
      <c r="M1218" s="87">
        <v>0</v>
      </c>
      <c r="N1218" s="88">
        <v>0</v>
      </c>
      <c r="O1218" s="87">
        <v>0</v>
      </c>
      <c r="P1218" s="88">
        <v>0</v>
      </c>
      <c r="Q1218" s="87">
        <v>0</v>
      </c>
      <c r="R1218" s="88">
        <v>0</v>
      </c>
      <c r="S1218" s="87">
        <v>0</v>
      </c>
      <c r="T1218" s="88">
        <v>0</v>
      </c>
      <c r="U1218" s="87">
        <v>0</v>
      </c>
      <c r="V1218" s="88">
        <v>0</v>
      </c>
      <c r="W1218" s="87">
        <v>0</v>
      </c>
      <c r="X1218" s="88">
        <v>0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0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</v>
      </c>
      <c r="N1219" s="88">
        <v>0</v>
      </c>
      <c r="O1219" s="87">
        <v>0</v>
      </c>
      <c r="P1219" s="88">
        <v>0</v>
      </c>
      <c r="Q1219" s="87">
        <v>0</v>
      </c>
      <c r="R1219" s="88">
        <v>1.2564309405381948</v>
      </c>
      <c r="S1219" s="87">
        <v>1.2777263802083336</v>
      </c>
      <c r="T1219" s="88">
        <v>1.2777263802083336</v>
      </c>
      <c r="U1219" s="87">
        <v>0.20056791406250049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4.0124516150173628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0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0</v>
      </c>
      <c r="O1226" s="87">
        <v>0</v>
      </c>
      <c r="P1226" s="88">
        <v>0</v>
      </c>
      <c r="Q1226" s="87">
        <v>0</v>
      </c>
      <c r="R1226" s="88">
        <v>0</v>
      </c>
      <c r="S1226" s="87">
        <v>0</v>
      </c>
      <c r="T1226" s="88">
        <v>0</v>
      </c>
      <c r="U1226" s="87">
        <v>0</v>
      </c>
      <c r="V1226" s="88">
        <v>0</v>
      </c>
      <c r="W1226" s="87">
        <v>0</v>
      </c>
      <c r="X1226" s="88">
        <v>0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0</v>
      </c>
      <c r="AE1226" s="58"/>
    </row>
    <row r="1227" spans="2:31" x14ac:dyDescent="0.3">
      <c r="B1227" s="4" t="s">
        <v>199</v>
      </c>
      <c r="C1227" s="4"/>
      <c r="D1227" s="4"/>
      <c r="E1227" s="87">
        <v>0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0</v>
      </c>
      <c r="O1227" s="87">
        <v>0</v>
      </c>
      <c r="P1227" s="88">
        <v>0</v>
      </c>
      <c r="Q1227" s="87">
        <v>0</v>
      </c>
      <c r="R1227" s="88">
        <v>0</v>
      </c>
      <c r="S1227" s="87">
        <v>0</v>
      </c>
      <c r="T1227" s="88">
        <v>0</v>
      </c>
      <c r="U1227" s="87">
        <v>0</v>
      </c>
      <c r="V1227" s="88">
        <v>0</v>
      </c>
      <c r="W1227" s="87">
        <v>0</v>
      </c>
      <c r="X1227" s="88">
        <v>0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0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</v>
      </c>
      <c r="W1228" s="87">
        <v>0</v>
      </c>
      <c r="X1228" s="88">
        <v>0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0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</v>
      </c>
      <c r="O1229" s="87">
        <v>0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0</v>
      </c>
      <c r="V1229" s="88">
        <v>0</v>
      </c>
      <c r="W1229" s="87">
        <v>0</v>
      </c>
      <c r="X1229" s="88">
        <v>0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0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0</v>
      </c>
      <c r="M1230" s="87">
        <v>0</v>
      </c>
      <c r="N1230" s="88">
        <v>0</v>
      </c>
      <c r="O1230" s="87">
        <v>0</v>
      </c>
      <c r="P1230" s="88">
        <v>0</v>
      </c>
      <c r="Q1230" s="87">
        <v>0</v>
      </c>
      <c r="R1230" s="88">
        <v>0</v>
      </c>
      <c r="S1230" s="87">
        <v>0</v>
      </c>
      <c r="T1230" s="88">
        <v>0</v>
      </c>
      <c r="U1230" s="87">
        <v>0</v>
      </c>
      <c r="V1230" s="88">
        <v>0</v>
      </c>
      <c r="W1230" s="87">
        <v>0</v>
      </c>
      <c r="X1230" s="88">
        <v>0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0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0</v>
      </c>
      <c r="M1231" s="87">
        <v>0</v>
      </c>
      <c r="N1231" s="88">
        <v>0</v>
      </c>
      <c r="O1231" s="87">
        <v>0</v>
      </c>
      <c r="P1231" s="88">
        <v>0</v>
      </c>
      <c r="Q1231" s="87">
        <v>0</v>
      </c>
      <c r="R1231" s="88">
        <v>0</v>
      </c>
      <c r="S1231" s="87">
        <v>0</v>
      </c>
      <c r="T1231" s="88">
        <v>0</v>
      </c>
      <c r="U1231" s="87">
        <v>0</v>
      </c>
      <c r="V1231" s="88">
        <v>0</v>
      </c>
      <c r="W1231" s="87">
        <v>0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0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0</v>
      </c>
      <c r="M1232" s="87">
        <v>0</v>
      </c>
      <c r="N1232" s="88">
        <v>0</v>
      </c>
      <c r="O1232" s="87">
        <v>0</v>
      </c>
      <c r="P1232" s="88">
        <v>0</v>
      </c>
      <c r="Q1232" s="87">
        <v>0</v>
      </c>
      <c r="R1232" s="88">
        <v>0</v>
      </c>
      <c r="S1232" s="87">
        <v>0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0</v>
      </c>
      <c r="M1233" s="87">
        <v>0.14239997863769538</v>
      </c>
      <c r="N1233" s="88">
        <v>0.26699995994567882</v>
      </c>
      <c r="O1233" s="87">
        <v>0.12904998064041143</v>
      </c>
      <c r="P1233" s="88">
        <v>0</v>
      </c>
      <c r="Q1233" s="87">
        <v>0</v>
      </c>
      <c r="R1233" s="88">
        <v>0</v>
      </c>
      <c r="S1233" s="87">
        <v>0</v>
      </c>
      <c r="T1233" s="88">
        <v>0</v>
      </c>
      <c r="U1233" s="87">
        <v>0</v>
      </c>
      <c r="V1233" s="88">
        <v>0</v>
      </c>
      <c r="W1233" s="87">
        <v>0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0.5384499192237856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0</v>
      </c>
      <c r="T1234" s="88">
        <v>0</v>
      </c>
      <c r="U1234" s="87">
        <v>0</v>
      </c>
      <c r="V1234" s="88">
        <v>0</v>
      </c>
      <c r="W1234" s="87">
        <v>0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0</v>
      </c>
      <c r="R1237" s="88">
        <v>0</v>
      </c>
      <c r="S1237" s="87">
        <v>0</v>
      </c>
      <c r="T1237" s="88">
        <v>0</v>
      </c>
      <c r="U1237" s="87">
        <v>0</v>
      </c>
      <c r="V1237" s="88">
        <v>0</v>
      </c>
      <c r="W1237" s="87">
        <v>0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0</v>
      </c>
      <c r="W1239" s="87">
        <v>0</v>
      </c>
      <c r="X1239" s="88">
        <v>0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0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0</v>
      </c>
      <c r="W1240" s="87">
        <v>0</v>
      </c>
      <c r="X1240" s="88">
        <v>0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0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</v>
      </c>
      <c r="M1241" s="87">
        <v>7.9900653594771456E-2</v>
      </c>
      <c r="N1241" s="88">
        <v>0.56555882352941211</v>
      </c>
      <c r="O1241" s="87">
        <v>0.3440385620915033</v>
      </c>
      <c r="P1241" s="88">
        <v>0</v>
      </c>
      <c r="Q1241" s="87">
        <v>0</v>
      </c>
      <c r="R1241" s="88">
        <v>0</v>
      </c>
      <c r="S1241" s="87">
        <v>0</v>
      </c>
      <c r="T1241" s="88">
        <v>0</v>
      </c>
      <c r="U1241" s="87">
        <v>0</v>
      </c>
      <c r="V1241" s="88">
        <v>0</v>
      </c>
      <c r="W1241" s="87">
        <v>0</v>
      </c>
      <c r="X1241" s="88">
        <v>0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0.98949803921568691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</v>
      </c>
      <c r="M1242" s="87">
        <v>7.9900653594771456E-2</v>
      </c>
      <c r="N1242" s="88">
        <v>0.56555882352941211</v>
      </c>
      <c r="O1242" s="87">
        <v>0.3440385620915033</v>
      </c>
      <c r="P1242" s="88">
        <v>0</v>
      </c>
      <c r="Q1242" s="87">
        <v>0</v>
      </c>
      <c r="R1242" s="88">
        <v>0</v>
      </c>
      <c r="S1242" s="87">
        <v>0</v>
      </c>
      <c r="T1242" s="88">
        <v>0</v>
      </c>
      <c r="U1242" s="87">
        <v>0</v>
      </c>
      <c r="V1242" s="88">
        <v>0</v>
      </c>
      <c r="W1242" s="87">
        <v>0</v>
      </c>
      <c r="X1242" s="88">
        <v>0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0.98949803921568691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</v>
      </c>
      <c r="M1243" s="87">
        <v>7.9900653594771456E-2</v>
      </c>
      <c r="N1243" s="88">
        <v>0.56555882352941211</v>
      </c>
      <c r="O1243" s="87">
        <v>0.3440385620915033</v>
      </c>
      <c r="P1243" s="88">
        <v>0</v>
      </c>
      <c r="Q1243" s="87">
        <v>0</v>
      </c>
      <c r="R1243" s="88">
        <v>0</v>
      </c>
      <c r="S1243" s="87">
        <v>0</v>
      </c>
      <c r="T1243" s="88">
        <v>0</v>
      </c>
      <c r="U1243" s="87">
        <v>0</v>
      </c>
      <c r="V1243" s="88">
        <v>0</v>
      </c>
      <c r="W1243" s="87">
        <v>0</v>
      </c>
      <c r="X1243" s="88">
        <v>0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0.98949803921568691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</v>
      </c>
      <c r="M1244" s="87">
        <v>0.17121568627450942</v>
      </c>
      <c r="N1244" s="88">
        <v>1.2119117647058824</v>
      </c>
      <c r="O1244" s="87">
        <v>0.73722549019607886</v>
      </c>
      <c r="P1244" s="88">
        <v>0</v>
      </c>
      <c r="Q1244" s="87">
        <v>0</v>
      </c>
      <c r="R1244" s="88">
        <v>0</v>
      </c>
      <c r="S1244" s="87">
        <v>0</v>
      </c>
      <c r="T1244" s="88">
        <v>0</v>
      </c>
      <c r="U1244" s="87">
        <v>0</v>
      </c>
      <c r="V1244" s="88">
        <v>0</v>
      </c>
      <c r="W1244" s="87">
        <v>0</v>
      </c>
      <c r="X1244" s="88">
        <v>0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2.1203529411764706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</v>
      </c>
      <c r="M1245" s="87">
        <v>0.17121568627450942</v>
      </c>
      <c r="N1245" s="88">
        <v>1.2119117647058824</v>
      </c>
      <c r="O1245" s="87">
        <v>0.73722549019607886</v>
      </c>
      <c r="P1245" s="88">
        <v>0</v>
      </c>
      <c r="Q1245" s="87">
        <v>0</v>
      </c>
      <c r="R1245" s="88">
        <v>0</v>
      </c>
      <c r="S1245" s="87">
        <v>0</v>
      </c>
      <c r="T1245" s="88">
        <v>0</v>
      </c>
      <c r="U1245" s="87">
        <v>0</v>
      </c>
      <c r="V1245" s="88">
        <v>0</v>
      </c>
      <c r="W1245" s="87">
        <v>0</v>
      </c>
      <c r="X1245" s="88">
        <v>0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2.1203529411764706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0</v>
      </c>
      <c r="M1246" s="87">
        <v>0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0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0</v>
      </c>
      <c r="M1247" s="87">
        <v>0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2.7351379394531251E-4</v>
      </c>
      <c r="V1247" s="88">
        <v>4.9169063568115228E-4</v>
      </c>
      <c r="W1247" s="87">
        <v>0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7.6520442962646484E-4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</v>
      </c>
      <c r="M1248" s="87">
        <v>0</v>
      </c>
      <c r="N1248" s="88">
        <v>0</v>
      </c>
      <c r="O1248" s="87">
        <v>0</v>
      </c>
      <c r="P1248" s="88">
        <v>0</v>
      </c>
      <c r="Q1248" s="87">
        <v>0</v>
      </c>
      <c r="R1248" s="88">
        <v>0</v>
      </c>
      <c r="S1248" s="87">
        <v>0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0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</v>
      </c>
      <c r="M1249" s="87">
        <v>0</v>
      </c>
      <c r="N1249" s="88">
        <v>0</v>
      </c>
      <c r="O1249" s="87">
        <v>0</v>
      </c>
      <c r="P1249" s="88">
        <v>0</v>
      </c>
      <c r="Q1249" s="87">
        <v>0</v>
      </c>
      <c r="R1249" s="88">
        <v>0</v>
      </c>
      <c r="S1249" s="87">
        <v>0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0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0</v>
      </c>
      <c r="M1250" s="87">
        <v>0</v>
      </c>
      <c r="N1250" s="88">
        <v>0</v>
      </c>
      <c r="O1250" s="87">
        <v>0</v>
      </c>
      <c r="P1250" s="88">
        <v>0</v>
      </c>
      <c r="Q1250" s="87">
        <v>0</v>
      </c>
      <c r="R1250" s="88">
        <v>0</v>
      </c>
      <c r="S1250" s="87">
        <v>0</v>
      </c>
      <c r="T1250" s="88">
        <v>0</v>
      </c>
      <c r="U1250" s="87">
        <v>0</v>
      </c>
      <c r="V1250" s="88">
        <v>0</v>
      </c>
      <c r="W1250" s="87">
        <v>0</v>
      </c>
      <c r="X1250" s="88">
        <v>0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0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0</v>
      </c>
      <c r="M1251" s="87">
        <v>0</v>
      </c>
      <c r="N1251" s="88">
        <v>0</v>
      </c>
      <c r="O1251" s="87">
        <v>0</v>
      </c>
      <c r="P1251" s="88">
        <v>0</v>
      </c>
      <c r="Q1251" s="87">
        <v>0</v>
      </c>
      <c r="R1251" s="88">
        <v>0</v>
      </c>
      <c r="S1251" s="87">
        <v>0</v>
      </c>
      <c r="T1251" s="88">
        <v>0</v>
      </c>
      <c r="U1251" s="87">
        <v>0</v>
      </c>
      <c r="V1251" s="88">
        <v>0</v>
      </c>
      <c r="W1251" s="87">
        <v>0</v>
      </c>
      <c r="X1251" s="88">
        <v>0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0</v>
      </c>
      <c r="AE1251" s="58"/>
    </row>
    <row r="1252" spans="2:31" x14ac:dyDescent="0.3">
      <c r="B1252" s="4" t="s">
        <v>177</v>
      </c>
      <c r="C1252" s="4"/>
      <c r="D1252" s="4"/>
      <c r="E1252" s="87">
        <v>0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0</v>
      </c>
      <c r="M1252" s="87">
        <v>0</v>
      </c>
      <c r="N1252" s="88">
        <v>0</v>
      </c>
      <c r="O1252" s="87">
        <v>0</v>
      </c>
      <c r="P1252" s="88">
        <v>0</v>
      </c>
      <c r="Q1252" s="87">
        <v>0</v>
      </c>
      <c r="R1252" s="88">
        <v>0</v>
      </c>
      <c r="S1252" s="87">
        <v>0</v>
      </c>
      <c r="T1252" s="88">
        <v>0</v>
      </c>
      <c r="U1252" s="87">
        <v>0</v>
      </c>
      <c r="V1252" s="88">
        <v>0</v>
      </c>
      <c r="W1252" s="87">
        <v>0</v>
      </c>
      <c r="X1252" s="88">
        <v>0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0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0</v>
      </c>
      <c r="O1261" s="87">
        <v>0</v>
      </c>
      <c r="P1261" s="88">
        <v>0</v>
      </c>
      <c r="Q1261" s="87">
        <v>0</v>
      </c>
      <c r="R1261" s="88">
        <v>0</v>
      </c>
      <c r="S1261" s="87">
        <v>0</v>
      </c>
      <c r="T1261" s="88">
        <v>0</v>
      </c>
      <c r="U1261" s="87">
        <v>0</v>
      </c>
      <c r="V1261" s="88">
        <v>0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0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</v>
      </c>
      <c r="M1262" s="87">
        <v>0</v>
      </c>
      <c r="N1262" s="88">
        <v>0</v>
      </c>
      <c r="O1262" s="87">
        <v>0</v>
      </c>
      <c r="P1262" s="88">
        <v>0</v>
      </c>
      <c r="Q1262" s="87">
        <v>0</v>
      </c>
      <c r="R1262" s="88">
        <v>0</v>
      </c>
      <c r="S1262" s="87">
        <v>0</v>
      </c>
      <c r="T1262" s="88">
        <v>0</v>
      </c>
      <c r="U1262" s="87">
        <v>0</v>
      </c>
      <c r="V1262" s="88">
        <v>0</v>
      </c>
      <c r="W1262" s="87">
        <v>0</v>
      </c>
      <c r="X1262" s="88">
        <v>0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0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</v>
      </c>
      <c r="M1263" s="87">
        <v>0</v>
      </c>
      <c r="N1263" s="88">
        <v>0</v>
      </c>
      <c r="O1263" s="87">
        <v>0</v>
      </c>
      <c r="P1263" s="88">
        <v>0</v>
      </c>
      <c r="Q1263" s="87">
        <v>0</v>
      </c>
      <c r="R1263" s="88">
        <v>0</v>
      </c>
      <c r="S1263" s="87">
        <v>0</v>
      </c>
      <c r="T1263" s="88">
        <v>0</v>
      </c>
      <c r="U1263" s="87">
        <v>0</v>
      </c>
      <c r="V1263" s="88">
        <v>0</v>
      </c>
      <c r="W1263" s="87">
        <v>0</v>
      </c>
      <c r="X1263" s="88">
        <v>0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0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0.30591896641167848</v>
      </c>
      <c r="N1266" s="88">
        <v>0.99137749627403904</v>
      </c>
      <c r="O1266" s="87">
        <v>0.39475349292841599</v>
      </c>
      <c r="P1266" s="88">
        <v>0</v>
      </c>
      <c r="Q1266" s="87">
        <v>0</v>
      </c>
      <c r="R1266" s="88">
        <v>0.61910497207885695</v>
      </c>
      <c r="S1266" s="87">
        <v>0.6538251545220567</v>
      </c>
      <c r="T1266" s="88">
        <v>1.2780192787263458</v>
      </c>
      <c r="U1266" s="87">
        <v>1.2905989726384477</v>
      </c>
      <c r="V1266" s="88">
        <v>0.24984329541524253</v>
      </c>
      <c r="W1266" s="87">
        <v>0</v>
      </c>
      <c r="X1266" s="88">
        <v>0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5.7834416289950834</v>
      </c>
      <c r="AE1266" s="58"/>
    </row>
    <row r="1267" spans="2:31" x14ac:dyDescent="0.3">
      <c r="B1267" s="4" t="s">
        <v>238</v>
      </c>
      <c r="C1267" s="4"/>
      <c r="D1267" s="4"/>
      <c r="E1267" s="87">
        <v>0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0.32056484586017675</v>
      </c>
      <c r="N1267" s="88">
        <v>0.99200070562567821</v>
      </c>
      <c r="O1267" s="87">
        <v>0.35137682463414499</v>
      </c>
      <c r="P1267" s="88">
        <v>0</v>
      </c>
      <c r="Q1267" s="87">
        <v>0</v>
      </c>
      <c r="R1267" s="88">
        <v>0.59311662375376317</v>
      </c>
      <c r="S1267" s="87">
        <v>0.62362803480922646</v>
      </c>
      <c r="T1267" s="88">
        <v>1.3084760680609611</v>
      </c>
      <c r="U1267" s="87">
        <v>1.4045348167419425</v>
      </c>
      <c r="V1267" s="88">
        <v>0.26852750778198242</v>
      </c>
      <c r="W1267" s="87">
        <v>0</v>
      </c>
      <c r="X1267" s="88">
        <v>0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5.8622254272678758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0</v>
      </c>
      <c r="M1268" s="87">
        <v>0</v>
      </c>
      <c r="N1268" s="88">
        <v>0</v>
      </c>
      <c r="O1268" s="87">
        <v>0</v>
      </c>
      <c r="P1268" s="88">
        <v>0</v>
      </c>
      <c r="Q1268" s="87">
        <v>0</v>
      </c>
      <c r="R1268" s="88">
        <v>0</v>
      </c>
      <c r="S1268" s="87">
        <v>0</v>
      </c>
      <c r="T1268" s="88">
        <v>0</v>
      </c>
      <c r="U1268" s="87">
        <v>0</v>
      </c>
      <c r="V1268" s="88">
        <v>0</v>
      </c>
      <c r="W1268" s="87">
        <v>0</v>
      </c>
      <c r="X1268" s="88">
        <v>0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0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</v>
      </c>
      <c r="M1271" s="87">
        <v>0</v>
      </c>
      <c r="N1271" s="88">
        <v>0</v>
      </c>
      <c r="O1271" s="87">
        <v>0</v>
      </c>
      <c r="P1271" s="88">
        <v>0</v>
      </c>
      <c r="Q1271" s="87">
        <v>0</v>
      </c>
      <c r="R1271" s="88">
        <v>0</v>
      </c>
      <c r="S1271" s="87">
        <v>0</v>
      </c>
      <c r="T1271" s="88">
        <v>0</v>
      </c>
      <c r="U1271" s="87">
        <v>0</v>
      </c>
      <c r="V1271" s="88">
        <v>0</v>
      </c>
      <c r="W1271" s="87">
        <v>0</v>
      </c>
      <c r="X1271" s="88">
        <v>0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0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</v>
      </c>
      <c r="M1272" s="87">
        <v>0</v>
      </c>
      <c r="N1272" s="88">
        <v>0</v>
      </c>
      <c r="O1272" s="87">
        <v>0</v>
      </c>
      <c r="P1272" s="88">
        <v>0</v>
      </c>
      <c r="Q1272" s="87">
        <v>0</v>
      </c>
      <c r="R1272" s="88">
        <v>0</v>
      </c>
      <c r="S1272" s="87">
        <v>0</v>
      </c>
      <c r="T1272" s="88">
        <v>0</v>
      </c>
      <c r="U1272" s="87">
        <v>0</v>
      </c>
      <c r="V1272" s="88">
        <v>0</v>
      </c>
      <c r="W1272" s="87">
        <v>0</v>
      </c>
      <c r="X1272" s="88">
        <v>0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0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0</v>
      </c>
      <c r="X1273" s="88">
        <v>0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</v>
      </c>
      <c r="M1280" s="13">
        <f t="shared" si="26"/>
        <v>10.742046563448366</v>
      </c>
      <c r="N1280" s="13">
        <f t="shared" si="26"/>
        <v>31.491470738561528</v>
      </c>
      <c r="O1280" s="13">
        <f t="shared" si="26"/>
        <v>16.643841310305934</v>
      </c>
      <c r="P1280" s="13">
        <f t="shared" si="26"/>
        <v>0</v>
      </c>
      <c r="Q1280" s="13">
        <f t="shared" si="26"/>
        <v>0</v>
      </c>
      <c r="R1280" s="13">
        <f t="shared" si="26"/>
        <v>16.908988129769227</v>
      </c>
      <c r="S1280" s="13">
        <f t="shared" si="26"/>
        <v>20.28371834498364</v>
      </c>
      <c r="T1280" s="13">
        <f t="shared" si="26"/>
        <v>31.529098779824942</v>
      </c>
      <c r="U1280" s="13">
        <f t="shared" si="26"/>
        <v>53.381148204148445</v>
      </c>
      <c r="V1280" s="13">
        <f t="shared" si="26"/>
        <v>14.75053850102495</v>
      </c>
      <c r="W1280" s="13">
        <f t="shared" si="26"/>
        <v>0</v>
      </c>
      <c r="X1280" s="13">
        <f t="shared" si="26"/>
        <v>0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09">
        <f>SUM(AC1144:AE1279)</f>
        <v>195.73085057206697</v>
      </c>
      <c r="AD1280" s="109"/>
      <c r="AE1280" s="109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45514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6" t="s">
        <v>2</v>
      </c>
      <c r="AD1285" s="96"/>
      <c r="AE1285" s="96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</v>
      </c>
      <c r="J1286" s="86">
        <v>0</v>
      </c>
      <c r="K1286" s="85">
        <v>0</v>
      </c>
      <c r="L1286" s="86">
        <v>0</v>
      </c>
      <c r="M1286" s="85">
        <v>0.52487499999999987</v>
      </c>
      <c r="N1286" s="86">
        <v>1.8231458333333332</v>
      </c>
      <c r="O1286" s="85">
        <v>2.0149583333333339</v>
      </c>
      <c r="P1286" s="86">
        <v>2.0175000000000005</v>
      </c>
      <c r="Q1286" s="85">
        <v>2.0150416666666664</v>
      </c>
      <c r="R1286" s="86">
        <v>2.0161875</v>
      </c>
      <c r="S1286" s="85">
        <v>2.087604166666666</v>
      </c>
      <c r="T1286" s="86">
        <v>2.3381875000000001</v>
      </c>
      <c r="U1286" s="85">
        <v>1.8612500000000001</v>
      </c>
      <c r="V1286" s="86">
        <v>0.15292499999999998</v>
      </c>
      <c r="W1286" s="85">
        <v>0</v>
      </c>
      <c r="X1286" s="86">
        <v>0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16.851674999999997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</v>
      </c>
      <c r="J1287" s="86">
        <v>0</v>
      </c>
      <c r="K1287" s="85">
        <v>0</v>
      </c>
      <c r="L1287" s="86">
        <v>0</v>
      </c>
      <c r="M1287" s="85">
        <v>6.5333333333333403</v>
      </c>
      <c r="N1287" s="86">
        <v>7.7957604166666776</v>
      </c>
      <c r="O1287" s="85">
        <v>7.9002291666666782</v>
      </c>
      <c r="P1287" s="86">
        <v>7.9874251493563371</v>
      </c>
      <c r="Q1287" s="85">
        <v>7.8005208333333451</v>
      </c>
      <c r="R1287" s="86">
        <v>7.5748303558478858</v>
      </c>
      <c r="S1287" s="85">
        <v>7.9005243055555674</v>
      </c>
      <c r="T1287" s="86">
        <v>7.8098437500000113</v>
      </c>
      <c r="U1287" s="85">
        <v>7.7093750000000103</v>
      </c>
      <c r="V1287" s="86">
        <v>1.2</v>
      </c>
      <c r="W1287" s="85">
        <v>0</v>
      </c>
      <c r="X1287" s="86">
        <v>0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70.211842310759863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</v>
      </c>
      <c r="J1288" s="86">
        <v>0</v>
      </c>
      <c r="K1288" s="85">
        <v>0</v>
      </c>
      <c r="L1288" s="86">
        <v>0</v>
      </c>
      <c r="M1288" s="85">
        <v>0</v>
      </c>
      <c r="N1288" s="86">
        <v>0</v>
      </c>
      <c r="O1288" s="85">
        <v>0</v>
      </c>
      <c r="P1288" s="86">
        <v>0</v>
      </c>
      <c r="Q1288" s="85">
        <v>0</v>
      </c>
      <c r="R1288" s="86">
        <v>0</v>
      </c>
      <c r="S1288" s="85">
        <v>3.3857638888888889E-2</v>
      </c>
      <c r="T1288" s="86">
        <v>0</v>
      </c>
      <c r="U1288" s="85">
        <v>3.0833333333333327E-2</v>
      </c>
      <c r="V1288" s="86">
        <v>0</v>
      </c>
      <c r="W1288" s="85">
        <v>0</v>
      </c>
      <c r="X1288" s="86">
        <v>0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6.4690972222222212E-2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</v>
      </c>
      <c r="J1289" s="86">
        <v>0</v>
      </c>
      <c r="K1289" s="85">
        <v>0</v>
      </c>
      <c r="L1289" s="86">
        <v>0</v>
      </c>
      <c r="M1289" s="85">
        <v>0</v>
      </c>
      <c r="N1289" s="86">
        <v>0</v>
      </c>
      <c r="O1289" s="85">
        <v>0</v>
      </c>
      <c r="P1289" s="86">
        <v>0</v>
      </c>
      <c r="Q1289" s="85">
        <v>0</v>
      </c>
      <c r="R1289" s="86">
        <v>0</v>
      </c>
      <c r="S1289" s="85">
        <v>0</v>
      </c>
      <c r="T1289" s="86">
        <v>0</v>
      </c>
      <c r="U1289" s="85">
        <v>0</v>
      </c>
      <c r="V1289" s="86">
        <v>0</v>
      </c>
      <c r="W1289" s="85">
        <v>0</v>
      </c>
      <c r="X1289" s="86">
        <v>0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0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</v>
      </c>
      <c r="R1295" s="86">
        <v>0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1.2158968647321071E-2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1.2158968647321071E-2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0</v>
      </c>
      <c r="M1299" s="87">
        <v>0</v>
      </c>
      <c r="N1299" s="88">
        <v>0</v>
      </c>
      <c r="O1299" s="87">
        <v>0</v>
      </c>
      <c r="P1299" s="88">
        <v>0</v>
      </c>
      <c r="Q1299" s="87">
        <v>0</v>
      </c>
      <c r="R1299" s="88">
        <v>0</v>
      </c>
      <c r="S1299" s="87">
        <v>0</v>
      </c>
      <c r="T1299" s="88">
        <v>0</v>
      </c>
      <c r="U1299" s="87">
        <v>0</v>
      </c>
      <c r="V1299" s="88">
        <v>0</v>
      </c>
      <c r="W1299" s="87">
        <v>0</v>
      </c>
      <c r="X1299" s="88">
        <v>0</v>
      </c>
      <c r="Y1299" s="87">
        <v>0</v>
      </c>
      <c r="Z1299" s="88">
        <v>0</v>
      </c>
      <c r="AA1299" s="87">
        <v>0</v>
      </c>
      <c r="AB1299" s="88">
        <v>0</v>
      </c>
      <c r="AC1299" s="58"/>
      <c r="AD1299" s="59">
        <f t="shared" si="27"/>
        <v>0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0</v>
      </c>
      <c r="M1300" s="87">
        <v>0</v>
      </c>
      <c r="N1300" s="88">
        <v>0</v>
      </c>
      <c r="O1300" s="87">
        <v>0</v>
      </c>
      <c r="P1300" s="88">
        <v>0</v>
      </c>
      <c r="Q1300" s="87">
        <v>0</v>
      </c>
      <c r="R1300" s="88">
        <v>0</v>
      </c>
      <c r="S1300" s="87">
        <v>0</v>
      </c>
      <c r="T1300" s="88">
        <v>0</v>
      </c>
      <c r="U1300" s="87">
        <v>0</v>
      </c>
      <c r="V1300" s="88">
        <v>0</v>
      </c>
      <c r="W1300" s="87">
        <v>0</v>
      </c>
      <c r="X1300" s="88">
        <v>0</v>
      </c>
      <c r="Y1300" s="87">
        <v>0</v>
      </c>
      <c r="Z1300" s="88">
        <v>0</v>
      </c>
      <c r="AA1300" s="87">
        <v>0</v>
      </c>
      <c r="AB1300" s="88">
        <v>0</v>
      </c>
      <c r="AC1300" s="58"/>
      <c r="AD1300" s="59">
        <f t="shared" si="27"/>
        <v>0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0</v>
      </c>
      <c r="L1301" s="88">
        <v>0</v>
      </c>
      <c r="M1301" s="87">
        <v>0</v>
      </c>
      <c r="N1301" s="88">
        <v>0</v>
      </c>
      <c r="O1301" s="87">
        <v>0</v>
      </c>
      <c r="P1301" s="88">
        <v>0</v>
      </c>
      <c r="Q1301" s="87">
        <v>0</v>
      </c>
      <c r="R1301" s="88">
        <v>0</v>
      </c>
      <c r="S1301" s="87">
        <v>0</v>
      </c>
      <c r="T1301" s="88">
        <v>0</v>
      </c>
      <c r="U1301" s="87">
        <v>0</v>
      </c>
      <c r="V1301" s="88">
        <v>0</v>
      </c>
      <c r="W1301" s="87">
        <v>0</v>
      </c>
      <c r="X1301" s="88">
        <v>0</v>
      </c>
      <c r="Y1301" s="87">
        <v>0</v>
      </c>
      <c r="Z1301" s="88">
        <v>0</v>
      </c>
      <c r="AA1301" s="87">
        <v>0</v>
      </c>
      <c r="AB1301" s="88">
        <v>0</v>
      </c>
      <c r="AC1301" s="58"/>
      <c r="AD1301" s="59">
        <f t="shared" si="27"/>
        <v>0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0</v>
      </c>
      <c r="N1302" s="88">
        <v>0</v>
      </c>
      <c r="O1302" s="87">
        <v>0</v>
      </c>
      <c r="P1302" s="88">
        <v>0</v>
      </c>
      <c r="Q1302" s="87">
        <v>0</v>
      </c>
      <c r="R1302" s="88">
        <v>0</v>
      </c>
      <c r="S1302" s="87">
        <v>0</v>
      </c>
      <c r="T1302" s="88">
        <v>0</v>
      </c>
      <c r="U1302" s="87">
        <v>0</v>
      </c>
      <c r="V1302" s="88">
        <v>0</v>
      </c>
      <c r="W1302" s="87">
        <v>0</v>
      </c>
      <c r="X1302" s="88">
        <v>0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0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0</v>
      </c>
      <c r="N1303" s="88">
        <v>0</v>
      </c>
      <c r="O1303" s="87">
        <v>0</v>
      </c>
      <c r="P1303" s="88">
        <v>0</v>
      </c>
      <c r="Q1303" s="87">
        <v>0</v>
      </c>
      <c r="R1303" s="88">
        <v>0</v>
      </c>
      <c r="S1303" s="87">
        <v>0</v>
      </c>
      <c r="T1303" s="88">
        <v>0</v>
      </c>
      <c r="U1303" s="87">
        <v>0</v>
      </c>
      <c r="V1303" s="88">
        <v>0</v>
      </c>
      <c r="W1303" s="87">
        <v>0</v>
      </c>
      <c r="X1303" s="88">
        <v>0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0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</v>
      </c>
      <c r="M1304" s="87">
        <v>0</v>
      </c>
      <c r="N1304" s="88">
        <v>0</v>
      </c>
      <c r="O1304" s="87">
        <v>0</v>
      </c>
      <c r="P1304" s="88">
        <v>0</v>
      </c>
      <c r="Q1304" s="87">
        <v>0</v>
      </c>
      <c r="R1304" s="88">
        <v>0</v>
      </c>
      <c r="S1304" s="87">
        <v>0</v>
      </c>
      <c r="T1304" s="88">
        <v>0</v>
      </c>
      <c r="U1304" s="87">
        <v>0</v>
      </c>
      <c r="V1304" s="88">
        <v>0</v>
      </c>
      <c r="W1304" s="87">
        <v>0</v>
      </c>
      <c r="X1304" s="88">
        <v>0</v>
      </c>
      <c r="Y1304" s="87">
        <v>0</v>
      </c>
      <c r="Z1304" s="88">
        <v>0</v>
      </c>
      <c r="AA1304" s="87">
        <v>0</v>
      </c>
      <c r="AB1304" s="88">
        <v>0</v>
      </c>
      <c r="AC1304" s="58"/>
      <c r="AD1304" s="59">
        <f t="shared" si="27"/>
        <v>0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0</v>
      </c>
      <c r="M1305" s="87">
        <v>0</v>
      </c>
      <c r="N1305" s="88">
        <v>0</v>
      </c>
      <c r="O1305" s="87">
        <v>0</v>
      </c>
      <c r="P1305" s="88">
        <v>0</v>
      </c>
      <c r="Q1305" s="87">
        <v>0</v>
      </c>
      <c r="R1305" s="88">
        <v>0</v>
      </c>
      <c r="S1305" s="87">
        <v>0</v>
      </c>
      <c r="T1305" s="88">
        <v>0</v>
      </c>
      <c r="U1305" s="87">
        <v>0</v>
      </c>
      <c r="V1305" s="88">
        <v>0</v>
      </c>
      <c r="W1305" s="87">
        <v>0</v>
      </c>
      <c r="X1305" s="88">
        <v>0</v>
      </c>
      <c r="Y1305" s="87">
        <v>0</v>
      </c>
      <c r="Z1305" s="88">
        <v>0</v>
      </c>
      <c r="AA1305" s="87">
        <v>0</v>
      </c>
      <c r="AB1305" s="88">
        <v>0</v>
      </c>
      <c r="AC1305" s="58"/>
      <c r="AD1305" s="59">
        <f t="shared" si="27"/>
        <v>0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</v>
      </c>
      <c r="N1312" s="88">
        <v>0</v>
      </c>
      <c r="O1312" s="87">
        <v>0</v>
      </c>
      <c r="P1312" s="88">
        <v>0</v>
      </c>
      <c r="Q1312" s="87">
        <v>0</v>
      </c>
      <c r="R1312" s="88">
        <v>0</v>
      </c>
      <c r="S1312" s="87">
        <v>0</v>
      </c>
      <c r="T1312" s="88">
        <v>0</v>
      </c>
      <c r="U1312" s="87">
        <v>0</v>
      </c>
      <c r="V1312" s="88">
        <v>0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0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</v>
      </c>
      <c r="N1313" s="88">
        <v>0</v>
      </c>
      <c r="O1313" s="87">
        <v>0</v>
      </c>
      <c r="P1313" s="88">
        <v>0</v>
      </c>
      <c r="Q1313" s="87">
        <v>0</v>
      </c>
      <c r="R1313" s="88">
        <v>0</v>
      </c>
      <c r="S1313" s="87">
        <v>0</v>
      </c>
      <c r="T1313" s="88">
        <v>0</v>
      </c>
      <c r="U1313" s="87">
        <v>0</v>
      </c>
      <c r="V1313" s="88">
        <v>0</v>
      </c>
      <c r="W1313" s="87">
        <v>0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0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0</v>
      </c>
      <c r="J1318" s="88">
        <v>0</v>
      </c>
      <c r="K1318" s="87">
        <v>0</v>
      </c>
      <c r="L1318" s="88">
        <v>0</v>
      </c>
      <c r="M1318" s="87">
        <v>5.5252000000000026</v>
      </c>
      <c r="N1318" s="88">
        <v>9.421357714335123</v>
      </c>
      <c r="O1318" s="87">
        <v>10.060414687792459</v>
      </c>
      <c r="P1318" s="88">
        <v>10.063388323783874</v>
      </c>
      <c r="Q1318" s="87">
        <v>10.068341573079428</v>
      </c>
      <c r="R1318" s="88">
        <v>10.079668227831522</v>
      </c>
      <c r="S1318" s="87">
        <v>10.06324114004771</v>
      </c>
      <c r="T1318" s="88">
        <v>10.066870919863383</v>
      </c>
      <c r="U1318" s="87">
        <v>10.072374542554217</v>
      </c>
      <c r="V1318" s="88">
        <v>1.510802412033081</v>
      </c>
      <c r="W1318" s="87">
        <v>0</v>
      </c>
      <c r="X1318" s="88">
        <v>0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86.931659541320798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0</v>
      </c>
      <c r="J1322" s="88">
        <v>0</v>
      </c>
      <c r="K1322" s="87">
        <v>0</v>
      </c>
      <c r="L1322" s="88">
        <v>0</v>
      </c>
      <c r="M1322" s="87">
        <v>0</v>
      </c>
      <c r="N1322" s="88">
        <v>0</v>
      </c>
      <c r="O1322" s="87">
        <v>0</v>
      </c>
      <c r="P1322" s="88">
        <v>0</v>
      </c>
      <c r="Q1322" s="87">
        <v>0</v>
      </c>
      <c r="R1322" s="88">
        <v>0</v>
      </c>
      <c r="S1322" s="87">
        <v>0</v>
      </c>
      <c r="T1322" s="88">
        <v>0</v>
      </c>
      <c r="U1322" s="87">
        <v>0</v>
      </c>
      <c r="V1322" s="88">
        <v>0</v>
      </c>
      <c r="W1322" s="87">
        <v>0</v>
      </c>
      <c r="X1322" s="88">
        <v>0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0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0</v>
      </c>
      <c r="J1323" s="88">
        <v>0</v>
      </c>
      <c r="K1323" s="87">
        <v>0</v>
      </c>
      <c r="L1323" s="88">
        <v>0</v>
      </c>
      <c r="M1323" s="87">
        <v>0</v>
      </c>
      <c r="N1323" s="88">
        <v>0</v>
      </c>
      <c r="O1323" s="87">
        <v>0</v>
      </c>
      <c r="P1323" s="88">
        <v>0</v>
      </c>
      <c r="Q1323" s="87">
        <v>0</v>
      </c>
      <c r="R1323" s="88">
        <v>0</v>
      </c>
      <c r="S1323" s="87">
        <v>0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0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0</v>
      </c>
      <c r="J1324" s="88">
        <v>0</v>
      </c>
      <c r="K1324" s="87">
        <v>0</v>
      </c>
      <c r="L1324" s="88">
        <v>0</v>
      </c>
      <c r="M1324" s="87">
        <v>0</v>
      </c>
      <c r="N1324" s="88">
        <v>0</v>
      </c>
      <c r="O1324" s="87">
        <v>0</v>
      </c>
      <c r="P1324" s="88">
        <v>0</v>
      </c>
      <c r="Q1324" s="87">
        <v>0</v>
      </c>
      <c r="R1324" s="88">
        <v>0</v>
      </c>
      <c r="S1324" s="87">
        <v>0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0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0</v>
      </c>
      <c r="J1326" s="88">
        <v>0</v>
      </c>
      <c r="K1326" s="87">
        <v>0</v>
      </c>
      <c r="L1326" s="88">
        <v>0</v>
      </c>
      <c r="M1326" s="87">
        <v>0</v>
      </c>
      <c r="N1326" s="88">
        <v>0</v>
      </c>
      <c r="O1326" s="87">
        <v>0</v>
      </c>
      <c r="P1326" s="88">
        <v>0</v>
      </c>
      <c r="Q1326" s="87">
        <v>0</v>
      </c>
      <c r="R1326" s="88">
        <v>0</v>
      </c>
      <c r="S1326" s="87">
        <v>0</v>
      </c>
      <c r="T1326" s="88">
        <v>0</v>
      </c>
      <c r="U1326" s="87">
        <v>0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0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0</v>
      </c>
      <c r="J1327" s="88">
        <v>0</v>
      </c>
      <c r="K1327" s="87">
        <v>0</v>
      </c>
      <c r="L1327" s="88">
        <v>0</v>
      </c>
      <c r="M1327" s="87">
        <v>0</v>
      </c>
      <c r="N1327" s="88">
        <v>0</v>
      </c>
      <c r="O1327" s="87">
        <v>0</v>
      </c>
      <c r="P1327" s="88">
        <v>0</v>
      </c>
      <c r="Q1327" s="87">
        <v>0</v>
      </c>
      <c r="R1327" s="88">
        <v>0</v>
      </c>
      <c r="S1327" s="87">
        <v>0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0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0</v>
      </c>
      <c r="J1328" s="88">
        <v>0</v>
      </c>
      <c r="K1328" s="87">
        <v>0</v>
      </c>
      <c r="L1328" s="88">
        <v>0</v>
      </c>
      <c r="M1328" s="87">
        <v>0.10843818204270468</v>
      </c>
      <c r="N1328" s="88">
        <v>0</v>
      </c>
      <c r="O1328" s="87">
        <v>0</v>
      </c>
      <c r="P1328" s="88">
        <v>0</v>
      </c>
      <c r="Q1328" s="87">
        <v>0</v>
      </c>
      <c r="R1328" s="88">
        <v>0</v>
      </c>
      <c r="S1328" s="87">
        <v>0</v>
      </c>
      <c r="T1328" s="88">
        <v>0</v>
      </c>
      <c r="U1328" s="87">
        <v>2.8316755592823026E-2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0.13675493763552771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0</v>
      </c>
      <c r="M1333" s="87">
        <v>0</v>
      </c>
      <c r="N1333" s="88">
        <v>2.1925595739152692</v>
      </c>
      <c r="O1333" s="87">
        <v>2.2696416179339094</v>
      </c>
      <c r="P1333" s="88">
        <v>2.0022499759991965</v>
      </c>
      <c r="Q1333" s="87">
        <v>1.9973249435424805</v>
      </c>
      <c r="R1333" s="88">
        <v>2.0043457508087155</v>
      </c>
      <c r="S1333" s="87">
        <v>2.0008083542188007</v>
      </c>
      <c r="T1333" s="88">
        <v>1.9903584241867067</v>
      </c>
      <c r="U1333" s="87">
        <v>1.9944005290667213</v>
      </c>
      <c r="V1333" s="88">
        <v>0.30095260938008633</v>
      </c>
      <c r="W1333" s="87">
        <v>0</v>
      </c>
      <c r="X1333" s="88">
        <v>0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16.752641779051885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0</v>
      </c>
      <c r="M1334" s="87">
        <v>0.52628394349416097</v>
      </c>
      <c r="N1334" s="88">
        <v>2.2524142742156981</v>
      </c>
      <c r="O1334" s="87">
        <v>2.2372499227523788</v>
      </c>
      <c r="P1334" s="88">
        <v>1.9725916345914203</v>
      </c>
      <c r="Q1334" s="87">
        <v>1.9817499955495197</v>
      </c>
      <c r="R1334" s="88">
        <v>2.0107031941413882</v>
      </c>
      <c r="S1334" s="87">
        <v>2.0097657124201453</v>
      </c>
      <c r="T1334" s="88">
        <v>2.0108667055765785</v>
      </c>
      <c r="U1334" s="87">
        <v>1.9989508509635927</v>
      </c>
      <c r="V1334" s="88">
        <v>0.29999017318089799</v>
      </c>
      <c r="W1334" s="87">
        <v>0</v>
      </c>
      <c r="X1334" s="88">
        <v>0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17.300566406885782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0</v>
      </c>
      <c r="J1335" s="88">
        <v>0</v>
      </c>
      <c r="K1335" s="87">
        <v>0</v>
      </c>
      <c r="L1335" s="88">
        <v>0</v>
      </c>
      <c r="M1335" s="87">
        <v>0.11248958110809322</v>
      </c>
      <c r="N1335" s="88">
        <v>0.13177917798360181</v>
      </c>
      <c r="O1335" s="87">
        <v>0.13098333875338225</v>
      </c>
      <c r="P1335" s="88">
        <v>0.13101667165756217</v>
      </c>
      <c r="Q1335" s="87">
        <v>0.13000001907348616</v>
      </c>
      <c r="R1335" s="88">
        <v>0.13000001907348616</v>
      </c>
      <c r="S1335" s="87">
        <v>0.12994687279065439</v>
      </c>
      <c r="T1335" s="88">
        <v>0.12950833042462659</v>
      </c>
      <c r="U1335" s="87">
        <v>0.12957674463589977</v>
      </c>
      <c r="V1335" s="88">
        <v>1.9578520059585557E-2</v>
      </c>
      <c r="W1335" s="87">
        <v>0</v>
      </c>
      <c r="X1335" s="88">
        <v>0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1.1748792755603779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0</v>
      </c>
      <c r="J1336" s="88">
        <v>0</v>
      </c>
      <c r="K1336" s="87">
        <v>0</v>
      </c>
      <c r="L1336" s="88">
        <v>0</v>
      </c>
      <c r="M1336" s="87">
        <v>9.5034748315811088E-2</v>
      </c>
      <c r="N1336" s="88">
        <v>0.11251392563184093</v>
      </c>
      <c r="O1336" s="87">
        <v>0.11084725856780997</v>
      </c>
      <c r="P1336" s="88">
        <v>0.10950834949811292</v>
      </c>
      <c r="Q1336" s="87">
        <v>0.10923752387364699</v>
      </c>
      <c r="R1336" s="88">
        <v>0.10972063938776636</v>
      </c>
      <c r="S1336" s="87">
        <v>0.10938498695691418</v>
      </c>
      <c r="T1336" s="88">
        <v>0.10950834949811292</v>
      </c>
      <c r="U1336" s="87">
        <v>0.10884767770767199</v>
      </c>
      <c r="V1336" s="88">
        <v>1.64146061738332E-2</v>
      </c>
      <c r="W1336" s="87">
        <v>0</v>
      </c>
      <c r="X1336" s="88">
        <v>0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0.9910180656115205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0</v>
      </c>
      <c r="M1337" s="87">
        <v>0</v>
      </c>
      <c r="N1337" s="88">
        <v>0</v>
      </c>
      <c r="O1337" s="87">
        <v>0</v>
      </c>
      <c r="P1337" s="88">
        <v>0</v>
      </c>
      <c r="Q1337" s="87">
        <v>0</v>
      </c>
      <c r="R1337" s="88">
        <v>0</v>
      </c>
      <c r="S1337" s="87">
        <v>0</v>
      </c>
      <c r="T1337" s="88">
        <v>0</v>
      </c>
      <c r="U1337" s="87">
        <v>0</v>
      </c>
      <c r="V1337" s="88">
        <v>0</v>
      </c>
      <c r="W1337" s="87">
        <v>0</v>
      </c>
      <c r="X1337" s="88">
        <v>0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0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0</v>
      </c>
      <c r="M1338" s="87">
        <v>0</v>
      </c>
      <c r="N1338" s="88">
        <v>0</v>
      </c>
      <c r="O1338" s="87">
        <v>0</v>
      </c>
      <c r="P1338" s="88">
        <v>0</v>
      </c>
      <c r="Q1338" s="87">
        <v>0</v>
      </c>
      <c r="R1338" s="88">
        <v>0</v>
      </c>
      <c r="S1338" s="87">
        <v>0</v>
      </c>
      <c r="T1338" s="88">
        <v>0</v>
      </c>
      <c r="U1338" s="87">
        <v>0</v>
      </c>
      <c r="V1338" s="88">
        <v>0</v>
      </c>
      <c r="W1338" s="87">
        <v>0</v>
      </c>
      <c r="X1338" s="88">
        <v>0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0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0</v>
      </c>
      <c r="M1339" s="87">
        <v>0</v>
      </c>
      <c r="N1339" s="88">
        <v>0</v>
      </c>
      <c r="O1339" s="87">
        <v>0</v>
      </c>
      <c r="P1339" s="88">
        <v>0</v>
      </c>
      <c r="Q1339" s="87">
        <v>0</v>
      </c>
      <c r="R1339" s="88">
        <v>0</v>
      </c>
      <c r="S1339" s="87">
        <v>0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0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</v>
      </c>
      <c r="J1340" s="88">
        <v>0</v>
      </c>
      <c r="K1340" s="87">
        <v>0</v>
      </c>
      <c r="L1340" s="88">
        <v>0</v>
      </c>
      <c r="M1340" s="87">
        <v>0</v>
      </c>
      <c r="N1340" s="88">
        <v>0</v>
      </c>
      <c r="O1340" s="87">
        <v>0</v>
      </c>
      <c r="P1340" s="88">
        <v>0</v>
      </c>
      <c r="Q1340" s="87">
        <v>0</v>
      </c>
      <c r="R1340" s="88">
        <v>0</v>
      </c>
      <c r="S1340" s="87">
        <v>0</v>
      </c>
      <c r="T1340" s="88">
        <v>0</v>
      </c>
      <c r="U1340" s="87">
        <v>0</v>
      </c>
      <c r="V1340" s="88">
        <v>0</v>
      </c>
      <c r="W1340" s="87">
        <v>0</v>
      </c>
      <c r="X1340" s="88">
        <v>0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0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</v>
      </c>
      <c r="J1341" s="88">
        <v>0</v>
      </c>
      <c r="K1341" s="87">
        <v>0</v>
      </c>
      <c r="L1341" s="88">
        <v>0</v>
      </c>
      <c r="M1341" s="87">
        <v>0</v>
      </c>
      <c r="N1341" s="88">
        <v>0</v>
      </c>
      <c r="O1341" s="87">
        <v>0</v>
      </c>
      <c r="P1341" s="88">
        <v>0</v>
      </c>
      <c r="Q1341" s="87">
        <v>0</v>
      </c>
      <c r="R1341" s="88">
        <v>0</v>
      </c>
      <c r="S1341" s="87">
        <v>0</v>
      </c>
      <c r="T1341" s="88">
        <v>0</v>
      </c>
      <c r="U1341" s="87">
        <v>0</v>
      </c>
      <c r="V1341" s="88">
        <v>0</v>
      </c>
      <c r="W1341" s="87">
        <v>0</v>
      </c>
      <c r="X1341" s="88">
        <v>0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0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0</v>
      </c>
      <c r="K1342" s="87">
        <v>0</v>
      </c>
      <c r="L1342" s="88">
        <v>0</v>
      </c>
      <c r="M1342" s="87">
        <v>1.9326672534942626</v>
      </c>
      <c r="N1342" s="88">
        <v>1.3237269004185992</v>
      </c>
      <c r="O1342" s="87">
        <v>0</v>
      </c>
      <c r="P1342" s="88">
        <v>0</v>
      </c>
      <c r="Q1342" s="87">
        <v>0</v>
      </c>
      <c r="R1342" s="88">
        <v>0</v>
      </c>
      <c r="S1342" s="87">
        <v>0</v>
      </c>
      <c r="T1342" s="88">
        <v>0</v>
      </c>
      <c r="U1342" s="87">
        <v>1.2225990295410154</v>
      </c>
      <c r="V1342" s="88">
        <v>0.75295526186625161</v>
      </c>
      <c r="W1342" s="87">
        <v>0</v>
      </c>
      <c r="X1342" s="88">
        <v>0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5.2319484453201284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0</v>
      </c>
      <c r="K1343" s="87">
        <v>0</v>
      </c>
      <c r="L1343" s="88">
        <v>0</v>
      </c>
      <c r="M1343" s="87">
        <v>2.0088992760976154</v>
      </c>
      <c r="N1343" s="88">
        <v>1.3141506195068362</v>
      </c>
      <c r="O1343" s="87">
        <v>0</v>
      </c>
      <c r="P1343" s="88">
        <v>0</v>
      </c>
      <c r="Q1343" s="87">
        <v>0</v>
      </c>
      <c r="R1343" s="88">
        <v>0</v>
      </c>
      <c r="S1343" s="87">
        <v>0</v>
      </c>
      <c r="T1343" s="88">
        <v>0</v>
      </c>
      <c r="U1343" s="87">
        <v>1.2213146607081098</v>
      </c>
      <c r="V1343" s="88">
        <v>0.76739269892374684</v>
      </c>
      <c r="W1343" s="87">
        <v>0</v>
      </c>
      <c r="X1343" s="88">
        <v>0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5.3117572552363077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</v>
      </c>
      <c r="J1345" s="88">
        <v>0</v>
      </c>
      <c r="K1345" s="87">
        <v>0</v>
      </c>
      <c r="L1345" s="88">
        <v>0</v>
      </c>
      <c r="M1345" s="87">
        <v>0</v>
      </c>
      <c r="N1345" s="88">
        <v>0</v>
      </c>
      <c r="O1345" s="87">
        <v>0</v>
      </c>
      <c r="P1345" s="88">
        <v>0</v>
      </c>
      <c r="Q1345" s="87">
        <v>0</v>
      </c>
      <c r="R1345" s="88">
        <v>0</v>
      </c>
      <c r="S1345" s="87">
        <v>0</v>
      </c>
      <c r="T1345" s="88">
        <v>0</v>
      </c>
      <c r="U1345" s="87">
        <v>0</v>
      </c>
      <c r="V1345" s="88">
        <v>0</v>
      </c>
      <c r="W1345" s="87">
        <v>0</v>
      </c>
      <c r="X1345" s="88">
        <v>0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0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</v>
      </c>
      <c r="J1346" s="88">
        <v>0</v>
      </c>
      <c r="K1346" s="87">
        <v>0</v>
      </c>
      <c r="L1346" s="88">
        <v>0</v>
      </c>
      <c r="M1346" s="87">
        <v>0</v>
      </c>
      <c r="N1346" s="88">
        <v>0</v>
      </c>
      <c r="O1346" s="87">
        <v>0</v>
      </c>
      <c r="P1346" s="88">
        <v>0</v>
      </c>
      <c r="Q1346" s="87">
        <v>0</v>
      </c>
      <c r="R1346" s="88">
        <v>0</v>
      </c>
      <c r="S1346" s="87">
        <v>0</v>
      </c>
      <c r="T1346" s="88">
        <v>0</v>
      </c>
      <c r="U1346" s="87">
        <v>0</v>
      </c>
      <c r="V1346" s="88">
        <v>0</v>
      </c>
      <c r="W1346" s="87">
        <v>0</v>
      </c>
      <c r="X1346" s="88">
        <v>0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0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</v>
      </c>
      <c r="M1347" s="87">
        <v>0</v>
      </c>
      <c r="N1347" s="88">
        <v>0</v>
      </c>
      <c r="O1347" s="87">
        <v>0</v>
      </c>
      <c r="P1347" s="88">
        <v>0</v>
      </c>
      <c r="Q1347" s="87">
        <v>0</v>
      </c>
      <c r="R1347" s="88">
        <v>0</v>
      </c>
      <c r="S1347" s="87">
        <v>0</v>
      </c>
      <c r="T1347" s="88">
        <v>0</v>
      </c>
      <c r="U1347" s="87">
        <v>0</v>
      </c>
      <c r="V1347" s="88">
        <v>0</v>
      </c>
      <c r="W1347" s="87">
        <v>0</v>
      </c>
      <c r="X1347" s="88">
        <v>0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0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</v>
      </c>
      <c r="M1348" s="87">
        <v>0</v>
      </c>
      <c r="N1348" s="88">
        <v>0</v>
      </c>
      <c r="O1348" s="87">
        <v>0</v>
      </c>
      <c r="P1348" s="88">
        <v>0</v>
      </c>
      <c r="Q1348" s="87">
        <v>0</v>
      </c>
      <c r="R1348" s="88">
        <v>0</v>
      </c>
      <c r="S1348" s="87">
        <v>0</v>
      </c>
      <c r="T1348" s="88">
        <v>0</v>
      </c>
      <c r="U1348" s="87">
        <v>20.672125000000001</v>
      </c>
      <c r="V1348" s="88">
        <v>6.2984999999999998</v>
      </c>
      <c r="W1348" s="87">
        <v>0</v>
      </c>
      <c r="X1348" s="88">
        <v>0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26.970625000000002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</v>
      </c>
      <c r="J1349" s="88">
        <v>0</v>
      </c>
      <c r="K1349" s="87">
        <v>0</v>
      </c>
      <c r="L1349" s="88">
        <v>0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</v>
      </c>
      <c r="S1349" s="87">
        <v>0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0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</v>
      </c>
      <c r="J1350" s="88">
        <v>0</v>
      </c>
      <c r="K1350" s="87">
        <v>0</v>
      </c>
      <c r="L1350" s="88">
        <v>0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</v>
      </c>
      <c r="S1350" s="87">
        <v>0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0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0</v>
      </c>
      <c r="M1351" s="87">
        <v>0</v>
      </c>
      <c r="N1351" s="88">
        <v>0</v>
      </c>
      <c r="O1351" s="87">
        <v>0</v>
      </c>
      <c r="P1351" s="88">
        <v>0</v>
      </c>
      <c r="Q1351" s="87">
        <v>0</v>
      </c>
      <c r="R1351" s="88">
        <v>0</v>
      </c>
      <c r="S1351" s="87">
        <v>0</v>
      </c>
      <c r="T1351" s="88">
        <v>0</v>
      </c>
      <c r="U1351" s="87">
        <v>0</v>
      </c>
      <c r="V1351" s="88">
        <v>0</v>
      </c>
      <c r="W1351" s="87">
        <v>0</v>
      </c>
      <c r="X1351" s="88">
        <v>0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0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</v>
      </c>
      <c r="O1352" s="87">
        <v>0</v>
      </c>
      <c r="P1352" s="88">
        <v>0</v>
      </c>
      <c r="Q1352" s="87">
        <v>0</v>
      </c>
      <c r="R1352" s="88">
        <v>0</v>
      </c>
      <c r="S1352" s="87">
        <v>0</v>
      </c>
      <c r="T1352" s="88">
        <v>0</v>
      </c>
      <c r="U1352" s="87">
        <v>0</v>
      </c>
      <c r="V1352" s="88">
        <v>0</v>
      </c>
      <c r="W1352" s="87">
        <v>0</v>
      </c>
      <c r="X1352" s="88">
        <v>0</v>
      </c>
      <c r="Y1352" s="87">
        <v>0</v>
      </c>
      <c r="Z1352" s="88">
        <v>0</v>
      </c>
      <c r="AA1352" s="87">
        <v>0</v>
      </c>
      <c r="AB1352" s="88">
        <v>0</v>
      </c>
      <c r="AC1352" s="58"/>
      <c r="AD1352" s="59">
        <f t="shared" si="27"/>
        <v>0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</v>
      </c>
      <c r="O1353" s="87">
        <v>0</v>
      </c>
      <c r="P1353" s="88">
        <v>0</v>
      </c>
      <c r="Q1353" s="87">
        <v>0</v>
      </c>
      <c r="R1353" s="88">
        <v>0</v>
      </c>
      <c r="S1353" s="87">
        <v>0</v>
      </c>
      <c r="T1353" s="88">
        <v>0</v>
      </c>
      <c r="U1353" s="87">
        <v>0</v>
      </c>
      <c r="V1353" s="88">
        <v>0</v>
      </c>
      <c r="W1353" s="87">
        <v>0</v>
      </c>
      <c r="X1353" s="88">
        <v>0</v>
      </c>
      <c r="Y1353" s="87">
        <v>0</v>
      </c>
      <c r="Z1353" s="88">
        <v>0</v>
      </c>
      <c r="AA1353" s="87">
        <v>0</v>
      </c>
      <c r="AB1353" s="88">
        <v>0</v>
      </c>
      <c r="AC1353" s="58"/>
      <c r="AD1353" s="59">
        <f t="shared" si="27"/>
        <v>0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</v>
      </c>
      <c r="M1354" s="87">
        <v>0</v>
      </c>
      <c r="N1354" s="88">
        <v>0</v>
      </c>
      <c r="O1354" s="87">
        <v>0</v>
      </c>
      <c r="P1354" s="88">
        <v>0</v>
      </c>
      <c r="Q1354" s="87">
        <v>0</v>
      </c>
      <c r="R1354" s="88">
        <v>0</v>
      </c>
      <c r="S1354" s="87">
        <v>0</v>
      </c>
      <c r="T1354" s="88">
        <v>0</v>
      </c>
      <c r="U1354" s="87">
        <v>0</v>
      </c>
      <c r="V1354" s="88">
        <v>0</v>
      </c>
      <c r="W1354" s="87">
        <v>0</v>
      </c>
      <c r="X1354" s="88">
        <v>0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0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</v>
      </c>
      <c r="M1355" s="87">
        <v>0</v>
      </c>
      <c r="N1355" s="88">
        <v>0</v>
      </c>
      <c r="O1355" s="87">
        <v>0</v>
      </c>
      <c r="P1355" s="88">
        <v>0</v>
      </c>
      <c r="Q1355" s="87">
        <v>0</v>
      </c>
      <c r="R1355" s="88">
        <v>0</v>
      </c>
      <c r="S1355" s="87">
        <v>0</v>
      </c>
      <c r="T1355" s="88">
        <v>0</v>
      </c>
      <c r="U1355" s="87">
        <v>0</v>
      </c>
      <c r="V1355" s="88">
        <v>0</v>
      </c>
      <c r="W1355" s="87">
        <v>0</v>
      </c>
      <c r="X1355" s="88">
        <v>0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0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0</v>
      </c>
      <c r="J1356" s="88">
        <v>0</v>
      </c>
      <c r="K1356" s="87">
        <v>0</v>
      </c>
      <c r="L1356" s="88">
        <v>0</v>
      </c>
      <c r="M1356" s="87">
        <v>0</v>
      </c>
      <c r="N1356" s="88">
        <v>0</v>
      </c>
      <c r="O1356" s="87">
        <v>0</v>
      </c>
      <c r="P1356" s="88">
        <v>0</v>
      </c>
      <c r="Q1356" s="87">
        <v>0</v>
      </c>
      <c r="R1356" s="88">
        <v>0</v>
      </c>
      <c r="S1356" s="87">
        <v>0</v>
      </c>
      <c r="T1356" s="88">
        <v>0</v>
      </c>
      <c r="U1356" s="87">
        <v>0</v>
      </c>
      <c r="V1356" s="88">
        <v>0</v>
      </c>
      <c r="W1356" s="87">
        <v>0</v>
      </c>
      <c r="X1356" s="88">
        <v>0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0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0</v>
      </c>
      <c r="L1357" s="88">
        <v>0</v>
      </c>
      <c r="M1357" s="87">
        <v>0</v>
      </c>
      <c r="N1357" s="88">
        <v>1.5212529897689815</v>
      </c>
      <c r="O1357" s="87">
        <v>3.1153325080871581</v>
      </c>
      <c r="P1357" s="88">
        <v>2.9624972661336262</v>
      </c>
      <c r="Q1357" s="87">
        <v>2.8436065594355262</v>
      </c>
      <c r="R1357" s="88">
        <v>2.7759530544281006</v>
      </c>
      <c r="S1357" s="87">
        <v>2.7454337517420444</v>
      </c>
      <c r="T1357" s="88">
        <v>2.755537875493367</v>
      </c>
      <c r="U1357" s="87">
        <v>2.8025231679280598</v>
      </c>
      <c r="V1357" s="88">
        <v>0.41578579743703215</v>
      </c>
      <c r="W1357" s="87">
        <v>0</v>
      </c>
      <c r="X1357" s="88">
        <v>0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21.937922970453897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0</v>
      </c>
      <c r="L1358" s="88">
        <v>0</v>
      </c>
      <c r="M1358" s="87">
        <v>0</v>
      </c>
      <c r="N1358" s="88">
        <v>0.87440369129180906</v>
      </c>
      <c r="O1358" s="87">
        <v>2.7082651297251368</v>
      </c>
      <c r="P1358" s="88">
        <v>2.7332613229751583</v>
      </c>
      <c r="Q1358" s="87">
        <v>2.7406971851984654</v>
      </c>
      <c r="R1358" s="88">
        <v>2.7104299863179522</v>
      </c>
      <c r="S1358" s="87">
        <v>2.7474080642064411</v>
      </c>
      <c r="T1358" s="88">
        <v>2.5904054721196492</v>
      </c>
      <c r="U1358" s="87">
        <v>2.6204455931981401</v>
      </c>
      <c r="V1358" s="88">
        <v>0.39197056293487542</v>
      </c>
      <c r="W1358" s="87">
        <v>0</v>
      </c>
      <c r="X1358" s="88">
        <v>0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20.117287007967629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0</v>
      </c>
      <c r="P1360" s="88">
        <v>0</v>
      </c>
      <c r="Q1360" s="87">
        <v>0</v>
      </c>
      <c r="R1360" s="88">
        <v>0</v>
      </c>
      <c r="S1360" s="87">
        <v>0</v>
      </c>
      <c r="T1360" s="88">
        <v>0</v>
      </c>
      <c r="U1360" s="87">
        <v>0</v>
      </c>
      <c r="V1360" s="88">
        <v>0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0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3.3526041666666631E-2</v>
      </c>
      <c r="S1361" s="87">
        <v>7.6218749999999967E-3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4.1147916666666631E-2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</v>
      </c>
      <c r="M1368" s="87">
        <v>0</v>
      </c>
      <c r="N1368" s="88">
        <v>0.47403417825698851</v>
      </c>
      <c r="O1368" s="87">
        <v>0.50829162200291955</v>
      </c>
      <c r="P1368" s="88">
        <v>0.50708760817845666</v>
      </c>
      <c r="Q1368" s="87">
        <v>0.50588357051213573</v>
      </c>
      <c r="R1368" s="88">
        <v>0.50467954079310084</v>
      </c>
      <c r="S1368" s="87">
        <v>0.49461767474810281</v>
      </c>
      <c r="T1368" s="88">
        <v>0.49341440200805664</v>
      </c>
      <c r="U1368" s="87">
        <v>0.47600662112236025</v>
      </c>
      <c r="V1368" s="88">
        <v>5.9680223464965827E-2</v>
      </c>
      <c r="W1368" s="87">
        <v>0</v>
      </c>
      <c r="X1368" s="88">
        <v>0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4.0236954410870869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</v>
      </c>
      <c r="M1369" s="87">
        <v>0</v>
      </c>
      <c r="N1369" s="88">
        <v>0</v>
      </c>
      <c r="O1369" s="87">
        <v>0</v>
      </c>
      <c r="P1369" s="88">
        <v>0</v>
      </c>
      <c r="Q1369" s="87">
        <v>0</v>
      </c>
      <c r="R1369" s="88">
        <v>0</v>
      </c>
      <c r="S1369" s="87">
        <v>0</v>
      </c>
      <c r="T1369" s="88">
        <v>0</v>
      </c>
      <c r="U1369" s="87">
        <v>0</v>
      </c>
      <c r="V1369" s="88">
        <v>0</v>
      </c>
      <c r="W1369" s="87">
        <v>0</v>
      </c>
      <c r="X1369" s="88">
        <v>0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0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0</v>
      </c>
      <c r="O1370" s="87">
        <v>0</v>
      </c>
      <c r="P1370" s="88">
        <v>0</v>
      </c>
      <c r="Q1370" s="87">
        <v>0</v>
      </c>
      <c r="R1370" s="88">
        <v>0</v>
      </c>
      <c r="S1370" s="87">
        <v>0</v>
      </c>
      <c r="T1370" s="88">
        <v>0</v>
      </c>
      <c r="U1370" s="87">
        <v>0</v>
      </c>
      <c r="V1370" s="88">
        <v>0</v>
      </c>
      <c r="W1370" s="87">
        <v>0</v>
      </c>
      <c r="X1370" s="88">
        <v>0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0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0</v>
      </c>
      <c r="U1371" s="87">
        <v>0</v>
      </c>
      <c r="V1371" s="88">
        <v>0</v>
      </c>
      <c r="W1371" s="87">
        <v>0</v>
      </c>
      <c r="X1371" s="88">
        <v>0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0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</v>
      </c>
      <c r="M1372" s="87">
        <v>0</v>
      </c>
      <c r="N1372" s="88">
        <v>0</v>
      </c>
      <c r="O1372" s="87">
        <v>0</v>
      </c>
      <c r="P1372" s="88">
        <v>0</v>
      </c>
      <c r="Q1372" s="87">
        <v>0</v>
      </c>
      <c r="R1372" s="88">
        <v>0</v>
      </c>
      <c r="S1372" s="87">
        <v>0</v>
      </c>
      <c r="T1372" s="88">
        <v>0</v>
      </c>
      <c r="U1372" s="87">
        <v>0</v>
      </c>
      <c r="V1372" s="88">
        <v>0</v>
      </c>
      <c r="W1372" s="87">
        <v>0</v>
      </c>
      <c r="X1372" s="88">
        <v>0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0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0</v>
      </c>
      <c r="M1373" s="87">
        <v>0</v>
      </c>
      <c r="N1373" s="88">
        <v>0</v>
      </c>
      <c r="O1373" s="87">
        <v>0</v>
      </c>
      <c r="P1373" s="88">
        <v>0</v>
      </c>
      <c r="Q1373" s="87">
        <v>0</v>
      </c>
      <c r="R1373" s="88">
        <v>0</v>
      </c>
      <c r="S1373" s="87">
        <v>0</v>
      </c>
      <c r="T1373" s="88">
        <v>0</v>
      </c>
      <c r="U1373" s="87">
        <v>0</v>
      </c>
      <c r="V1373" s="88">
        <v>0</v>
      </c>
      <c r="W1373" s="87">
        <v>0</v>
      </c>
      <c r="X1373" s="88">
        <v>0</v>
      </c>
      <c r="Y1373" s="87">
        <v>0</v>
      </c>
      <c r="Z1373" s="88">
        <v>0</v>
      </c>
      <c r="AA1373" s="87">
        <v>0</v>
      </c>
      <c r="AB1373" s="88">
        <v>0</v>
      </c>
      <c r="AC1373" s="58"/>
      <c r="AD1373" s="59">
        <f t="shared" si="28"/>
        <v>0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0</v>
      </c>
      <c r="M1374" s="87">
        <v>0</v>
      </c>
      <c r="N1374" s="88">
        <v>0</v>
      </c>
      <c r="O1374" s="87">
        <v>0</v>
      </c>
      <c r="P1374" s="88">
        <v>0</v>
      </c>
      <c r="Q1374" s="87">
        <v>0</v>
      </c>
      <c r="R1374" s="88">
        <v>0</v>
      </c>
      <c r="S1374" s="87">
        <v>0</v>
      </c>
      <c r="T1374" s="88">
        <v>0</v>
      </c>
      <c r="U1374" s="87">
        <v>0</v>
      </c>
      <c r="V1374" s="88">
        <v>0</v>
      </c>
      <c r="W1374" s="87">
        <v>0</v>
      </c>
      <c r="X1374" s="88">
        <v>0</v>
      </c>
      <c r="Y1374" s="87">
        <v>0</v>
      </c>
      <c r="Z1374" s="88">
        <v>0</v>
      </c>
      <c r="AA1374" s="87">
        <v>0</v>
      </c>
      <c r="AB1374" s="88">
        <v>0</v>
      </c>
      <c r="AC1374" s="58"/>
      <c r="AD1374" s="59">
        <f t="shared" si="28"/>
        <v>0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0</v>
      </c>
      <c r="M1375" s="87">
        <v>0</v>
      </c>
      <c r="N1375" s="88">
        <v>0</v>
      </c>
      <c r="O1375" s="87">
        <v>0</v>
      </c>
      <c r="P1375" s="88">
        <v>0</v>
      </c>
      <c r="Q1375" s="87">
        <v>0</v>
      </c>
      <c r="R1375" s="88">
        <v>0</v>
      </c>
      <c r="S1375" s="87">
        <v>0</v>
      </c>
      <c r="T1375" s="88">
        <v>0</v>
      </c>
      <c r="U1375" s="87">
        <v>0</v>
      </c>
      <c r="V1375" s="88">
        <v>0</v>
      </c>
      <c r="W1375" s="87">
        <v>0</v>
      </c>
      <c r="X1375" s="88">
        <v>0</v>
      </c>
      <c r="Y1375" s="87">
        <v>0</v>
      </c>
      <c r="Z1375" s="88">
        <v>0</v>
      </c>
      <c r="AA1375" s="87">
        <v>0</v>
      </c>
      <c r="AB1375" s="88">
        <v>0</v>
      </c>
      <c r="AC1375" s="58"/>
      <c r="AD1375" s="59">
        <f t="shared" si="28"/>
        <v>0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0</v>
      </c>
      <c r="R1376" s="88">
        <v>0</v>
      </c>
      <c r="S1376" s="87">
        <v>8.3333333333333035E-4</v>
      </c>
      <c r="T1376" s="88">
        <v>0</v>
      </c>
      <c r="U1376" s="87">
        <v>8.3333333333333035E-4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1.6666666666666607E-3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</v>
      </c>
      <c r="W1381" s="87">
        <v>0</v>
      </c>
      <c r="X1381" s="88">
        <v>0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0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</v>
      </c>
      <c r="W1382" s="87">
        <v>0</v>
      </c>
      <c r="X1382" s="88">
        <v>0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0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</v>
      </c>
      <c r="J1383" s="88">
        <v>0</v>
      </c>
      <c r="K1383" s="87">
        <v>0</v>
      </c>
      <c r="L1383" s="88">
        <v>0</v>
      </c>
      <c r="M1383" s="87">
        <v>0</v>
      </c>
      <c r="N1383" s="88">
        <v>0</v>
      </c>
      <c r="O1383" s="87">
        <v>0</v>
      </c>
      <c r="P1383" s="88">
        <v>0</v>
      </c>
      <c r="Q1383" s="87">
        <v>0</v>
      </c>
      <c r="R1383" s="88">
        <v>0</v>
      </c>
      <c r="S1383" s="87">
        <v>0</v>
      </c>
      <c r="T1383" s="88">
        <v>0</v>
      </c>
      <c r="U1383" s="87">
        <v>0</v>
      </c>
      <c r="V1383" s="88">
        <v>0</v>
      </c>
      <c r="W1383" s="87">
        <v>0</v>
      </c>
      <c r="X1383" s="88">
        <v>0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0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</v>
      </c>
      <c r="J1384" s="88">
        <v>0</v>
      </c>
      <c r="K1384" s="87">
        <v>0</v>
      </c>
      <c r="L1384" s="88">
        <v>0</v>
      </c>
      <c r="M1384" s="87">
        <v>0</v>
      </c>
      <c r="N1384" s="88">
        <v>0</v>
      </c>
      <c r="O1384" s="87">
        <v>0</v>
      </c>
      <c r="P1384" s="88">
        <v>0</v>
      </c>
      <c r="Q1384" s="87">
        <v>0</v>
      </c>
      <c r="R1384" s="88">
        <v>0</v>
      </c>
      <c r="S1384" s="87">
        <v>0</v>
      </c>
      <c r="T1384" s="88">
        <v>0</v>
      </c>
      <c r="U1384" s="87">
        <v>0</v>
      </c>
      <c r="V1384" s="88">
        <v>0</v>
      </c>
      <c r="W1384" s="87">
        <v>0</v>
      </c>
      <c r="X1384" s="88">
        <v>0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0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</v>
      </c>
      <c r="J1385" s="88">
        <v>0</v>
      </c>
      <c r="K1385" s="87">
        <v>0</v>
      </c>
      <c r="L1385" s="88">
        <v>0</v>
      </c>
      <c r="M1385" s="87">
        <v>0</v>
      </c>
      <c r="N1385" s="88">
        <v>0</v>
      </c>
      <c r="O1385" s="87">
        <v>0</v>
      </c>
      <c r="P1385" s="88">
        <v>0</v>
      </c>
      <c r="Q1385" s="87">
        <v>0</v>
      </c>
      <c r="R1385" s="88">
        <v>0</v>
      </c>
      <c r="S1385" s="87">
        <v>0</v>
      </c>
      <c r="T1385" s="88">
        <v>0</v>
      </c>
      <c r="U1385" s="87">
        <v>0</v>
      </c>
      <c r="V1385" s="88">
        <v>0</v>
      </c>
      <c r="W1385" s="87">
        <v>0</v>
      </c>
      <c r="X1385" s="88">
        <v>0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0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</v>
      </c>
      <c r="J1386" s="88">
        <v>0</v>
      </c>
      <c r="K1386" s="87">
        <v>0</v>
      </c>
      <c r="L1386" s="88">
        <v>0</v>
      </c>
      <c r="M1386" s="87">
        <v>0</v>
      </c>
      <c r="N1386" s="88">
        <v>0</v>
      </c>
      <c r="O1386" s="87">
        <v>0</v>
      </c>
      <c r="P1386" s="88">
        <v>0</v>
      </c>
      <c r="Q1386" s="87">
        <v>0</v>
      </c>
      <c r="R1386" s="88">
        <v>0</v>
      </c>
      <c r="S1386" s="87">
        <v>0</v>
      </c>
      <c r="T1386" s="88">
        <v>0</v>
      </c>
      <c r="U1386" s="87">
        <v>0</v>
      </c>
      <c r="V1386" s="88">
        <v>0</v>
      </c>
      <c r="W1386" s="87">
        <v>0</v>
      </c>
      <c r="X1386" s="88">
        <v>0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0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</v>
      </c>
      <c r="J1387" s="88">
        <v>0</v>
      </c>
      <c r="K1387" s="87">
        <v>0</v>
      </c>
      <c r="L1387" s="88">
        <v>0</v>
      </c>
      <c r="M1387" s="87">
        <v>0</v>
      </c>
      <c r="N1387" s="88">
        <v>0</v>
      </c>
      <c r="O1387" s="87">
        <v>0</v>
      </c>
      <c r="P1387" s="88">
        <v>0</v>
      </c>
      <c r="Q1387" s="87">
        <v>0</v>
      </c>
      <c r="R1387" s="88">
        <v>0</v>
      </c>
      <c r="S1387" s="87">
        <v>0</v>
      </c>
      <c r="T1387" s="88">
        <v>0</v>
      </c>
      <c r="U1387" s="87">
        <v>0</v>
      </c>
      <c r="V1387" s="88">
        <v>0</v>
      </c>
      <c r="W1387" s="87">
        <v>0</v>
      </c>
      <c r="X1387" s="88">
        <v>0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0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2.0665780703226725E-2</v>
      </c>
      <c r="N1388" s="88">
        <v>0.56765588124593092</v>
      </c>
      <c r="O1388" s="87">
        <v>0.5557762344678242</v>
      </c>
      <c r="P1388" s="88">
        <v>0.53938118219375608</v>
      </c>
      <c r="Q1388" s="87">
        <v>0.52298613389333093</v>
      </c>
      <c r="R1388" s="88">
        <v>0.50659108559290567</v>
      </c>
      <c r="S1388" s="87">
        <v>0.53116322215324629</v>
      </c>
      <c r="T1388" s="88">
        <v>0.50232221285502121</v>
      </c>
      <c r="U1388" s="87">
        <v>0.47400882641474412</v>
      </c>
      <c r="V1388" s="88">
        <v>5.6885329882303867E-2</v>
      </c>
      <c r="W1388" s="87">
        <v>0</v>
      </c>
      <c r="X1388" s="88">
        <v>0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4.2774358894022901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0.40894457101821902</v>
      </c>
      <c r="N1389" s="88">
        <v>0.50943888823191319</v>
      </c>
      <c r="O1389" s="87">
        <v>0.52984478076299013</v>
      </c>
      <c r="P1389" s="88">
        <v>0.55025068124135335</v>
      </c>
      <c r="Q1389" s="87">
        <v>0.57065657774607348</v>
      </c>
      <c r="R1389" s="88">
        <v>0.59106247822443647</v>
      </c>
      <c r="S1389" s="87">
        <v>0.58073402500079052</v>
      </c>
      <c r="T1389" s="88">
        <v>0.58391754627227788</v>
      </c>
      <c r="U1389" s="87">
        <v>0.58270697196324628</v>
      </c>
      <c r="V1389" s="88">
        <v>8.2738673686981207E-2</v>
      </c>
      <c r="W1389" s="87">
        <v>0</v>
      </c>
      <c r="X1389" s="88">
        <v>0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4.9902951941482812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</v>
      </c>
      <c r="J1390" s="88">
        <v>0</v>
      </c>
      <c r="K1390" s="87">
        <v>0</v>
      </c>
      <c r="L1390" s="88">
        <v>0</v>
      </c>
      <c r="M1390" s="87">
        <v>0</v>
      </c>
      <c r="N1390" s="88">
        <v>0</v>
      </c>
      <c r="O1390" s="87">
        <v>0</v>
      </c>
      <c r="P1390" s="88">
        <v>0</v>
      </c>
      <c r="Q1390" s="87">
        <v>0</v>
      </c>
      <c r="R1390" s="88">
        <v>0</v>
      </c>
      <c r="S1390" s="87">
        <v>0</v>
      </c>
      <c r="T1390" s="88">
        <v>0</v>
      </c>
      <c r="U1390" s="87">
        <v>0</v>
      </c>
      <c r="V1390" s="88">
        <v>0</v>
      </c>
      <c r="W1390" s="87">
        <v>0</v>
      </c>
      <c r="X1390" s="88">
        <v>0</v>
      </c>
      <c r="Y1390" s="87">
        <v>0</v>
      </c>
      <c r="Z1390" s="88">
        <v>0</v>
      </c>
      <c r="AA1390" s="87">
        <v>0</v>
      </c>
      <c r="AB1390" s="88">
        <v>0</v>
      </c>
      <c r="AC1390" s="58"/>
      <c r="AD1390" s="59">
        <f t="shared" si="28"/>
        <v>0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</v>
      </c>
      <c r="J1391" s="88">
        <v>0</v>
      </c>
      <c r="K1391" s="87">
        <v>0</v>
      </c>
      <c r="L1391" s="88">
        <v>0</v>
      </c>
      <c r="M1391" s="87">
        <v>0</v>
      </c>
      <c r="N1391" s="88">
        <v>0</v>
      </c>
      <c r="O1391" s="87">
        <v>0</v>
      </c>
      <c r="P1391" s="88">
        <v>0</v>
      </c>
      <c r="Q1391" s="87">
        <v>0</v>
      </c>
      <c r="R1391" s="88">
        <v>0</v>
      </c>
      <c r="S1391" s="87">
        <v>0</v>
      </c>
      <c r="T1391" s="88">
        <v>0</v>
      </c>
      <c r="U1391" s="87">
        <v>0</v>
      </c>
      <c r="V1391" s="88">
        <v>0</v>
      </c>
      <c r="W1391" s="87">
        <v>0</v>
      </c>
      <c r="X1391" s="88">
        <v>0</v>
      </c>
      <c r="Y1391" s="87">
        <v>0</v>
      </c>
      <c r="Z1391" s="88">
        <v>0</v>
      </c>
      <c r="AA1391" s="87">
        <v>0</v>
      </c>
      <c r="AB1391" s="88">
        <v>0</v>
      </c>
      <c r="AC1391" s="58"/>
      <c r="AD1391" s="59">
        <f t="shared" si="28"/>
        <v>0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</v>
      </c>
      <c r="N1392" s="88">
        <v>0</v>
      </c>
      <c r="O1392" s="87">
        <v>0</v>
      </c>
      <c r="P1392" s="88">
        <v>0</v>
      </c>
      <c r="Q1392" s="87">
        <v>0</v>
      </c>
      <c r="R1392" s="88">
        <v>0</v>
      </c>
      <c r="S1392" s="87">
        <v>0</v>
      </c>
      <c r="T1392" s="88">
        <v>0</v>
      </c>
      <c r="U1392" s="87">
        <v>0</v>
      </c>
      <c r="V1392" s="88">
        <v>0</v>
      </c>
      <c r="W1392" s="87">
        <v>0</v>
      </c>
      <c r="X1392" s="88">
        <v>0</v>
      </c>
      <c r="Y1392" s="87">
        <v>0</v>
      </c>
      <c r="Z1392" s="88">
        <v>0</v>
      </c>
      <c r="AA1392" s="87">
        <v>0</v>
      </c>
      <c r="AB1392" s="88">
        <v>0</v>
      </c>
      <c r="AC1392" s="58"/>
      <c r="AD1392" s="59">
        <f t="shared" si="28"/>
        <v>0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</v>
      </c>
      <c r="N1393" s="88">
        <v>0</v>
      </c>
      <c r="O1393" s="87">
        <v>0</v>
      </c>
      <c r="P1393" s="88">
        <v>0</v>
      </c>
      <c r="Q1393" s="87">
        <v>0</v>
      </c>
      <c r="R1393" s="88">
        <v>0</v>
      </c>
      <c r="S1393" s="87">
        <v>0</v>
      </c>
      <c r="T1393" s="88">
        <v>0</v>
      </c>
      <c r="U1393" s="87">
        <v>0</v>
      </c>
      <c r="V1393" s="88">
        <v>0</v>
      </c>
      <c r="W1393" s="87">
        <v>0</v>
      </c>
      <c r="X1393" s="88">
        <v>0</v>
      </c>
      <c r="Y1393" s="87">
        <v>0</v>
      </c>
      <c r="Z1393" s="88">
        <v>0</v>
      </c>
      <c r="AA1393" s="87">
        <v>0</v>
      </c>
      <c r="AB1393" s="88">
        <v>0</v>
      </c>
      <c r="AC1393" s="58"/>
      <c r="AD1393" s="59">
        <f t="shared" si="28"/>
        <v>0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</v>
      </c>
      <c r="N1394" s="88">
        <v>0</v>
      </c>
      <c r="O1394" s="87">
        <v>0</v>
      </c>
      <c r="P1394" s="88">
        <v>0</v>
      </c>
      <c r="Q1394" s="87">
        <v>0</v>
      </c>
      <c r="R1394" s="88">
        <v>0</v>
      </c>
      <c r="S1394" s="87">
        <v>0</v>
      </c>
      <c r="T1394" s="88">
        <v>0</v>
      </c>
      <c r="U1394" s="87">
        <v>0</v>
      </c>
      <c r="V1394" s="88">
        <v>0</v>
      </c>
      <c r="W1394" s="87">
        <v>0</v>
      </c>
      <c r="X1394" s="88">
        <v>0</v>
      </c>
      <c r="Y1394" s="87">
        <v>0</v>
      </c>
      <c r="Z1394" s="88">
        <v>0</v>
      </c>
      <c r="AA1394" s="87">
        <v>0</v>
      </c>
      <c r="AB1394" s="88">
        <v>0</v>
      </c>
      <c r="AC1394" s="58"/>
      <c r="AD1394" s="59">
        <f t="shared" si="28"/>
        <v>0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</v>
      </c>
      <c r="K1404" s="87">
        <v>0</v>
      </c>
      <c r="L1404" s="88">
        <v>0</v>
      </c>
      <c r="M1404" s="87">
        <v>0</v>
      </c>
      <c r="N1404" s="88">
        <v>0</v>
      </c>
      <c r="O1404" s="87">
        <v>0</v>
      </c>
      <c r="P1404" s="88">
        <v>0</v>
      </c>
      <c r="Q1404" s="87">
        <v>0</v>
      </c>
      <c r="R1404" s="88">
        <v>0</v>
      </c>
      <c r="S1404" s="87">
        <v>0</v>
      </c>
      <c r="T1404" s="88">
        <v>0</v>
      </c>
      <c r="U1404" s="87">
        <v>0</v>
      </c>
      <c r="V1404" s="88">
        <v>0</v>
      </c>
      <c r="W1404" s="87">
        <v>0</v>
      </c>
      <c r="X1404" s="88">
        <v>0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0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</v>
      </c>
      <c r="K1405" s="87">
        <v>0</v>
      </c>
      <c r="L1405" s="88">
        <v>0</v>
      </c>
      <c r="M1405" s="87">
        <v>0</v>
      </c>
      <c r="N1405" s="88">
        <v>0</v>
      </c>
      <c r="O1405" s="87">
        <v>0</v>
      </c>
      <c r="P1405" s="88">
        <v>0</v>
      </c>
      <c r="Q1405" s="87">
        <v>0</v>
      </c>
      <c r="R1405" s="88">
        <v>0</v>
      </c>
      <c r="S1405" s="87">
        <v>0</v>
      </c>
      <c r="T1405" s="88">
        <v>0</v>
      </c>
      <c r="U1405" s="87">
        <v>0</v>
      </c>
      <c r="V1405" s="88">
        <v>0</v>
      </c>
      <c r="W1405" s="87">
        <v>0</v>
      </c>
      <c r="X1405" s="88">
        <v>0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0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0</v>
      </c>
      <c r="M1408" s="87">
        <v>0.38777271497126853</v>
      </c>
      <c r="N1408" s="88">
        <v>1.8216111904439061</v>
      </c>
      <c r="O1408" s="87">
        <v>1.9170975560764261</v>
      </c>
      <c r="P1408" s="88">
        <v>1.9192406653090508</v>
      </c>
      <c r="Q1408" s="87">
        <v>1.9163870212115799</v>
      </c>
      <c r="R1408" s="88">
        <v>1.9220706701278685</v>
      </c>
      <c r="S1408" s="87">
        <v>1.9241802833807238</v>
      </c>
      <c r="T1408" s="88">
        <v>1.9346132278442376</v>
      </c>
      <c r="U1408" s="87">
        <v>1.887998283767544</v>
      </c>
      <c r="V1408" s="88">
        <v>0.26545815467834472</v>
      </c>
      <c r="W1408" s="87">
        <v>0</v>
      </c>
      <c r="X1408" s="88">
        <v>0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15.896429767810952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0</v>
      </c>
      <c r="M1409" s="87">
        <v>0.3328479566959186</v>
      </c>
      <c r="N1409" s="88">
        <v>1.8082277542409031</v>
      </c>
      <c r="O1409" s="87">
        <v>1.9110438699344583</v>
      </c>
      <c r="P1409" s="88">
        <v>1.908676528803924</v>
      </c>
      <c r="Q1409" s="87">
        <v>1.906560376949902</v>
      </c>
      <c r="R1409" s="88">
        <v>1.9000098069508873</v>
      </c>
      <c r="S1409" s="87">
        <v>1.8876037262212999</v>
      </c>
      <c r="T1409" s="88">
        <v>1.8904550949732462</v>
      </c>
      <c r="U1409" s="87">
        <v>1.8586651611962348</v>
      </c>
      <c r="V1409" s="88">
        <v>0.2630414485931396</v>
      </c>
      <c r="W1409" s="87">
        <v>0</v>
      </c>
      <c r="X1409" s="88">
        <v>0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15.667131724559914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</v>
      </c>
      <c r="K1410" s="87">
        <v>0</v>
      </c>
      <c r="L1410" s="88">
        <v>0</v>
      </c>
      <c r="M1410" s="87">
        <v>0</v>
      </c>
      <c r="N1410" s="88">
        <v>0</v>
      </c>
      <c r="O1410" s="87">
        <v>0</v>
      </c>
      <c r="P1410" s="88">
        <v>0</v>
      </c>
      <c r="Q1410" s="87">
        <v>0</v>
      </c>
      <c r="R1410" s="88">
        <v>0</v>
      </c>
      <c r="S1410" s="87">
        <v>0</v>
      </c>
      <c r="T1410" s="88">
        <v>0</v>
      </c>
      <c r="U1410" s="87">
        <v>0</v>
      </c>
      <c r="V1410" s="88">
        <v>0</v>
      </c>
      <c r="W1410" s="87">
        <v>0</v>
      </c>
      <c r="X1410" s="88">
        <v>0</v>
      </c>
      <c r="Y1410" s="87">
        <v>0</v>
      </c>
      <c r="Z1410" s="88">
        <v>0</v>
      </c>
      <c r="AA1410" s="87">
        <v>0</v>
      </c>
      <c r="AB1410" s="88">
        <v>0</v>
      </c>
      <c r="AC1410" s="58"/>
      <c r="AD1410" s="59">
        <f t="shared" si="28"/>
        <v>0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</v>
      </c>
      <c r="J1413" s="88">
        <v>0</v>
      </c>
      <c r="K1413" s="87">
        <v>0</v>
      </c>
      <c r="L1413" s="88">
        <v>0</v>
      </c>
      <c r="M1413" s="87">
        <v>0</v>
      </c>
      <c r="N1413" s="88">
        <v>0</v>
      </c>
      <c r="O1413" s="87">
        <v>0</v>
      </c>
      <c r="P1413" s="88">
        <v>0</v>
      </c>
      <c r="Q1413" s="87">
        <v>0</v>
      </c>
      <c r="R1413" s="88">
        <v>0</v>
      </c>
      <c r="S1413" s="87">
        <v>0</v>
      </c>
      <c r="T1413" s="88">
        <v>0</v>
      </c>
      <c r="U1413" s="87">
        <v>0</v>
      </c>
      <c r="V1413" s="88">
        <v>0</v>
      </c>
      <c r="W1413" s="87">
        <v>0</v>
      </c>
      <c r="X1413" s="88">
        <v>0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0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</v>
      </c>
      <c r="J1414" s="88">
        <v>0</v>
      </c>
      <c r="K1414" s="87">
        <v>0</v>
      </c>
      <c r="L1414" s="88">
        <v>0</v>
      </c>
      <c r="M1414" s="87">
        <v>0</v>
      </c>
      <c r="N1414" s="88">
        <v>0</v>
      </c>
      <c r="O1414" s="87">
        <v>0</v>
      </c>
      <c r="P1414" s="88">
        <v>0</v>
      </c>
      <c r="Q1414" s="87">
        <v>0</v>
      </c>
      <c r="R1414" s="88">
        <v>0</v>
      </c>
      <c r="S1414" s="87">
        <v>0</v>
      </c>
      <c r="T1414" s="88">
        <v>0</v>
      </c>
      <c r="U1414" s="87">
        <v>0</v>
      </c>
      <c r="V1414" s="88">
        <v>0</v>
      </c>
      <c r="W1414" s="87">
        <v>0</v>
      </c>
      <c r="X1414" s="88">
        <v>0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0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0</v>
      </c>
      <c r="J1415" s="88">
        <v>0</v>
      </c>
      <c r="K1415" s="87">
        <v>0</v>
      </c>
      <c r="L1415" s="88">
        <v>0</v>
      </c>
      <c r="M1415" s="87">
        <v>0</v>
      </c>
      <c r="N1415" s="88">
        <v>0</v>
      </c>
      <c r="O1415" s="87">
        <v>0</v>
      </c>
      <c r="P1415" s="88">
        <v>0</v>
      </c>
      <c r="Q1415" s="87">
        <v>0</v>
      </c>
      <c r="R1415" s="88">
        <v>0</v>
      </c>
      <c r="S1415" s="87">
        <v>0</v>
      </c>
      <c r="T1415" s="88">
        <v>0</v>
      </c>
      <c r="U1415" s="87">
        <v>0</v>
      </c>
      <c r="V1415" s="88">
        <v>0</v>
      </c>
      <c r="W1415" s="87">
        <v>0</v>
      </c>
      <c r="X1415" s="88">
        <v>0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0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0</v>
      </c>
      <c r="J1417" s="88">
        <v>0</v>
      </c>
      <c r="K1417" s="87">
        <v>0</v>
      </c>
      <c r="L1417" s="88">
        <v>0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0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0</v>
      </c>
      <c r="J1418" s="88">
        <v>0</v>
      </c>
      <c r="K1418" s="87">
        <v>0</v>
      </c>
      <c r="L1418" s="88">
        <v>0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0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0</v>
      </c>
      <c r="J1419" s="88">
        <v>0</v>
      </c>
      <c r="K1419" s="87">
        <v>0</v>
      </c>
      <c r="L1419" s="88">
        <v>0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0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</v>
      </c>
      <c r="J1420" s="88">
        <v>0</v>
      </c>
      <c r="K1420" s="87">
        <v>0</v>
      </c>
      <c r="L1420" s="88">
        <v>0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0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18.529611309921943</v>
      </c>
      <c r="N1422" s="13">
        <f t="shared" si="29"/>
        <v>33.944033009487413</v>
      </c>
      <c r="O1422" s="13">
        <f t="shared" si="29"/>
        <v>35.96997602685687</v>
      </c>
      <c r="P1422" s="13">
        <f t="shared" si="29"/>
        <v>35.40407535972183</v>
      </c>
      <c r="Q1422" s="13">
        <f t="shared" si="29"/>
        <v>35.108993980065591</v>
      </c>
      <c r="R1422" s="13">
        <f t="shared" si="29"/>
        <v>34.869778351192679</v>
      </c>
      <c r="S1422" s="13">
        <f t="shared" si="29"/>
        <v>35.254729133331331</v>
      </c>
      <c r="T1422" s="13">
        <f t="shared" si="29"/>
        <v>35.205809811115273</v>
      </c>
      <c r="U1422" s="13">
        <f t="shared" si="29"/>
        <v>57.753152083027061</v>
      </c>
      <c r="V1422" s="13">
        <f t="shared" si="29"/>
        <v>12.855071472295124</v>
      </c>
      <c r="W1422" s="13">
        <f t="shared" si="29"/>
        <v>0</v>
      </c>
      <c r="X1422" s="13">
        <f t="shared" si="29"/>
        <v>0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09">
        <f>SUM(AC1286:AE1421)</f>
        <v>334.89523053701515</v>
      </c>
      <c r="AD1422" s="109"/>
      <c r="AE1422" s="109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45515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6" t="s">
        <v>2</v>
      </c>
      <c r="AD1427" s="96"/>
      <c r="AE1427" s="96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0</v>
      </c>
      <c r="I1428" s="85">
        <v>0</v>
      </c>
      <c r="J1428" s="86">
        <v>0</v>
      </c>
      <c r="K1428" s="85">
        <v>0</v>
      </c>
      <c r="L1428" s="86">
        <v>0</v>
      </c>
      <c r="M1428" s="85">
        <v>1.2468931166666666</v>
      </c>
      <c r="N1428" s="86">
        <v>3.3311702708333337</v>
      </c>
      <c r="O1428" s="85">
        <v>3.9645097291666658</v>
      </c>
      <c r="P1428" s="86">
        <v>3.9739134374999945</v>
      </c>
      <c r="Q1428" s="85">
        <v>3.9765667708333337</v>
      </c>
      <c r="R1428" s="86">
        <v>3.9801279583333335</v>
      </c>
      <c r="S1428" s="85">
        <v>4.0737066249999998</v>
      </c>
      <c r="T1428" s="86">
        <v>4.5570406041666667</v>
      </c>
      <c r="U1428" s="85">
        <v>3.5388988541666659</v>
      </c>
      <c r="V1428" s="86">
        <v>0.36944892500000009</v>
      </c>
      <c r="W1428" s="85">
        <v>0</v>
      </c>
      <c r="X1428" s="86">
        <v>0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33.012276291666659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0</v>
      </c>
      <c r="I1429" s="85">
        <v>0</v>
      </c>
      <c r="J1429" s="86">
        <v>0</v>
      </c>
      <c r="K1429" s="85">
        <v>0</v>
      </c>
      <c r="L1429" s="86">
        <v>0</v>
      </c>
      <c r="M1429" s="85">
        <v>0</v>
      </c>
      <c r="N1429" s="86">
        <v>0</v>
      </c>
      <c r="O1429" s="85">
        <v>0</v>
      </c>
      <c r="P1429" s="86">
        <v>0</v>
      </c>
      <c r="Q1429" s="85">
        <v>0</v>
      </c>
      <c r="R1429" s="86">
        <v>0</v>
      </c>
      <c r="S1429" s="85">
        <v>0</v>
      </c>
      <c r="T1429" s="86">
        <v>0</v>
      </c>
      <c r="U1429" s="85">
        <v>0</v>
      </c>
      <c r="V1429" s="86">
        <v>0</v>
      </c>
      <c r="W1429" s="85">
        <v>0</v>
      </c>
      <c r="X1429" s="86">
        <v>0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0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0</v>
      </c>
      <c r="I1430" s="85">
        <v>0</v>
      </c>
      <c r="J1430" s="86">
        <v>0</v>
      </c>
      <c r="K1430" s="85">
        <v>0</v>
      </c>
      <c r="L1430" s="86">
        <v>0</v>
      </c>
      <c r="M1430" s="85">
        <v>0</v>
      </c>
      <c r="N1430" s="86">
        <v>0</v>
      </c>
      <c r="O1430" s="85">
        <v>0</v>
      </c>
      <c r="P1430" s="86">
        <v>0</v>
      </c>
      <c r="Q1430" s="85">
        <v>0</v>
      </c>
      <c r="R1430" s="86">
        <v>0</v>
      </c>
      <c r="S1430" s="85">
        <v>0</v>
      </c>
      <c r="T1430" s="86">
        <v>0.22497297922770185</v>
      </c>
      <c r="U1430" s="85">
        <v>1.3149181365966796</v>
      </c>
      <c r="V1430" s="86">
        <v>0.26228421529134116</v>
      </c>
      <c r="W1430" s="85">
        <v>0</v>
      </c>
      <c r="X1430" s="86">
        <v>0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1.8021753311157225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0</v>
      </c>
      <c r="I1431" s="85">
        <v>0</v>
      </c>
      <c r="J1431" s="86">
        <v>0</v>
      </c>
      <c r="K1431" s="85">
        <v>0</v>
      </c>
      <c r="L1431" s="86">
        <v>0</v>
      </c>
      <c r="M1431" s="85">
        <v>0</v>
      </c>
      <c r="N1431" s="86">
        <v>0</v>
      </c>
      <c r="O1431" s="85">
        <v>0</v>
      </c>
      <c r="P1431" s="86">
        <v>0</v>
      </c>
      <c r="Q1431" s="85">
        <v>0</v>
      </c>
      <c r="R1431" s="86">
        <v>0</v>
      </c>
      <c r="S1431" s="85">
        <v>0</v>
      </c>
      <c r="T1431" s="86">
        <v>0</v>
      </c>
      <c r="U1431" s="85">
        <v>0</v>
      </c>
      <c r="V1431" s="86">
        <v>0</v>
      </c>
      <c r="W1431" s="85">
        <v>0</v>
      </c>
      <c r="X1431" s="86">
        <v>0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0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</v>
      </c>
      <c r="N1432" s="86">
        <v>0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7.1180325746536283E-3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1.4355957508087233E-4</v>
      </c>
      <c r="U1438" s="85">
        <v>1.3932301600774149E-3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8.6548223098119152E-3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0</v>
      </c>
      <c r="F1441" s="88">
        <v>0</v>
      </c>
      <c r="G1441" s="87">
        <v>0</v>
      </c>
      <c r="H1441" s="88">
        <v>0</v>
      </c>
      <c r="I1441" s="87">
        <v>0</v>
      </c>
      <c r="J1441" s="88">
        <v>0</v>
      </c>
      <c r="K1441" s="87">
        <v>0</v>
      </c>
      <c r="L1441" s="88">
        <v>0</v>
      </c>
      <c r="M1441" s="87">
        <v>0</v>
      </c>
      <c r="N1441" s="88">
        <v>0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0</v>
      </c>
      <c r="AB1441" s="88">
        <v>0</v>
      </c>
      <c r="AC1441" s="58"/>
      <c r="AD1441" s="59">
        <f t="shared" si="30"/>
        <v>0</v>
      </c>
      <c r="AE1441" s="58"/>
    </row>
    <row r="1442" spans="2:31" x14ac:dyDescent="0.3">
      <c r="B1442" s="4" t="s">
        <v>229</v>
      </c>
      <c r="C1442" s="14"/>
      <c r="D1442" s="14"/>
      <c r="E1442" s="87">
        <v>0</v>
      </c>
      <c r="F1442" s="88">
        <v>0</v>
      </c>
      <c r="G1442" s="87">
        <v>0</v>
      </c>
      <c r="H1442" s="88">
        <v>0</v>
      </c>
      <c r="I1442" s="87">
        <v>0</v>
      </c>
      <c r="J1442" s="88">
        <v>0</v>
      </c>
      <c r="K1442" s="87">
        <v>0</v>
      </c>
      <c r="L1442" s="88">
        <v>0</v>
      </c>
      <c r="M1442" s="87">
        <v>0</v>
      </c>
      <c r="N1442" s="88">
        <v>0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0</v>
      </c>
      <c r="AB1442" s="88">
        <v>0</v>
      </c>
      <c r="AC1442" s="58"/>
      <c r="AD1442" s="59">
        <f t="shared" si="30"/>
        <v>0</v>
      </c>
      <c r="AE1442" s="58"/>
    </row>
    <row r="1443" spans="2:31" x14ac:dyDescent="0.3">
      <c r="B1443" s="4" t="s">
        <v>152</v>
      </c>
      <c r="C1443" s="14"/>
      <c r="D1443" s="14"/>
      <c r="E1443" s="87">
        <v>0</v>
      </c>
      <c r="F1443" s="88">
        <v>0</v>
      </c>
      <c r="G1443" s="87">
        <v>0</v>
      </c>
      <c r="H1443" s="88">
        <v>0</v>
      </c>
      <c r="I1443" s="87">
        <v>0</v>
      </c>
      <c r="J1443" s="88">
        <v>0</v>
      </c>
      <c r="K1443" s="87">
        <v>0</v>
      </c>
      <c r="L1443" s="88">
        <v>0</v>
      </c>
      <c r="M1443" s="87">
        <v>0</v>
      </c>
      <c r="N1443" s="88">
        <v>0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0.47500000000000064</v>
      </c>
      <c r="Y1443" s="87">
        <v>0.54916666666666658</v>
      </c>
      <c r="Z1443" s="88">
        <v>0.64916666666666611</v>
      </c>
      <c r="AA1443" s="87">
        <v>0.69999999999999851</v>
      </c>
      <c r="AB1443" s="88">
        <v>0.69999999999999851</v>
      </c>
      <c r="AC1443" s="58"/>
      <c r="AD1443" s="59">
        <f t="shared" si="30"/>
        <v>3.0733333333333301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0</v>
      </c>
      <c r="M1444" s="87">
        <v>0</v>
      </c>
      <c r="N1444" s="88">
        <v>0</v>
      </c>
      <c r="O1444" s="87">
        <v>0</v>
      </c>
      <c r="P1444" s="88">
        <v>0</v>
      </c>
      <c r="Q1444" s="87">
        <v>0</v>
      </c>
      <c r="R1444" s="88">
        <v>0</v>
      </c>
      <c r="S1444" s="87">
        <v>0</v>
      </c>
      <c r="T1444" s="88">
        <v>0</v>
      </c>
      <c r="U1444" s="87">
        <v>0</v>
      </c>
      <c r="V1444" s="88">
        <v>0</v>
      </c>
      <c r="W1444" s="87">
        <v>0</v>
      </c>
      <c r="X1444" s="88">
        <v>0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0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0</v>
      </c>
      <c r="M1445" s="87">
        <v>0</v>
      </c>
      <c r="N1445" s="88">
        <v>0</v>
      </c>
      <c r="O1445" s="87">
        <v>0</v>
      </c>
      <c r="P1445" s="88">
        <v>0</v>
      </c>
      <c r="Q1445" s="87">
        <v>0</v>
      </c>
      <c r="R1445" s="88">
        <v>0</v>
      </c>
      <c r="S1445" s="87">
        <v>0</v>
      </c>
      <c r="T1445" s="88">
        <v>0</v>
      </c>
      <c r="U1445" s="87">
        <v>0</v>
      </c>
      <c r="V1445" s="88">
        <v>0</v>
      </c>
      <c r="W1445" s="87">
        <v>0</v>
      </c>
      <c r="X1445" s="88">
        <v>0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0</v>
      </c>
      <c r="AE1445" s="58"/>
    </row>
    <row r="1446" spans="2:31" x14ac:dyDescent="0.3">
      <c r="B1446" s="4" t="s">
        <v>243</v>
      </c>
      <c r="C1446" s="14"/>
      <c r="D1446" s="14"/>
      <c r="E1446" s="87">
        <v>0</v>
      </c>
      <c r="F1446" s="88">
        <v>0</v>
      </c>
      <c r="G1446" s="87">
        <v>0</v>
      </c>
      <c r="H1446" s="88">
        <v>0</v>
      </c>
      <c r="I1446" s="87">
        <v>0</v>
      </c>
      <c r="J1446" s="88">
        <v>0</v>
      </c>
      <c r="K1446" s="87">
        <v>0</v>
      </c>
      <c r="L1446" s="88">
        <v>0</v>
      </c>
      <c r="M1446" s="87">
        <v>0</v>
      </c>
      <c r="N1446" s="88">
        <v>0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0.68124525605005426</v>
      </c>
      <c r="Y1446" s="87">
        <v>0.73209092678064236</v>
      </c>
      <c r="Z1446" s="88">
        <v>0.74746592900588238</v>
      </c>
      <c r="AA1446" s="87">
        <v>0.76284094712569428</v>
      </c>
      <c r="AB1446" s="88">
        <v>0.78589820128117116</v>
      </c>
      <c r="AC1446" s="58"/>
      <c r="AD1446" s="59">
        <f t="shared" si="30"/>
        <v>3.7095412602434448</v>
      </c>
      <c r="AE1446" s="58"/>
    </row>
    <row r="1447" spans="2:31" x14ac:dyDescent="0.3">
      <c r="B1447" s="4" t="s">
        <v>252</v>
      </c>
      <c r="C1447" s="14"/>
      <c r="D1447" s="14"/>
      <c r="E1447" s="87">
        <v>0</v>
      </c>
      <c r="F1447" s="88">
        <v>0</v>
      </c>
      <c r="G1447" s="87">
        <v>0</v>
      </c>
      <c r="H1447" s="88">
        <v>0</v>
      </c>
      <c r="I1447" s="87">
        <v>0</v>
      </c>
      <c r="J1447" s="88">
        <v>0</v>
      </c>
      <c r="K1447" s="87">
        <v>0</v>
      </c>
      <c r="L1447" s="88">
        <v>0</v>
      </c>
      <c r="M1447" s="87">
        <v>0</v>
      </c>
      <c r="N1447" s="88">
        <v>0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3.6291824571926083E-2</v>
      </c>
      <c r="Y1447" s="87">
        <v>4.1639207426538268E-2</v>
      </c>
      <c r="Z1447" s="88">
        <v>4.5164635403782329E-2</v>
      </c>
      <c r="AA1447" s="87">
        <v>4.8181397342513206E-2</v>
      </c>
      <c r="AB1447" s="88">
        <v>4.9757079903116029E-2</v>
      </c>
      <c r="AC1447" s="58"/>
      <c r="AD1447" s="59">
        <f t="shared" si="30"/>
        <v>0.22103414464787591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0</v>
      </c>
      <c r="I1454" s="87">
        <v>0</v>
      </c>
      <c r="J1454" s="88">
        <v>0</v>
      </c>
      <c r="K1454" s="87">
        <v>0</v>
      </c>
      <c r="L1454" s="88">
        <v>0</v>
      </c>
      <c r="M1454" s="87">
        <v>0</v>
      </c>
      <c r="N1454" s="88">
        <v>0</v>
      </c>
      <c r="O1454" s="87">
        <v>0</v>
      </c>
      <c r="P1454" s="88">
        <v>0</v>
      </c>
      <c r="Q1454" s="87">
        <v>0</v>
      </c>
      <c r="R1454" s="88">
        <v>0</v>
      </c>
      <c r="S1454" s="87">
        <v>0</v>
      </c>
      <c r="T1454" s="88">
        <v>0</v>
      </c>
      <c r="U1454" s="87">
        <v>5.1867167154948286E-4</v>
      </c>
      <c r="V1454" s="88">
        <v>1.5604058901468913E-3</v>
      </c>
      <c r="W1454" s="87">
        <v>0</v>
      </c>
      <c r="X1454" s="88">
        <v>0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2.0790775616963742E-3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0</v>
      </c>
      <c r="I1455" s="87">
        <v>0</v>
      </c>
      <c r="J1455" s="88">
        <v>0</v>
      </c>
      <c r="K1455" s="87">
        <v>0</v>
      </c>
      <c r="L1455" s="88">
        <v>0</v>
      </c>
      <c r="M1455" s="87">
        <v>0</v>
      </c>
      <c r="N1455" s="88">
        <v>0</v>
      </c>
      <c r="O1455" s="87">
        <v>0</v>
      </c>
      <c r="P1455" s="88">
        <v>0</v>
      </c>
      <c r="Q1455" s="87">
        <v>0</v>
      </c>
      <c r="R1455" s="88">
        <v>0</v>
      </c>
      <c r="S1455" s="87">
        <v>0</v>
      </c>
      <c r="T1455" s="88">
        <v>0</v>
      </c>
      <c r="U1455" s="87">
        <v>0</v>
      </c>
      <c r="V1455" s="88">
        <v>0</v>
      </c>
      <c r="W1455" s="87">
        <v>0</v>
      </c>
      <c r="X1455" s="88">
        <v>0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0</v>
      </c>
      <c r="Q1457" s="87">
        <v>0</v>
      </c>
      <c r="R1457" s="88">
        <v>0</v>
      </c>
      <c r="S1457" s="87">
        <v>0</v>
      </c>
      <c r="T1457" s="88">
        <v>0</v>
      </c>
      <c r="U1457" s="87">
        <v>0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0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0</v>
      </c>
      <c r="M1460" s="87">
        <v>6.2251000000000003</v>
      </c>
      <c r="N1460" s="88">
        <v>11.178931890010833</v>
      </c>
      <c r="O1460" s="87">
        <v>11.387535893917086</v>
      </c>
      <c r="P1460" s="88">
        <v>11.407588362693787</v>
      </c>
      <c r="Q1460" s="87">
        <v>11.410853346188865</v>
      </c>
      <c r="R1460" s="88">
        <v>11.411884244283037</v>
      </c>
      <c r="S1460" s="87">
        <v>11.412746759255731</v>
      </c>
      <c r="T1460" s="88">
        <v>11.418577794233958</v>
      </c>
      <c r="U1460" s="87">
        <v>11.411413848400116</v>
      </c>
      <c r="V1460" s="88">
        <v>2.2814230998357137</v>
      </c>
      <c r="W1460" s="87">
        <v>0</v>
      </c>
      <c r="X1460" s="88">
        <v>0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99.546055238819122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1.6186373710632327</v>
      </c>
      <c r="Y1461" s="87">
        <v>1.7119600289662675</v>
      </c>
      <c r="Z1461" s="88">
        <v>1.7203694264094029</v>
      </c>
      <c r="AA1461" s="87">
        <v>1.7287444194157919</v>
      </c>
      <c r="AB1461" s="88">
        <v>1.7516849756240849</v>
      </c>
      <c r="AC1461" s="58"/>
      <c r="AD1461" s="59">
        <f t="shared" si="30"/>
        <v>8.5313962214787793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0</v>
      </c>
      <c r="I1463" s="87">
        <v>0</v>
      </c>
      <c r="J1463" s="88">
        <v>0</v>
      </c>
      <c r="K1463" s="87">
        <v>0</v>
      </c>
      <c r="L1463" s="88">
        <v>0</v>
      </c>
      <c r="M1463" s="87">
        <v>0</v>
      </c>
      <c r="N1463" s="88">
        <v>0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0.98195809523264554</v>
      </c>
      <c r="Y1463" s="87">
        <v>1.0701428016026817</v>
      </c>
      <c r="Z1463" s="88">
        <v>1.1075814803441364</v>
      </c>
      <c r="AA1463" s="87">
        <v>1.1450201431910196</v>
      </c>
      <c r="AB1463" s="88">
        <v>1.1824588219324752</v>
      </c>
      <c r="AC1463" s="58"/>
      <c r="AD1463" s="59">
        <f t="shared" si="30"/>
        <v>5.4871613423029588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</v>
      </c>
      <c r="M1464" s="87">
        <v>0</v>
      </c>
      <c r="N1464" s="88">
        <v>0</v>
      </c>
      <c r="O1464" s="87">
        <v>0</v>
      </c>
      <c r="P1464" s="88">
        <v>0</v>
      </c>
      <c r="Q1464" s="87">
        <v>0</v>
      </c>
      <c r="R1464" s="88">
        <v>0</v>
      </c>
      <c r="S1464" s="87">
        <v>0</v>
      </c>
      <c r="T1464" s="88">
        <v>0</v>
      </c>
      <c r="U1464" s="87">
        <v>0</v>
      </c>
      <c r="V1464" s="88">
        <v>0</v>
      </c>
      <c r="W1464" s="87">
        <v>0</v>
      </c>
      <c r="X1464" s="88">
        <v>0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0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0</v>
      </c>
      <c r="N1465" s="88">
        <v>0</v>
      </c>
      <c r="O1465" s="87">
        <v>0</v>
      </c>
      <c r="P1465" s="88">
        <v>0</v>
      </c>
      <c r="Q1465" s="87">
        <v>0</v>
      </c>
      <c r="R1465" s="88">
        <v>0</v>
      </c>
      <c r="S1465" s="87">
        <v>0</v>
      </c>
      <c r="T1465" s="88">
        <v>0</v>
      </c>
      <c r="U1465" s="87">
        <v>0</v>
      </c>
      <c r="V1465" s="88">
        <v>0</v>
      </c>
      <c r="W1465" s="87">
        <v>0</v>
      </c>
      <c r="X1465" s="88">
        <v>0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0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</v>
      </c>
      <c r="N1466" s="88">
        <v>0</v>
      </c>
      <c r="O1466" s="87">
        <v>0</v>
      </c>
      <c r="P1466" s="88">
        <v>0</v>
      </c>
      <c r="Q1466" s="87">
        <v>0</v>
      </c>
      <c r="R1466" s="88">
        <v>0</v>
      </c>
      <c r="S1466" s="87">
        <v>0</v>
      </c>
      <c r="T1466" s="88">
        <v>0</v>
      </c>
      <c r="U1466" s="87">
        <v>0</v>
      </c>
      <c r="V1466" s="88">
        <v>0</v>
      </c>
      <c r="W1466" s="87">
        <v>0</v>
      </c>
      <c r="X1466" s="88">
        <v>0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0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0</v>
      </c>
      <c r="O1468" s="87">
        <v>0</v>
      </c>
      <c r="P1468" s="88">
        <v>0</v>
      </c>
      <c r="Q1468" s="87">
        <v>0</v>
      </c>
      <c r="R1468" s="88">
        <v>0</v>
      </c>
      <c r="S1468" s="87">
        <v>0</v>
      </c>
      <c r="T1468" s="88">
        <v>0</v>
      </c>
      <c r="U1468" s="87">
        <v>0</v>
      </c>
      <c r="V1468" s="88">
        <v>0</v>
      </c>
      <c r="W1468" s="87">
        <v>0</v>
      </c>
      <c r="X1468" s="88">
        <v>0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0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0</v>
      </c>
      <c r="O1469" s="87">
        <v>0</v>
      </c>
      <c r="P1469" s="88">
        <v>0</v>
      </c>
      <c r="Q1469" s="87">
        <v>0</v>
      </c>
      <c r="R1469" s="88">
        <v>0</v>
      </c>
      <c r="S1469" s="87">
        <v>0</v>
      </c>
      <c r="T1469" s="88">
        <v>0</v>
      </c>
      <c r="U1469" s="87">
        <v>0</v>
      </c>
      <c r="V1469" s="88">
        <v>0</v>
      </c>
      <c r="W1469" s="87">
        <v>0</v>
      </c>
      <c r="X1469" s="88">
        <v>0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0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0.2241688035828783</v>
      </c>
      <c r="N1470" s="88">
        <v>0</v>
      </c>
      <c r="O1470" s="87">
        <v>0</v>
      </c>
      <c r="P1470" s="88">
        <v>0</v>
      </c>
      <c r="Q1470" s="87">
        <v>0</v>
      </c>
      <c r="R1470" s="88">
        <v>0</v>
      </c>
      <c r="S1470" s="87">
        <v>0</v>
      </c>
      <c r="T1470" s="88">
        <v>0.81974103517002539</v>
      </c>
      <c r="U1470" s="87">
        <v>0.35286869478446475</v>
      </c>
      <c r="V1470" s="88">
        <v>0</v>
      </c>
      <c r="W1470" s="87">
        <v>0</v>
      </c>
      <c r="X1470" s="88">
        <v>0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1.3967785335373686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0</v>
      </c>
      <c r="I1475" s="87">
        <v>0</v>
      </c>
      <c r="J1475" s="88">
        <v>0</v>
      </c>
      <c r="K1475" s="87">
        <v>0</v>
      </c>
      <c r="L1475" s="88">
        <v>0</v>
      </c>
      <c r="M1475" s="87">
        <v>3.9981726911850286</v>
      </c>
      <c r="N1475" s="88">
        <v>5.2420367099383531</v>
      </c>
      <c r="O1475" s="87">
        <v>5.2486895017558686</v>
      </c>
      <c r="P1475" s="88">
        <v>4.9928422935617469</v>
      </c>
      <c r="Q1475" s="87">
        <v>4.9911617520575726</v>
      </c>
      <c r="R1475" s="88">
        <v>4.9894812105068302</v>
      </c>
      <c r="S1475" s="87">
        <v>3.793232154365008</v>
      </c>
      <c r="T1475" s="88">
        <v>3.0236793677012117</v>
      </c>
      <c r="U1475" s="87">
        <v>3.0209933837254841</v>
      </c>
      <c r="V1475" s="88">
        <v>0.6038763602574666</v>
      </c>
      <c r="W1475" s="87">
        <v>0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39.904165425054572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0</v>
      </c>
      <c r="I1476" s="87">
        <v>0</v>
      </c>
      <c r="J1476" s="88">
        <v>0</v>
      </c>
      <c r="K1476" s="87">
        <v>0</v>
      </c>
      <c r="L1476" s="88">
        <v>0</v>
      </c>
      <c r="M1476" s="87">
        <v>3.6839583333333357</v>
      </c>
      <c r="N1476" s="88">
        <v>5.2458333333333336</v>
      </c>
      <c r="O1476" s="87">
        <v>5.2541666666666682</v>
      </c>
      <c r="P1476" s="88">
        <v>4.9999999999999991</v>
      </c>
      <c r="Q1476" s="87">
        <v>4.9999999999999991</v>
      </c>
      <c r="R1476" s="88">
        <v>4.9999999999999991</v>
      </c>
      <c r="S1476" s="87">
        <v>4.9999999999999991</v>
      </c>
      <c r="T1476" s="88">
        <v>4.9999999999999991</v>
      </c>
      <c r="U1476" s="87">
        <v>4.9999999999999991</v>
      </c>
      <c r="V1476" s="88">
        <v>1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45.183958333333337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0</v>
      </c>
      <c r="I1477" s="87">
        <v>0</v>
      </c>
      <c r="J1477" s="88">
        <v>0</v>
      </c>
      <c r="K1477" s="87">
        <v>0</v>
      </c>
      <c r="L1477" s="88">
        <v>0</v>
      </c>
      <c r="M1477" s="87">
        <v>0.64289106448491407</v>
      </c>
      <c r="N1477" s="88">
        <v>1.149999999999999</v>
      </c>
      <c r="O1477" s="87">
        <v>1.149999999999999</v>
      </c>
      <c r="P1477" s="88">
        <v>1.149999999999999</v>
      </c>
      <c r="Q1477" s="87">
        <v>1.149999999999999</v>
      </c>
      <c r="R1477" s="88">
        <v>1.149999999999999</v>
      </c>
      <c r="S1477" s="87">
        <v>1.149999999999999</v>
      </c>
      <c r="T1477" s="88">
        <v>1.149999999999999</v>
      </c>
      <c r="U1477" s="87">
        <v>1.149999999999999</v>
      </c>
      <c r="V1477" s="88">
        <v>0.22999999999999998</v>
      </c>
      <c r="W1477" s="87">
        <v>0</v>
      </c>
      <c r="X1477" s="88">
        <v>0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10.072891064484905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0</v>
      </c>
      <c r="I1478" s="87">
        <v>0</v>
      </c>
      <c r="J1478" s="88">
        <v>0</v>
      </c>
      <c r="K1478" s="87">
        <v>0</v>
      </c>
      <c r="L1478" s="88">
        <v>0</v>
      </c>
      <c r="M1478" s="87">
        <v>0.63060491095704485</v>
      </c>
      <c r="N1478" s="88">
        <v>1.115589001557479</v>
      </c>
      <c r="O1478" s="87">
        <v>1.0827471153189738</v>
      </c>
      <c r="P1478" s="88">
        <v>1.0499052293598652</v>
      </c>
      <c r="Q1478" s="87">
        <v>1.0170633435249328</v>
      </c>
      <c r="R1478" s="88">
        <v>0.98422145644823689</v>
      </c>
      <c r="S1478" s="87">
        <v>0.84207755818963026</v>
      </c>
      <c r="T1478" s="88">
        <v>0.20497574862403173</v>
      </c>
      <c r="U1478" s="87">
        <v>0</v>
      </c>
      <c r="V1478" s="88">
        <v>0</v>
      </c>
      <c r="W1478" s="87">
        <v>0</v>
      </c>
      <c r="X1478" s="88">
        <v>0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6.9271843639801949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0</v>
      </c>
      <c r="N1479" s="88">
        <v>0</v>
      </c>
      <c r="O1479" s="87">
        <v>0</v>
      </c>
      <c r="P1479" s="88">
        <v>0</v>
      </c>
      <c r="Q1479" s="87">
        <v>0</v>
      </c>
      <c r="R1479" s="88">
        <v>0</v>
      </c>
      <c r="S1479" s="87">
        <v>0</v>
      </c>
      <c r="T1479" s="88">
        <v>0</v>
      </c>
      <c r="U1479" s="87">
        <v>0</v>
      </c>
      <c r="V1479" s="88">
        <v>0</v>
      </c>
      <c r="W1479" s="87">
        <v>0</v>
      </c>
      <c r="X1479" s="88">
        <v>0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0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0</v>
      </c>
      <c r="N1480" s="88">
        <v>0</v>
      </c>
      <c r="O1480" s="87">
        <v>0</v>
      </c>
      <c r="P1480" s="88">
        <v>0</v>
      </c>
      <c r="Q1480" s="87">
        <v>0</v>
      </c>
      <c r="R1480" s="88">
        <v>0</v>
      </c>
      <c r="S1480" s="87">
        <v>0</v>
      </c>
      <c r="T1480" s="88">
        <v>0</v>
      </c>
      <c r="U1480" s="87">
        <v>0</v>
      </c>
      <c r="V1480" s="88">
        <v>0</v>
      </c>
      <c r="W1480" s="87">
        <v>0</v>
      </c>
      <c r="X1480" s="88">
        <v>0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0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0</v>
      </c>
      <c r="H1481" s="88">
        <v>0</v>
      </c>
      <c r="I1481" s="87">
        <v>0</v>
      </c>
      <c r="J1481" s="88">
        <v>0</v>
      </c>
      <c r="K1481" s="87">
        <v>0</v>
      </c>
      <c r="L1481" s="88">
        <v>0</v>
      </c>
      <c r="M1481" s="87">
        <v>0</v>
      </c>
      <c r="N1481" s="88">
        <v>0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6.6815705935160326</v>
      </c>
      <c r="Y1481" s="87">
        <v>7.0853946447372413</v>
      </c>
      <c r="Z1481" s="88">
        <v>7.1388945738474527</v>
      </c>
      <c r="AA1481" s="87">
        <v>7.1948135137557987</v>
      </c>
      <c r="AB1481" s="88">
        <v>7.2717057466506967</v>
      </c>
      <c r="AC1481" s="58"/>
      <c r="AD1481" s="59">
        <f t="shared" si="30"/>
        <v>35.372379072507222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0</v>
      </c>
      <c r="I1482" s="87">
        <v>0</v>
      </c>
      <c r="J1482" s="88">
        <v>0</v>
      </c>
      <c r="K1482" s="87">
        <v>0</v>
      </c>
      <c r="L1482" s="88">
        <v>0</v>
      </c>
      <c r="M1482" s="87">
        <v>0</v>
      </c>
      <c r="N1482" s="88">
        <v>0</v>
      </c>
      <c r="O1482" s="87">
        <v>0</v>
      </c>
      <c r="P1482" s="88">
        <v>0</v>
      </c>
      <c r="Q1482" s="87">
        <v>0</v>
      </c>
      <c r="R1482" s="88">
        <v>0</v>
      </c>
      <c r="S1482" s="87">
        <v>0</v>
      </c>
      <c r="T1482" s="88">
        <v>0</v>
      </c>
      <c r="U1482" s="87">
        <v>0</v>
      </c>
      <c r="V1482" s="88">
        <v>0</v>
      </c>
      <c r="W1482" s="87">
        <v>0</v>
      </c>
      <c r="X1482" s="88">
        <v>0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0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0</v>
      </c>
      <c r="I1483" s="87">
        <v>0</v>
      </c>
      <c r="J1483" s="88">
        <v>0</v>
      </c>
      <c r="K1483" s="87">
        <v>0</v>
      </c>
      <c r="L1483" s="88">
        <v>0</v>
      </c>
      <c r="M1483" s="87">
        <v>0</v>
      </c>
      <c r="N1483" s="88">
        <v>0</v>
      </c>
      <c r="O1483" s="87">
        <v>0</v>
      </c>
      <c r="P1483" s="88">
        <v>0</v>
      </c>
      <c r="Q1483" s="87">
        <v>0</v>
      </c>
      <c r="R1483" s="88">
        <v>0</v>
      </c>
      <c r="S1483" s="87">
        <v>0</v>
      </c>
      <c r="T1483" s="88">
        <v>0</v>
      </c>
      <c r="U1483" s="87">
        <v>0</v>
      </c>
      <c r="V1483" s="88">
        <v>0</v>
      </c>
      <c r="W1483" s="87">
        <v>0</v>
      </c>
      <c r="X1483" s="88">
        <v>0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0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</v>
      </c>
      <c r="I1484" s="87">
        <v>0</v>
      </c>
      <c r="J1484" s="88">
        <v>0</v>
      </c>
      <c r="K1484" s="87">
        <v>0</v>
      </c>
      <c r="L1484" s="88">
        <v>0</v>
      </c>
      <c r="M1484" s="87">
        <v>8.1281030019124484E-2</v>
      </c>
      <c r="N1484" s="88">
        <v>0.78916666666666668</v>
      </c>
      <c r="O1484" s="87">
        <v>3.3208412027359002</v>
      </c>
      <c r="P1484" s="88">
        <v>4.9945905208587646</v>
      </c>
      <c r="Q1484" s="87">
        <v>4.9669406096140536</v>
      </c>
      <c r="R1484" s="88">
        <v>6.0028368870417266</v>
      </c>
      <c r="S1484" s="87">
        <v>6.1132334272066755</v>
      </c>
      <c r="T1484" s="88">
        <v>6.0582482695579518</v>
      </c>
      <c r="U1484" s="87">
        <v>6.0422031641006484</v>
      </c>
      <c r="V1484" s="88">
        <v>1.1872870763142904</v>
      </c>
      <c r="W1484" s="87">
        <v>0</v>
      </c>
      <c r="X1484" s="88">
        <v>0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39.556628854115807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</v>
      </c>
      <c r="I1485" s="87">
        <v>0</v>
      </c>
      <c r="J1485" s="88">
        <v>0</v>
      </c>
      <c r="K1485" s="87">
        <v>0</v>
      </c>
      <c r="L1485" s="88">
        <v>0</v>
      </c>
      <c r="M1485" s="87">
        <v>7.100000000000016E-2</v>
      </c>
      <c r="N1485" s="88">
        <v>0.78916666666666668</v>
      </c>
      <c r="O1485" s="87">
        <v>3.3424443340301506</v>
      </c>
      <c r="P1485" s="88">
        <v>5.0701319456100471</v>
      </c>
      <c r="Q1485" s="87">
        <v>5.085919777552288</v>
      </c>
      <c r="R1485" s="88">
        <v>5.8951902310053503</v>
      </c>
      <c r="S1485" s="87">
        <v>5.9929068326950032</v>
      </c>
      <c r="T1485" s="88">
        <v>5.9732072909673057</v>
      </c>
      <c r="U1485" s="87">
        <v>5.9634354551633182</v>
      </c>
      <c r="V1485" s="88">
        <v>1.1903997580210368</v>
      </c>
      <c r="W1485" s="87">
        <v>0</v>
      </c>
      <c r="X1485" s="88">
        <v>0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39.373802291711165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0</v>
      </c>
      <c r="Q1486" s="87">
        <v>0</v>
      </c>
      <c r="R1486" s="88">
        <v>0</v>
      </c>
      <c r="S1486" s="87">
        <v>0</v>
      </c>
      <c r="T1486" s="88">
        <v>0</v>
      </c>
      <c r="U1486" s="87">
        <v>0</v>
      </c>
      <c r="V1486" s="88">
        <v>0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0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0</v>
      </c>
      <c r="I1487" s="87">
        <v>0</v>
      </c>
      <c r="J1487" s="88">
        <v>0</v>
      </c>
      <c r="K1487" s="87">
        <v>0</v>
      </c>
      <c r="L1487" s="88">
        <v>0</v>
      </c>
      <c r="M1487" s="87">
        <v>0</v>
      </c>
      <c r="N1487" s="88">
        <v>0</v>
      </c>
      <c r="O1487" s="87">
        <v>0</v>
      </c>
      <c r="P1487" s="88">
        <v>0</v>
      </c>
      <c r="Q1487" s="87">
        <v>0</v>
      </c>
      <c r="R1487" s="88">
        <v>0</v>
      </c>
      <c r="S1487" s="87">
        <v>0</v>
      </c>
      <c r="T1487" s="88">
        <v>0</v>
      </c>
      <c r="U1487" s="87">
        <v>0</v>
      </c>
      <c r="V1487" s="88">
        <v>0</v>
      </c>
      <c r="W1487" s="87">
        <v>0</v>
      </c>
      <c r="X1487" s="88">
        <v>0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0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0</v>
      </c>
      <c r="I1488" s="87">
        <v>0</v>
      </c>
      <c r="J1488" s="88">
        <v>0</v>
      </c>
      <c r="K1488" s="87">
        <v>0</v>
      </c>
      <c r="L1488" s="88">
        <v>0</v>
      </c>
      <c r="M1488" s="87">
        <v>0</v>
      </c>
      <c r="N1488" s="88">
        <v>0</v>
      </c>
      <c r="O1488" s="87">
        <v>0</v>
      </c>
      <c r="P1488" s="88">
        <v>0</v>
      </c>
      <c r="Q1488" s="87">
        <v>0</v>
      </c>
      <c r="R1488" s="88">
        <v>0</v>
      </c>
      <c r="S1488" s="87">
        <v>0</v>
      </c>
      <c r="T1488" s="88">
        <v>0</v>
      </c>
      <c r="U1488" s="87">
        <v>0</v>
      </c>
      <c r="V1488" s="88">
        <v>0</v>
      </c>
      <c r="W1488" s="87">
        <v>0</v>
      </c>
      <c r="X1488" s="88">
        <v>0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0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0</v>
      </c>
      <c r="I1489" s="87">
        <v>0</v>
      </c>
      <c r="J1489" s="88">
        <v>0</v>
      </c>
      <c r="K1489" s="87">
        <v>0</v>
      </c>
      <c r="L1489" s="88">
        <v>0</v>
      </c>
      <c r="M1489" s="87">
        <v>0</v>
      </c>
      <c r="N1489" s="88">
        <v>0</v>
      </c>
      <c r="O1489" s="87">
        <v>0</v>
      </c>
      <c r="P1489" s="88">
        <v>0</v>
      </c>
      <c r="Q1489" s="87">
        <v>0</v>
      </c>
      <c r="R1489" s="88">
        <v>0</v>
      </c>
      <c r="S1489" s="87">
        <v>0</v>
      </c>
      <c r="T1489" s="88">
        <v>0</v>
      </c>
      <c r="U1489" s="87">
        <v>0</v>
      </c>
      <c r="V1489" s="88">
        <v>0</v>
      </c>
      <c r="W1489" s="87">
        <v>0</v>
      </c>
      <c r="X1489" s="88">
        <v>0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0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0</v>
      </c>
      <c r="I1490" s="87">
        <v>0</v>
      </c>
      <c r="J1490" s="88">
        <v>0</v>
      </c>
      <c r="K1490" s="87">
        <v>0</v>
      </c>
      <c r="L1490" s="88">
        <v>0</v>
      </c>
      <c r="M1490" s="87">
        <v>0</v>
      </c>
      <c r="N1490" s="88">
        <v>0</v>
      </c>
      <c r="O1490" s="87">
        <v>0</v>
      </c>
      <c r="P1490" s="88">
        <v>0</v>
      </c>
      <c r="Q1490" s="87">
        <v>0</v>
      </c>
      <c r="R1490" s="88">
        <v>0</v>
      </c>
      <c r="S1490" s="87">
        <v>0</v>
      </c>
      <c r="T1490" s="88">
        <v>0</v>
      </c>
      <c r="U1490" s="87">
        <v>20.663079075148332</v>
      </c>
      <c r="V1490" s="88">
        <v>8.3923460249428956</v>
      </c>
      <c r="W1490" s="87">
        <v>0</v>
      </c>
      <c r="X1490" s="88">
        <v>0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29.055425100091227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0</v>
      </c>
      <c r="M1493" s="87">
        <v>0</v>
      </c>
      <c r="N1493" s="88">
        <v>0</v>
      </c>
      <c r="O1493" s="87">
        <v>0</v>
      </c>
      <c r="P1493" s="88">
        <v>0</v>
      </c>
      <c r="Q1493" s="87">
        <v>0</v>
      </c>
      <c r="R1493" s="88">
        <v>0</v>
      </c>
      <c r="S1493" s="87">
        <v>0</v>
      </c>
      <c r="T1493" s="88">
        <v>0</v>
      </c>
      <c r="U1493" s="87">
        <v>0</v>
      </c>
      <c r="V1493" s="88">
        <v>0</v>
      </c>
      <c r="W1493" s="87">
        <v>0</v>
      </c>
      <c r="X1493" s="88">
        <v>0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0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0.44265528996785497</v>
      </c>
      <c r="Y1494" s="87">
        <v>0.57603343327840217</v>
      </c>
      <c r="Z1494" s="88">
        <v>0.67141646544138622</v>
      </c>
      <c r="AA1494" s="87">
        <v>0.63012509346008316</v>
      </c>
      <c r="AB1494" s="88">
        <v>0.51247920195261676</v>
      </c>
      <c r="AC1494" s="58"/>
      <c r="AD1494" s="59">
        <f t="shared" si="30"/>
        <v>2.8327094841003433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</v>
      </c>
      <c r="N1495" s="88">
        <v>0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0.24912740071614614</v>
      </c>
      <c r="Y1495" s="87">
        <v>0.42664678891499863</v>
      </c>
      <c r="Z1495" s="88">
        <v>0.45331053733825738</v>
      </c>
      <c r="AA1495" s="87">
        <v>0.45034613609314017</v>
      </c>
      <c r="AB1495" s="88">
        <v>0.41205911636352588</v>
      </c>
      <c r="AC1495" s="58"/>
      <c r="AD1495" s="59">
        <f t="shared" si="30"/>
        <v>1.9914899794260683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</v>
      </c>
      <c r="I1496" s="87">
        <v>0</v>
      </c>
      <c r="J1496" s="88">
        <v>0</v>
      </c>
      <c r="K1496" s="87">
        <v>0</v>
      </c>
      <c r="L1496" s="88">
        <v>0</v>
      </c>
      <c r="M1496" s="87">
        <v>0</v>
      </c>
      <c r="N1496" s="88">
        <v>0</v>
      </c>
      <c r="O1496" s="87">
        <v>0</v>
      </c>
      <c r="P1496" s="88">
        <v>0</v>
      </c>
      <c r="Q1496" s="87">
        <v>0</v>
      </c>
      <c r="R1496" s="88">
        <v>0</v>
      </c>
      <c r="S1496" s="87">
        <v>0</v>
      </c>
      <c r="T1496" s="88">
        <v>0</v>
      </c>
      <c r="U1496" s="87">
        <v>0</v>
      </c>
      <c r="V1496" s="88">
        <v>0</v>
      </c>
      <c r="W1496" s="87">
        <v>0</v>
      </c>
      <c r="X1496" s="88">
        <v>0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0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</v>
      </c>
      <c r="I1497" s="87">
        <v>0</v>
      </c>
      <c r="J1497" s="88">
        <v>0</v>
      </c>
      <c r="K1497" s="87">
        <v>0</v>
      </c>
      <c r="L1497" s="88">
        <v>0</v>
      </c>
      <c r="M1497" s="87">
        <v>0</v>
      </c>
      <c r="N1497" s="88">
        <v>0</v>
      </c>
      <c r="O1497" s="87">
        <v>0</v>
      </c>
      <c r="P1497" s="88">
        <v>0</v>
      </c>
      <c r="Q1497" s="87">
        <v>0</v>
      </c>
      <c r="R1497" s="88">
        <v>0</v>
      </c>
      <c r="S1497" s="87">
        <v>0</v>
      </c>
      <c r="T1497" s="88">
        <v>0</v>
      </c>
      <c r="U1497" s="87">
        <v>0</v>
      </c>
      <c r="V1497" s="88">
        <v>0</v>
      </c>
      <c r="W1497" s="87">
        <v>0</v>
      </c>
      <c r="X1497" s="88">
        <v>0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0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</v>
      </c>
      <c r="M1498" s="87">
        <v>0</v>
      </c>
      <c r="N1498" s="88">
        <v>0</v>
      </c>
      <c r="O1498" s="87">
        <v>0</v>
      </c>
      <c r="P1498" s="88">
        <v>0</v>
      </c>
      <c r="Q1498" s="87">
        <v>0</v>
      </c>
      <c r="R1498" s="88">
        <v>0</v>
      </c>
      <c r="S1498" s="87">
        <v>0</v>
      </c>
      <c r="T1498" s="88">
        <v>0</v>
      </c>
      <c r="U1498" s="87">
        <v>0</v>
      </c>
      <c r="V1498" s="88">
        <v>0</v>
      </c>
      <c r="W1498" s="87">
        <v>0</v>
      </c>
      <c r="X1498" s="88">
        <v>0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0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0</v>
      </c>
      <c r="M1499" s="87">
        <v>0</v>
      </c>
      <c r="N1499" s="88">
        <v>0</v>
      </c>
      <c r="O1499" s="87">
        <v>0</v>
      </c>
      <c r="P1499" s="88">
        <v>0</v>
      </c>
      <c r="Q1499" s="87">
        <v>0</v>
      </c>
      <c r="R1499" s="88">
        <v>0</v>
      </c>
      <c r="S1499" s="87">
        <v>0</v>
      </c>
      <c r="T1499" s="88">
        <v>0.40863055467605602</v>
      </c>
      <c r="U1499" s="87">
        <v>3.3160320035616557</v>
      </c>
      <c r="V1499" s="88">
        <v>1.1606056531270346</v>
      </c>
      <c r="W1499" s="87">
        <v>0</v>
      </c>
      <c r="X1499" s="88">
        <v>0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4.8852682113647461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0</v>
      </c>
      <c r="M1500" s="87">
        <v>0</v>
      </c>
      <c r="N1500" s="88">
        <v>0</v>
      </c>
      <c r="O1500" s="87">
        <v>2.287546062469481E-2</v>
      </c>
      <c r="P1500" s="88">
        <v>1.5153598785400419E-3</v>
      </c>
      <c r="Q1500" s="87">
        <v>2.2427680757310942E-3</v>
      </c>
      <c r="R1500" s="88">
        <v>0</v>
      </c>
      <c r="S1500" s="87">
        <v>0</v>
      </c>
      <c r="T1500" s="88">
        <v>0.61392056576410936</v>
      </c>
      <c r="U1500" s="87">
        <v>3.7954800915718074</v>
      </c>
      <c r="V1500" s="88">
        <v>1.2645091255505883</v>
      </c>
      <c r="W1500" s="87">
        <v>0</v>
      </c>
      <c r="X1500" s="88">
        <v>0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5.7005433714654705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0</v>
      </c>
      <c r="X1501" s="88">
        <v>0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0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0</v>
      </c>
      <c r="P1502" s="88">
        <v>0</v>
      </c>
      <c r="Q1502" s="87">
        <v>0</v>
      </c>
      <c r="R1502" s="88">
        <v>0</v>
      </c>
      <c r="S1502" s="87">
        <v>0</v>
      </c>
      <c r="T1502" s="88">
        <v>0</v>
      </c>
      <c r="U1502" s="87">
        <v>0</v>
      </c>
      <c r="V1502" s="88">
        <v>0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0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0.96005000000000118</v>
      </c>
      <c r="N1503" s="88">
        <v>0.56822499999999987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1.5282750000000012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</v>
      </c>
      <c r="Q1504" s="87">
        <v>0</v>
      </c>
      <c r="R1504" s="88">
        <v>0</v>
      </c>
      <c r="S1504" s="87">
        <v>0</v>
      </c>
      <c r="T1504" s="88">
        <v>0</v>
      </c>
      <c r="U1504" s="87">
        <v>0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0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</v>
      </c>
      <c r="Q1505" s="87">
        <v>0</v>
      </c>
      <c r="R1505" s="88">
        <v>0</v>
      </c>
      <c r="S1505" s="87">
        <v>0</v>
      </c>
      <c r="T1505" s="88">
        <v>0</v>
      </c>
      <c r="U1505" s="87">
        <v>0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0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</v>
      </c>
      <c r="Q1506" s="87">
        <v>0</v>
      </c>
      <c r="R1506" s="88">
        <v>0</v>
      </c>
      <c r="S1506" s="87">
        <v>0</v>
      </c>
      <c r="T1506" s="88">
        <v>0</v>
      </c>
      <c r="U1506" s="87">
        <v>0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0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</v>
      </c>
      <c r="N1510" s="88">
        <v>0</v>
      </c>
      <c r="O1510" s="87">
        <v>0</v>
      </c>
      <c r="P1510" s="88">
        <v>0</v>
      </c>
      <c r="Q1510" s="87">
        <v>0</v>
      </c>
      <c r="R1510" s="88">
        <v>0</v>
      </c>
      <c r="S1510" s="87">
        <v>8.4907443655861767E-2</v>
      </c>
      <c r="T1510" s="88">
        <v>0.68011925617853808</v>
      </c>
      <c r="U1510" s="87">
        <v>1.2366707623004918</v>
      </c>
      <c r="V1510" s="88">
        <v>8.8883153597513836E-2</v>
      </c>
      <c r="W1510" s="87">
        <v>0</v>
      </c>
      <c r="X1510" s="88">
        <v>0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2.0905806157324056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</v>
      </c>
      <c r="N1511" s="88">
        <v>0</v>
      </c>
      <c r="O1511" s="87">
        <v>0</v>
      </c>
      <c r="P1511" s="88">
        <v>0</v>
      </c>
      <c r="Q1511" s="87">
        <v>0</v>
      </c>
      <c r="R1511" s="88">
        <v>0</v>
      </c>
      <c r="S1511" s="87">
        <v>0</v>
      </c>
      <c r="T1511" s="88">
        <v>0</v>
      </c>
      <c r="U1511" s="87">
        <v>0</v>
      </c>
      <c r="V1511" s="88">
        <v>0</v>
      </c>
      <c r="W1511" s="87">
        <v>0</v>
      </c>
      <c r="X1511" s="88">
        <v>0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0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0</v>
      </c>
      <c r="O1512" s="87">
        <v>0</v>
      </c>
      <c r="P1512" s="88">
        <v>0</v>
      </c>
      <c r="Q1512" s="87">
        <v>0</v>
      </c>
      <c r="R1512" s="88">
        <v>0</v>
      </c>
      <c r="S1512" s="87">
        <v>0</v>
      </c>
      <c r="T1512" s="88">
        <v>0</v>
      </c>
      <c r="U1512" s="87">
        <v>0</v>
      </c>
      <c r="V1512" s="88">
        <v>0</v>
      </c>
      <c r="W1512" s="87">
        <v>0</v>
      </c>
      <c r="X1512" s="88">
        <v>0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0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</v>
      </c>
      <c r="R1513" s="88">
        <v>0</v>
      </c>
      <c r="S1513" s="87">
        <v>0</v>
      </c>
      <c r="T1513" s="88">
        <v>0</v>
      </c>
      <c r="U1513" s="87">
        <v>0</v>
      </c>
      <c r="V1513" s="88">
        <v>0</v>
      </c>
      <c r="W1513" s="87">
        <v>0</v>
      </c>
      <c r="X1513" s="88">
        <v>0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0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</v>
      </c>
      <c r="M1514" s="87">
        <v>0</v>
      </c>
      <c r="N1514" s="88">
        <v>0</v>
      </c>
      <c r="O1514" s="87">
        <v>0</v>
      </c>
      <c r="P1514" s="88">
        <v>0</v>
      </c>
      <c r="Q1514" s="87">
        <v>0</v>
      </c>
      <c r="R1514" s="88">
        <v>0</v>
      </c>
      <c r="S1514" s="87">
        <v>0</v>
      </c>
      <c r="T1514" s="88">
        <v>0</v>
      </c>
      <c r="U1514" s="87">
        <v>0</v>
      </c>
      <c r="V1514" s="88">
        <v>0</v>
      </c>
      <c r="W1514" s="87">
        <v>0</v>
      </c>
      <c r="X1514" s="88">
        <v>0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0</v>
      </c>
      <c r="AE1514" s="58"/>
    </row>
    <row r="1515" spans="2:31" x14ac:dyDescent="0.3">
      <c r="B1515" s="4" t="s">
        <v>232</v>
      </c>
      <c r="C1515" s="4"/>
      <c r="D1515" s="4"/>
      <c r="E1515" s="87">
        <v>0</v>
      </c>
      <c r="F1515" s="88">
        <v>0</v>
      </c>
      <c r="G1515" s="87">
        <v>0</v>
      </c>
      <c r="H1515" s="88">
        <v>0</v>
      </c>
      <c r="I1515" s="87">
        <v>0</v>
      </c>
      <c r="J1515" s="88">
        <v>0</v>
      </c>
      <c r="K1515" s="87">
        <v>0</v>
      </c>
      <c r="L1515" s="88">
        <v>0</v>
      </c>
      <c r="M1515" s="87">
        <v>0</v>
      </c>
      <c r="N1515" s="88">
        <v>0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0.53537777777777784</v>
      </c>
      <c r="Y1515" s="87">
        <v>0.57655555555555571</v>
      </c>
      <c r="Z1515" s="88">
        <v>0.58333333333333348</v>
      </c>
      <c r="AA1515" s="87">
        <v>0.58333333333333348</v>
      </c>
      <c r="AB1515" s="88">
        <v>0.58333333333333348</v>
      </c>
      <c r="AC1515" s="58"/>
      <c r="AD1515" s="59">
        <f t="shared" si="31"/>
        <v>2.8619333333333339</v>
      </c>
      <c r="AE1515" s="58"/>
    </row>
    <row r="1516" spans="2:31" x14ac:dyDescent="0.3">
      <c r="B1516" s="4" t="s">
        <v>233</v>
      </c>
      <c r="C1516" s="4"/>
      <c r="D1516" s="4"/>
      <c r="E1516" s="87">
        <v>0</v>
      </c>
      <c r="F1516" s="88">
        <v>0</v>
      </c>
      <c r="G1516" s="87">
        <v>0</v>
      </c>
      <c r="H1516" s="88">
        <v>0</v>
      </c>
      <c r="I1516" s="87">
        <v>0</v>
      </c>
      <c r="J1516" s="88">
        <v>0</v>
      </c>
      <c r="K1516" s="87">
        <v>0</v>
      </c>
      <c r="L1516" s="88">
        <v>0</v>
      </c>
      <c r="M1516" s="87">
        <v>0</v>
      </c>
      <c r="N1516" s="88">
        <v>0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0</v>
      </c>
      <c r="AB1516" s="88">
        <v>0</v>
      </c>
      <c r="AC1516" s="58"/>
      <c r="AD1516" s="59">
        <f t="shared" si="31"/>
        <v>0</v>
      </c>
      <c r="AE1516" s="58"/>
    </row>
    <row r="1517" spans="2:31" x14ac:dyDescent="0.3">
      <c r="B1517" s="4" t="s">
        <v>234</v>
      </c>
      <c r="C1517" s="4"/>
      <c r="D1517" s="4"/>
      <c r="E1517" s="87">
        <v>0</v>
      </c>
      <c r="F1517" s="88">
        <v>0</v>
      </c>
      <c r="G1517" s="87">
        <v>0</v>
      </c>
      <c r="H1517" s="88">
        <v>0</v>
      </c>
      <c r="I1517" s="87">
        <v>0</v>
      </c>
      <c r="J1517" s="88">
        <v>0</v>
      </c>
      <c r="K1517" s="87">
        <v>0</v>
      </c>
      <c r="L1517" s="88">
        <v>0</v>
      </c>
      <c r="M1517" s="87">
        <v>0</v>
      </c>
      <c r="N1517" s="88">
        <v>0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0.57138714194297779</v>
      </c>
      <c r="Y1517" s="87">
        <v>0.60135152737299613</v>
      </c>
      <c r="Z1517" s="88">
        <v>0.6013333400090537</v>
      </c>
      <c r="AA1517" s="87">
        <v>0.6013333400090537</v>
      </c>
      <c r="AB1517" s="88">
        <v>0.6013333400090537</v>
      </c>
      <c r="AC1517" s="58"/>
      <c r="AD1517" s="59">
        <f t="shared" si="31"/>
        <v>2.9767386893431351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0</v>
      </c>
      <c r="W1523" s="87">
        <v>0</v>
      </c>
      <c r="X1523" s="88">
        <v>0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0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0</v>
      </c>
      <c r="W1524" s="87">
        <v>0</v>
      </c>
      <c r="X1524" s="88">
        <v>0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0</v>
      </c>
      <c r="AE1524" s="58"/>
    </row>
    <row r="1525" spans="2:31" x14ac:dyDescent="0.3">
      <c r="B1525" s="4" t="s">
        <v>170</v>
      </c>
      <c r="C1525" s="4"/>
      <c r="D1525" s="4"/>
      <c r="E1525" s="87">
        <v>0</v>
      </c>
      <c r="F1525" s="88">
        <v>0</v>
      </c>
      <c r="G1525" s="87">
        <v>0</v>
      </c>
      <c r="H1525" s="88">
        <v>0</v>
      </c>
      <c r="I1525" s="87">
        <v>0</v>
      </c>
      <c r="J1525" s="88">
        <v>0</v>
      </c>
      <c r="K1525" s="87">
        <v>0</v>
      </c>
      <c r="L1525" s="88">
        <v>0</v>
      </c>
      <c r="M1525" s="87">
        <v>0</v>
      </c>
      <c r="N1525" s="88">
        <v>0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2.0213071895425098E-2</v>
      </c>
      <c r="AB1525" s="88">
        <v>5.2156862745098606E-2</v>
      </c>
      <c r="AC1525" s="58"/>
      <c r="AD1525" s="59">
        <f t="shared" si="31"/>
        <v>7.23699346405237E-2</v>
      </c>
      <c r="AE1525" s="58"/>
    </row>
    <row r="1526" spans="2:31" x14ac:dyDescent="0.3">
      <c r="B1526" s="4" t="s">
        <v>171</v>
      </c>
      <c r="C1526" s="4"/>
      <c r="D1526" s="4"/>
      <c r="E1526" s="87">
        <v>0</v>
      </c>
      <c r="F1526" s="88">
        <v>0</v>
      </c>
      <c r="G1526" s="87">
        <v>0</v>
      </c>
      <c r="H1526" s="88">
        <v>0</v>
      </c>
      <c r="I1526" s="87">
        <v>0</v>
      </c>
      <c r="J1526" s="88">
        <v>0</v>
      </c>
      <c r="K1526" s="87">
        <v>0</v>
      </c>
      <c r="L1526" s="88">
        <v>0</v>
      </c>
      <c r="M1526" s="87">
        <v>0</v>
      </c>
      <c r="N1526" s="88">
        <v>0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2.0213071895425098E-2</v>
      </c>
      <c r="AB1526" s="88">
        <v>5.2156862745098606E-2</v>
      </c>
      <c r="AC1526" s="58"/>
      <c r="AD1526" s="59">
        <f t="shared" si="31"/>
        <v>7.23699346405237E-2</v>
      </c>
      <c r="AE1526" s="58"/>
    </row>
    <row r="1527" spans="2:31" x14ac:dyDescent="0.3">
      <c r="B1527" s="4" t="s">
        <v>172</v>
      </c>
      <c r="C1527" s="4"/>
      <c r="D1527" s="4"/>
      <c r="E1527" s="87">
        <v>0</v>
      </c>
      <c r="F1527" s="88">
        <v>0</v>
      </c>
      <c r="G1527" s="87">
        <v>0</v>
      </c>
      <c r="H1527" s="88">
        <v>0</v>
      </c>
      <c r="I1527" s="87">
        <v>0</v>
      </c>
      <c r="J1527" s="88">
        <v>0</v>
      </c>
      <c r="K1527" s="87">
        <v>0</v>
      </c>
      <c r="L1527" s="88">
        <v>0</v>
      </c>
      <c r="M1527" s="87">
        <v>0</v>
      </c>
      <c r="N1527" s="88">
        <v>0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2.0213071895425098E-2</v>
      </c>
      <c r="AB1527" s="88">
        <v>5.2156862745098606E-2</v>
      </c>
      <c r="AC1527" s="58"/>
      <c r="AD1527" s="59">
        <f t="shared" si="31"/>
        <v>7.23699346405237E-2</v>
      </c>
      <c r="AE1527" s="58"/>
    </row>
    <row r="1528" spans="2:31" x14ac:dyDescent="0.3">
      <c r="B1528" s="4" t="s">
        <v>173</v>
      </c>
      <c r="C1528" s="4"/>
      <c r="D1528" s="4"/>
      <c r="E1528" s="87">
        <v>0</v>
      </c>
      <c r="F1528" s="88">
        <v>0</v>
      </c>
      <c r="G1528" s="87">
        <v>0</v>
      </c>
      <c r="H1528" s="88">
        <v>0</v>
      </c>
      <c r="I1528" s="87">
        <v>0</v>
      </c>
      <c r="J1528" s="88">
        <v>0</v>
      </c>
      <c r="K1528" s="87">
        <v>0</v>
      </c>
      <c r="L1528" s="88">
        <v>0</v>
      </c>
      <c r="M1528" s="87">
        <v>0</v>
      </c>
      <c r="N1528" s="88">
        <v>0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4.3313725490196783E-2</v>
      </c>
      <c r="AB1528" s="88">
        <v>0.11176470588235436</v>
      </c>
      <c r="AC1528" s="58"/>
      <c r="AD1528" s="59">
        <f t="shared" si="31"/>
        <v>0.15507843137255115</v>
      </c>
      <c r="AE1528" s="58"/>
    </row>
    <row r="1529" spans="2:31" x14ac:dyDescent="0.3">
      <c r="B1529" s="4" t="s">
        <v>174</v>
      </c>
      <c r="C1529" s="4"/>
      <c r="D1529" s="4"/>
      <c r="E1529" s="87">
        <v>0</v>
      </c>
      <c r="F1529" s="88">
        <v>0</v>
      </c>
      <c r="G1529" s="87">
        <v>0</v>
      </c>
      <c r="H1529" s="88">
        <v>0</v>
      </c>
      <c r="I1529" s="87">
        <v>0</v>
      </c>
      <c r="J1529" s="88">
        <v>0</v>
      </c>
      <c r="K1529" s="87">
        <v>0</v>
      </c>
      <c r="L1529" s="88">
        <v>0</v>
      </c>
      <c r="M1529" s="87">
        <v>0</v>
      </c>
      <c r="N1529" s="88">
        <v>0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0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0</v>
      </c>
      <c r="M1530" s="87">
        <v>9.9654857317606593E-2</v>
      </c>
      <c r="N1530" s="88">
        <v>0.52700548171997075</v>
      </c>
      <c r="O1530" s="87">
        <v>0.48681665658950812</v>
      </c>
      <c r="P1530" s="88">
        <v>0.48767495155334473</v>
      </c>
      <c r="Q1530" s="87">
        <v>0.48781669934590649</v>
      </c>
      <c r="R1530" s="88">
        <v>0.50293335517247528</v>
      </c>
      <c r="S1530" s="87">
        <v>0.49569163719813025</v>
      </c>
      <c r="T1530" s="88">
        <v>0.50041210254033397</v>
      </c>
      <c r="U1530" s="87">
        <v>0.4285730401674907</v>
      </c>
      <c r="V1530" s="88">
        <v>7.2334428628285721E-2</v>
      </c>
      <c r="W1530" s="87">
        <v>0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4.0889132102330521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0</v>
      </c>
      <c r="M1531" s="87">
        <v>0.51934668223063152</v>
      </c>
      <c r="N1531" s="88">
        <v>1.1178693056106568</v>
      </c>
      <c r="O1531" s="87">
        <v>1.167508351802826</v>
      </c>
      <c r="P1531" s="88">
        <v>1.1719167192776996</v>
      </c>
      <c r="Q1531" s="87">
        <v>1.1853583614031471</v>
      </c>
      <c r="R1531" s="88">
        <v>1.1885917147000629</v>
      </c>
      <c r="S1531" s="87">
        <v>1.212543527285258</v>
      </c>
      <c r="T1531" s="88">
        <v>1.2216897726058957</v>
      </c>
      <c r="U1531" s="87">
        <v>0.7248384555180869</v>
      </c>
      <c r="V1531" s="88">
        <v>0.21626090606053672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9.7259237964948024</v>
      </c>
      <c r="AE1531" s="58"/>
    </row>
    <row r="1532" spans="2:31" x14ac:dyDescent="0.3">
      <c r="B1532" s="4" t="s">
        <v>153</v>
      </c>
      <c r="C1532" s="4"/>
      <c r="D1532" s="4"/>
      <c r="E1532" s="87">
        <v>0</v>
      </c>
      <c r="F1532" s="88">
        <v>0</v>
      </c>
      <c r="G1532" s="87">
        <v>0</v>
      </c>
      <c r="H1532" s="88">
        <v>0</v>
      </c>
      <c r="I1532" s="87">
        <v>0</v>
      </c>
      <c r="J1532" s="88">
        <v>0</v>
      </c>
      <c r="K1532" s="87">
        <v>0</v>
      </c>
      <c r="L1532" s="88">
        <v>0</v>
      </c>
      <c r="M1532" s="87">
        <v>0</v>
      </c>
      <c r="N1532" s="88">
        <v>0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2.8112325668334954E-3</v>
      </c>
      <c r="Y1532" s="87">
        <v>0</v>
      </c>
      <c r="Z1532" s="88">
        <v>0</v>
      </c>
      <c r="AA1532" s="87">
        <v>0</v>
      </c>
      <c r="AB1532" s="88">
        <v>9.8756154378258171E-5</v>
      </c>
      <c r="AC1532" s="58"/>
      <c r="AD1532" s="59">
        <f t="shared" si="31"/>
        <v>2.9099887212117536E-3</v>
      </c>
      <c r="AE1532" s="58"/>
    </row>
    <row r="1533" spans="2:31" x14ac:dyDescent="0.3">
      <c r="B1533" s="4" t="s">
        <v>154</v>
      </c>
      <c r="C1533" s="4"/>
      <c r="D1533" s="4"/>
      <c r="E1533" s="87">
        <v>0</v>
      </c>
      <c r="F1533" s="88">
        <v>0</v>
      </c>
      <c r="G1533" s="87">
        <v>0</v>
      </c>
      <c r="H1533" s="88">
        <v>0</v>
      </c>
      <c r="I1533" s="87">
        <v>0</v>
      </c>
      <c r="J1533" s="88">
        <v>0</v>
      </c>
      <c r="K1533" s="87">
        <v>0</v>
      </c>
      <c r="L1533" s="88">
        <v>0</v>
      </c>
      <c r="M1533" s="87">
        <v>0</v>
      </c>
      <c r="N1533" s="88">
        <v>0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1.0767477565341591E-2</v>
      </c>
      <c r="Y1533" s="87">
        <v>5.7526453336080086E-2</v>
      </c>
      <c r="Z1533" s="88">
        <v>6.764688889185605E-2</v>
      </c>
      <c r="AA1533" s="87">
        <v>7.7129201094309666E-2</v>
      </c>
      <c r="AB1533" s="88">
        <v>8.6611517270406266E-2</v>
      </c>
      <c r="AC1533" s="58"/>
      <c r="AD1533" s="59">
        <f t="shared" si="31"/>
        <v>0.29968153815799364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0</v>
      </c>
      <c r="M1534" s="87">
        <v>0</v>
      </c>
      <c r="N1534" s="88">
        <v>0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</v>
      </c>
      <c r="W1534" s="87">
        <v>0</v>
      </c>
      <c r="X1534" s="88">
        <v>3.4543886025746646</v>
      </c>
      <c r="Y1534" s="87">
        <v>3.6483755429585769</v>
      </c>
      <c r="Z1534" s="88">
        <v>3.6614515622456842</v>
      </c>
      <c r="AA1534" s="87">
        <v>3.6947823842366527</v>
      </c>
      <c r="AB1534" s="88">
        <v>3.7992527643839495</v>
      </c>
      <c r="AC1534" s="58"/>
      <c r="AD1534" s="59">
        <f t="shared" si="31"/>
        <v>18.258250856399528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0</v>
      </c>
      <c r="M1535" s="87">
        <v>0</v>
      </c>
      <c r="N1535" s="88">
        <v>0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0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0</v>
      </c>
      <c r="M1536" s="87">
        <v>0</v>
      </c>
      <c r="N1536" s="88">
        <v>0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</v>
      </c>
      <c r="W1536" s="87">
        <v>0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0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0</v>
      </c>
      <c r="N1543" s="88">
        <v>0</v>
      </c>
      <c r="O1543" s="87">
        <v>0</v>
      </c>
      <c r="P1543" s="88">
        <v>0</v>
      </c>
      <c r="Q1543" s="87">
        <v>0</v>
      </c>
      <c r="R1543" s="88">
        <v>0</v>
      </c>
      <c r="S1543" s="87">
        <v>0</v>
      </c>
      <c r="T1543" s="88">
        <v>0</v>
      </c>
      <c r="U1543" s="87">
        <v>0</v>
      </c>
      <c r="V1543" s="88">
        <v>0</v>
      </c>
      <c r="W1543" s="87">
        <v>0</v>
      </c>
      <c r="X1543" s="88">
        <v>0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0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0</v>
      </c>
      <c r="N1544" s="88">
        <v>0</v>
      </c>
      <c r="O1544" s="87">
        <v>0</v>
      </c>
      <c r="P1544" s="88">
        <v>0</v>
      </c>
      <c r="Q1544" s="87">
        <v>0</v>
      </c>
      <c r="R1544" s="88">
        <v>0</v>
      </c>
      <c r="S1544" s="87">
        <v>0</v>
      </c>
      <c r="T1544" s="88">
        <v>0</v>
      </c>
      <c r="U1544" s="87">
        <v>0</v>
      </c>
      <c r="V1544" s="88">
        <v>0</v>
      </c>
      <c r="W1544" s="87">
        <v>0</v>
      </c>
      <c r="X1544" s="88">
        <v>0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0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</v>
      </c>
      <c r="N1545" s="88">
        <v>0</v>
      </c>
      <c r="O1545" s="87">
        <v>0</v>
      </c>
      <c r="P1545" s="88">
        <v>0</v>
      </c>
      <c r="Q1545" s="87">
        <v>0</v>
      </c>
      <c r="R1545" s="88">
        <v>0</v>
      </c>
      <c r="S1545" s="87">
        <v>0</v>
      </c>
      <c r="T1545" s="88">
        <v>0</v>
      </c>
      <c r="U1545" s="87">
        <v>0</v>
      </c>
      <c r="V1545" s="88">
        <v>0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0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</v>
      </c>
      <c r="M1546" s="87">
        <v>0</v>
      </c>
      <c r="N1546" s="88">
        <v>0</v>
      </c>
      <c r="O1546" s="87">
        <v>0</v>
      </c>
      <c r="P1546" s="88">
        <v>0</v>
      </c>
      <c r="Q1546" s="87">
        <v>0</v>
      </c>
      <c r="R1546" s="88">
        <v>0</v>
      </c>
      <c r="S1546" s="87">
        <v>1.5049610137939448E-2</v>
      </c>
      <c r="T1546" s="88">
        <v>9.2255759239196766E-2</v>
      </c>
      <c r="U1546" s="87">
        <v>0</v>
      </c>
      <c r="V1546" s="88">
        <v>0</v>
      </c>
      <c r="W1546" s="87">
        <v>0</v>
      </c>
      <c r="X1546" s="88">
        <v>0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0.10730536937713621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</v>
      </c>
      <c r="M1547" s="87">
        <v>0</v>
      </c>
      <c r="N1547" s="88">
        <v>0</v>
      </c>
      <c r="O1547" s="87">
        <v>0</v>
      </c>
      <c r="P1547" s="88">
        <v>0</v>
      </c>
      <c r="Q1547" s="87">
        <v>0</v>
      </c>
      <c r="R1547" s="88">
        <v>0</v>
      </c>
      <c r="S1547" s="87">
        <v>0</v>
      </c>
      <c r="T1547" s="88">
        <v>0</v>
      </c>
      <c r="U1547" s="87">
        <v>0</v>
      </c>
      <c r="V1547" s="88">
        <v>0</v>
      </c>
      <c r="W1547" s="87">
        <v>0</v>
      </c>
      <c r="X1547" s="88">
        <v>0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0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</v>
      </c>
      <c r="I1550" s="87">
        <v>0</v>
      </c>
      <c r="J1550" s="88">
        <v>0</v>
      </c>
      <c r="K1550" s="87">
        <v>1.8563990389586761E-2</v>
      </c>
      <c r="L1550" s="88">
        <v>1.9720045725504554E-2</v>
      </c>
      <c r="M1550" s="87">
        <v>8.7242237726847333E-2</v>
      </c>
      <c r="N1550" s="88">
        <v>1.2512480340769303</v>
      </c>
      <c r="O1550" s="87">
        <v>2.6647071838378893</v>
      </c>
      <c r="P1550" s="88">
        <v>2.6647071838378893</v>
      </c>
      <c r="Q1550" s="87">
        <v>2.6647071838378893</v>
      </c>
      <c r="R1550" s="88">
        <v>2.6647071838378893</v>
      </c>
      <c r="S1550" s="87">
        <v>2.7245365697478516</v>
      </c>
      <c r="T1550" s="88">
        <v>3.1709066748619104</v>
      </c>
      <c r="U1550" s="87">
        <v>3.406422124120271</v>
      </c>
      <c r="V1550" s="88">
        <v>0.67182337045669549</v>
      </c>
      <c r="W1550" s="87">
        <v>0</v>
      </c>
      <c r="X1550" s="88">
        <v>4.3484369913736982E-3</v>
      </c>
      <c r="Y1550" s="87">
        <v>0</v>
      </c>
      <c r="Z1550" s="88">
        <v>0</v>
      </c>
      <c r="AA1550" s="87">
        <v>0</v>
      </c>
      <c r="AB1550" s="88">
        <v>5.6326627731323247E-3</v>
      </c>
      <c r="AC1550" s="58"/>
      <c r="AD1550" s="59">
        <f t="shared" si="31"/>
        <v>22.01927288222166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</v>
      </c>
      <c r="I1551" s="87">
        <v>0</v>
      </c>
      <c r="J1551" s="88">
        <v>0</v>
      </c>
      <c r="K1551" s="87">
        <v>5.6079512787672618E-3</v>
      </c>
      <c r="L1551" s="88">
        <v>7.8190326690673832E-3</v>
      </c>
      <c r="M1551" s="87">
        <v>2.4338157971700029E-2</v>
      </c>
      <c r="N1551" s="88">
        <v>0.99382599615756795</v>
      </c>
      <c r="O1551" s="87">
        <v>2.2297574361165364</v>
      </c>
      <c r="P1551" s="88">
        <v>2.2289900700251257</v>
      </c>
      <c r="Q1551" s="87">
        <v>2.2219144980112713</v>
      </c>
      <c r="R1551" s="88">
        <v>2.2095893462498983</v>
      </c>
      <c r="S1551" s="87">
        <v>2.2231780686314169</v>
      </c>
      <c r="T1551" s="88">
        <v>2.7913869102795918</v>
      </c>
      <c r="U1551" s="87">
        <v>3.421108074431642</v>
      </c>
      <c r="V1551" s="88">
        <v>0.67123502095540377</v>
      </c>
      <c r="W1551" s="87">
        <v>0</v>
      </c>
      <c r="X1551" s="88">
        <v>0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19.02875056277799</v>
      </c>
      <c r="AE1551" s="58"/>
    </row>
    <row r="1552" spans="2:31" x14ac:dyDescent="0.3">
      <c r="B1552" s="4" t="s">
        <v>221</v>
      </c>
      <c r="C1552" s="4"/>
      <c r="D1552" s="4"/>
      <c r="E1552" s="87">
        <v>0</v>
      </c>
      <c r="F1552" s="88">
        <v>0</v>
      </c>
      <c r="G1552" s="87">
        <v>0</v>
      </c>
      <c r="H1552" s="88">
        <v>0</v>
      </c>
      <c r="I1552" s="87">
        <v>0</v>
      </c>
      <c r="J1552" s="88">
        <v>0</v>
      </c>
      <c r="K1552" s="87">
        <v>0</v>
      </c>
      <c r="L1552" s="88">
        <v>0</v>
      </c>
      <c r="M1552" s="87">
        <v>0</v>
      </c>
      <c r="N1552" s="88">
        <v>0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3.440254881795247</v>
      </c>
      <c r="Y1552" s="87">
        <v>3.9702217737833663</v>
      </c>
      <c r="Z1552" s="88">
        <v>3.6752243041992188</v>
      </c>
      <c r="AA1552" s="87">
        <v>0.57427864074707036</v>
      </c>
      <c r="AB1552" s="88">
        <v>0</v>
      </c>
      <c r="AC1552" s="58"/>
      <c r="AD1552" s="59">
        <f t="shared" si="31"/>
        <v>11.659979600524903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</v>
      </c>
      <c r="I1555" s="87">
        <v>0</v>
      </c>
      <c r="J1555" s="88">
        <v>0</v>
      </c>
      <c r="K1555" s="87">
        <v>0</v>
      </c>
      <c r="L1555" s="88">
        <v>0</v>
      </c>
      <c r="M1555" s="87">
        <v>0</v>
      </c>
      <c r="N1555" s="88">
        <v>0</v>
      </c>
      <c r="O1555" s="87">
        <v>0</v>
      </c>
      <c r="P1555" s="88">
        <v>0</v>
      </c>
      <c r="Q1555" s="87">
        <v>0</v>
      </c>
      <c r="R1555" s="88">
        <v>0</v>
      </c>
      <c r="S1555" s="87">
        <v>0</v>
      </c>
      <c r="T1555" s="88">
        <v>0</v>
      </c>
      <c r="U1555" s="87">
        <v>0</v>
      </c>
      <c r="V1555" s="88">
        <v>0</v>
      </c>
      <c r="W1555" s="87">
        <v>0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0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</v>
      </c>
      <c r="I1556" s="87">
        <v>0</v>
      </c>
      <c r="J1556" s="88">
        <v>0</v>
      </c>
      <c r="K1556" s="87">
        <v>0</v>
      </c>
      <c r="L1556" s="88">
        <v>0</v>
      </c>
      <c r="M1556" s="87">
        <v>0</v>
      </c>
      <c r="N1556" s="88">
        <v>0</v>
      </c>
      <c r="O1556" s="87">
        <v>0</v>
      </c>
      <c r="P1556" s="88">
        <v>0</v>
      </c>
      <c r="Q1556" s="87">
        <v>0</v>
      </c>
      <c r="R1556" s="88">
        <v>0</v>
      </c>
      <c r="S1556" s="87">
        <v>0</v>
      </c>
      <c r="T1556" s="88">
        <v>0</v>
      </c>
      <c r="U1556" s="87">
        <v>0</v>
      </c>
      <c r="V1556" s="88">
        <v>0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0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</v>
      </c>
      <c r="I1557" s="87">
        <v>0</v>
      </c>
      <c r="J1557" s="88">
        <v>0</v>
      </c>
      <c r="K1557" s="87">
        <v>0</v>
      </c>
      <c r="L1557" s="88">
        <v>0</v>
      </c>
      <c r="M1557" s="87">
        <v>0</v>
      </c>
      <c r="N1557" s="88">
        <v>0</v>
      </c>
      <c r="O1557" s="87">
        <v>0</v>
      </c>
      <c r="P1557" s="88">
        <v>0</v>
      </c>
      <c r="Q1557" s="87">
        <v>0</v>
      </c>
      <c r="R1557" s="88">
        <v>0</v>
      </c>
      <c r="S1557" s="87">
        <v>0</v>
      </c>
      <c r="T1557" s="88">
        <v>0</v>
      </c>
      <c r="U1557" s="87">
        <v>0</v>
      </c>
      <c r="V1557" s="88">
        <v>0</v>
      </c>
      <c r="W1557" s="87">
        <v>0</v>
      </c>
      <c r="X1557" s="88">
        <v>0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0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0</v>
      </c>
      <c r="I1564" s="13">
        <f t="shared" si="32"/>
        <v>0</v>
      </c>
      <c r="J1564" s="13">
        <f t="shared" si="32"/>
        <v>0</v>
      </c>
      <c r="K1564" s="13">
        <f t="shared" si="32"/>
        <v>2.4171941668354024E-2</v>
      </c>
      <c r="L1564" s="13">
        <f t="shared" si="32"/>
        <v>2.7539078394571939E-2</v>
      </c>
      <c r="M1564" s="13">
        <f t="shared" si="32"/>
        <v>18.501819918050433</v>
      </c>
      <c r="N1564" s="13">
        <f t="shared" si="32"/>
        <v>33.300068356571792</v>
      </c>
      <c r="O1564" s="13">
        <f t="shared" si="32"/>
        <v>41.322599532562762</v>
      </c>
      <c r="P1564" s="13">
        <f t="shared" si="32"/>
        <v>44.193776074156801</v>
      </c>
      <c r="Q1564" s="13">
        <f t="shared" si="32"/>
        <v>44.160545110444993</v>
      </c>
      <c r="R1564" s="13">
        <f t="shared" si="32"/>
        <v>45.979563587578838</v>
      </c>
      <c r="S1564" s="13">
        <f t="shared" si="32"/>
        <v>45.133810213368506</v>
      </c>
      <c r="T1564" s="13">
        <f t="shared" si="32"/>
        <v>47.909908245369571</v>
      </c>
      <c r="U1564" s="13">
        <f t="shared" si="32"/>
        <v>74.788847065588769</v>
      </c>
      <c r="V1564" s="13">
        <f t="shared" si="32"/>
        <v>19.664277523928952</v>
      </c>
      <c r="W1564" s="13">
        <f t="shared" si="32"/>
        <v>0</v>
      </c>
      <c r="X1564" s="13">
        <f t="shared" si="32"/>
        <v>19.185821382332108</v>
      </c>
      <c r="Y1564" s="13">
        <f t="shared" si="32"/>
        <v>21.047105351380011</v>
      </c>
      <c r="Z1564" s="13">
        <f t="shared" si="32"/>
        <v>21.122359143136116</v>
      </c>
      <c r="AA1564" s="13">
        <f t="shared" si="32"/>
        <v>18.294881490980934</v>
      </c>
      <c r="AB1564" s="13">
        <f t="shared" si="32"/>
        <v>18.010540811749589</v>
      </c>
      <c r="AC1564" s="109">
        <f>SUM(AC1428:AE1563)</f>
        <v>512.66763482726299</v>
      </c>
      <c r="AD1564" s="109"/>
      <c r="AE1564" s="109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45516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6" t="s">
        <v>2</v>
      </c>
      <c r="AD1569" s="96"/>
      <c r="AE1569" s="96"/>
    </row>
    <row r="1570" spans="2:31" x14ac:dyDescent="0.3">
      <c r="B1570" s="4" t="s">
        <v>253</v>
      </c>
      <c r="C1570" s="14"/>
      <c r="D1570" s="14"/>
      <c r="E1570" s="85">
        <v>0</v>
      </c>
      <c r="F1570" s="86">
        <v>0</v>
      </c>
      <c r="G1570" s="85">
        <v>0</v>
      </c>
      <c r="H1570" s="86">
        <v>0</v>
      </c>
      <c r="I1570" s="85">
        <v>0</v>
      </c>
      <c r="J1570" s="86">
        <v>0</v>
      </c>
      <c r="K1570" s="85">
        <v>0</v>
      </c>
      <c r="L1570" s="86">
        <v>0</v>
      </c>
      <c r="M1570" s="85">
        <v>0.70234772638888898</v>
      </c>
      <c r="N1570" s="86">
        <v>1.8170862708333335</v>
      </c>
      <c r="O1570" s="85">
        <v>1.5171427083333344</v>
      </c>
      <c r="P1570" s="86">
        <v>1.3044023541666665</v>
      </c>
      <c r="Q1570" s="85">
        <v>1.3201211666666679</v>
      </c>
      <c r="R1570" s="86">
        <v>1.3414256250000007</v>
      </c>
      <c r="S1570" s="85">
        <v>1.6500757708333333</v>
      </c>
      <c r="T1570" s="86">
        <v>1.8309063333333335</v>
      </c>
      <c r="U1570" s="85">
        <v>0.48846585208333343</v>
      </c>
      <c r="V1570" s="86">
        <v>0</v>
      </c>
      <c r="W1570" s="85">
        <v>0</v>
      </c>
      <c r="X1570" s="86">
        <v>0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11.971973807638891</v>
      </c>
      <c r="AE1570" s="60"/>
    </row>
    <row r="1571" spans="2:31" x14ac:dyDescent="0.3">
      <c r="B1571" s="4" t="s">
        <v>254</v>
      </c>
      <c r="C1571" s="14"/>
      <c r="D1571" s="14"/>
      <c r="E1571" s="85">
        <v>0</v>
      </c>
      <c r="F1571" s="86">
        <v>0</v>
      </c>
      <c r="G1571" s="85">
        <v>0</v>
      </c>
      <c r="H1571" s="86">
        <v>0</v>
      </c>
      <c r="I1571" s="85">
        <v>0</v>
      </c>
      <c r="J1571" s="86">
        <v>0</v>
      </c>
      <c r="K1571" s="85">
        <v>0</v>
      </c>
      <c r="L1571" s="86">
        <v>0</v>
      </c>
      <c r="M1571" s="85">
        <v>0</v>
      </c>
      <c r="N1571" s="86">
        <v>0</v>
      </c>
      <c r="O1571" s="85">
        <v>0</v>
      </c>
      <c r="P1571" s="86">
        <v>0</v>
      </c>
      <c r="Q1571" s="85">
        <v>0</v>
      </c>
      <c r="R1571" s="86">
        <v>0</v>
      </c>
      <c r="S1571" s="85">
        <v>0</v>
      </c>
      <c r="T1571" s="86">
        <v>0</v>
      </c>
      <c r="U1571" s="85">
        <v>0</v>
      </c>
      <c r="V1571" s="86">
        <v>0</v>
      </c>
      <c r="W1571" s="85">
        <v>0</v>
      </c>
      <c r="X1571" s="86">
        <v>0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0</v>
      </c>
      <c r="AE1571" s="58"/>
    </row>
    <row r="1572" spans="2:31" x14ac:dyDescent="0.3">
      <c r="B1572" s="4" t="s">
        <v>255</v>
      </c>
      <c r="C1572" s="14"/>
      <c r="D1572" s="14"/>
      <c r="E1572" s="85">
        <v>0</v>
      </c>
      <c r="F1572" s="86">
        <v>0</v>
      </c>
      <c r="G1572" s="85">
        <v>0</v>
      </c>
      <c r="H1572" s="86">
        <v>0</v>
      </c>
      <c r="I1572" s="85">
        <v>0</v>
      </c>
      <c r="J1572" s="86">
        <v>0</v>
      </c>
      <c r="K1572" s="85">
        <v>0</v>
      </c>
      <c r="L1572" s="86">
        <v>0</v>
      </c>
      <c r="M1572" s="85">
        <v>0</v>
      </c>
      <c r="N1572" s="86">
        <v>0</v>
      </c>
      <c r="O1572" s="85">
        <v>0</v>
      </c>
      <c r="P1572" s="86">
        <v>0</v>
      </c>
      <c r="Q1572" s="85">
        <v>0</v>
      </c>
      <c r="R1572" s="86">
        <v>0</v>
      </c>
      <c r="S1572" s="85">
        <v>0</v>
      </c>
      <c r="T1572" s="86">
        <v>0</v>
      </c>
      <c r="U1572" s="85">
        <v>0</v>
      </c>
      <c r="V1572" s="86">
        <v>0</v>
      </c>
      <c r="W1572" s="85">
        <v>0</v>
      </c>
      <c r="X1572" s="86">
        <v>0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0</v>
      </c>
      <c r="AE1572" s="58"/>
    </row>
    <row r="1573" spans="2:31" x14ac:dyDescent="0.3">
      <c r="B1573" s="4" t="s">
        <v>256</v>
      </c>
      <c r="C1573" s="14"/>
      <c r="D1573" s="14"/>
      <c r="E1573" s="85">
        <v>0</v>
      </c>
      <c r="F1573" s="86">
        <v>0</v>
      </c>
      <c r="G1573" s="85">
        <v>0</v>
      </c>
      <c r="H1573" s="86">
        <v>0</v>
      </c>
      <c r="I1573" s="85">
        <v>0</v>
      </c>
      <c r="J1573" s="86">
        <v>0</v>
      </c>
      <c r="K1573" s="85">
        <v>0</v>
      </c>
      <c r="L1573" s="86">
        <v>0</v>
      </c>
      <c r="M1573" s="85">
        <v>0</v>
      </c>
      <c r="N1573" s="86">
        <v>0</v>
      </c>
      <c r="O1573" s="85">
        <v>0</v>
      </c>
      <c r="P1573" s="86">
        <v>0</v>
      </c>
      <c r="Q1573" s="85">
        <v>0</v>
      </c>
      <c r="R1573" s="86">
        <v>0</v>
      </c>
      <c r="S1573" s="85">
        <v>0</v>
      </c>
      <c r="T1573" s="86">
        <v>0</v>
      </c>
      <c r="U1573" s="85">
        <v>0</v>
      </c>
      <c r="V1573" s="86">
        <v>0</v>
      </c>
      <c r="W1573" s="85">
        <v>0</v>
      </c>
      <c r="X1573" s="86">
        <v>0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0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</v>
      </c>
      <c r="N1574" s="86">
        <v>0</v>
      </c>
      <c r="O1574" s="85">
        <v>0</v>
      </c>
      <c r="P1574" s="86">
        <v>0</v>
      </c>
      <c r="Q1574" s="85">
        <v>0</v>
      </c>
      <c r="R1574" s="86">
        <v>0</v>
      </c>
      <c r="S1574" s="85">
        <v>0</v>
      </c>
      <c r="T1574" s="86">
        <v>0</v>
      </c>
      <c r="U1574" s="85">
        <v>0</v>
      </c>
      <c r="V1574" s="86">
        <v>0</v>
      </c>
      <c r="W1574" s="85">
        <v>0</v>
      </c>
      <c r="X1574" s="86">
        <v>0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0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</v>
      </c>
      <c r="G1579" s="85">
        <v>0</v>
      </c>
      <c r="H1579" s="86">
        <v>0</v>
      </c>
      <c r="I1579" s="85">
        <v>0</v>
      </c>
      <c r="J1579" s="86">
        <v>0</v>
      </c>
      <c r="K1579" s="85">
        <v>0</v>
      </c>
      <c r="L1579" s="86">
        <v>0</v>
      </c>
      <c r="M1579" s="85">
        <v>0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0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1.0637791951497388E-3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1.0637791951497388E-3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</v>
      </c>
      <c r="R1582" s="88">
        <v>0</v>
      </c>
      <c r="S1582" s="87">
        <v>0</v>
      </c>
      <c r="T1582" s="88">
        <v>0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0</v>
      </c>
      <c r="AE1582" s="58"/>
    </row>
    <row r="1583" spans="2:31" x14ac:dyDescent="0.3">
      <c r="B1583" s="4" t="s">
        <v>228</v>
      </c>
      <c r="C1583" s="14"/>
      <c r="D1583" s="14"/>
      <c r="E1583" s="87">
        <v>0</v>
      </c>
      <c r="F1583" s="88">
        <v>0</v>
      </c>
      <c r="G1583" s="87">
        <v>0</v>
      </c>
      <c r="H1583" s="88">
        <v>0</v>
      </c>
      <c r="I1583" s="87">
        <v>0</v>
      </c>
      <c r="J1583" s="88">
        <v>0</v>
      </c>
      <c r="K1583" s="87">
        <v>0</v>
      </c>
      <c r="L1583" s="88">
        <v>0</v>
      </c>
      <c r="M1583" s="87">
        <v>0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5.1222222222222641E-2</v>
      </c>
      <c r="V1583" s="88">
        <v>0</v>
      </c>
      <c r="W1583" s="87">
        <v>0</v>
      </c>
      <c r="X1583" s="88">
        <v>0</v>
      </c>
      <c r="Y1583" s="87">
        <v>0</v>
      </c>
      <c r="Z1583" s="88">
        <v>0</v>
      </c>
      <c r="AA1583" s="87">
        <v>0</v>
      </c>
      <c r="AB1583" s="88">
        <v>0</v>
      </c>
      <c r="AC1583" s="58"/>
      <c r="AD1583" s="59">
        <f t="shared" si="33"/>
        <v>5.1222222222222641E-2</v>
      </c>
      <c r="AE1583" s="58"/>
    </row>
    <row r="1584" spans="2:31" x14ac:dyDescent="0.3">
      <c r="B1584" s="4" t="s">
        <v>229</v>
      </c>
      <c r="C1584" s="14"/>
      <c r="D1584" s="14"/>
      <c r="E1584" s="87">
        <v>0</v>
      </c>
      <c r="F1584" s="88">
        <v>0</v>
      </c>
      <c r="G1584" s="87">
        <v>0</v>
      </c>
      <c r="H1584" s="88">
        <v>0</v>
      </c>
      <c r="I1584" s="87">
        <v>0</v>
      </c>
      <c r="J1584" s="88">
        <v>0</v>
      </c>
      <c r="K1584" s="87">
        <v>0</v>
      </c>
      <c r="L1584" s="88">
        <v>0</v>
      </c>
      <c r="M1584" s="87">
        <v>0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</v>
      </c>
      <c r="Y1584" s="87">
        <v>0</v>
      </c>
      <c r="Z1584" s="88">
        <v>0</v>
      </c>
      <c r="AA1584" s="87">
        <v>0</v>
      </c>
      <c r="AB1584" s="88">
        <v>0</v>
      </c>
      <c r="AC1584" s="58"/>
      <c r="AD1584" s="59">
        <f t="shared" si="33"/>
        <v>0</v>
      </c>
      <c r="AE1584" s="58"/>
    </row>
    <row r="1585" spans="2:31" x14ac:dyDescent="0.3">
      <c r="B1585" s="4" t="s">
        <v>152</v>
      </c>
      <c r="C1585" s="14"/>
      <c r="D1585" s="14"/>
      <c r="E1585" s="87">
        <v>0.94749999999999934</v>
      </c>
      <c r="F1585" s="88">
        <v>1.099999999999999</v>
      </c>
      <c r="G1585" s="87">
        <v>1.099999999999999</v>
      </c>
      <c r="H1585" s="88">
        <v>1.0508333333333331</v>
      </c>
      <c r="I1585" s="87">
        <v>1.0000000000000013</v>
      </c>
      <c r="J1585" s="88">
        <v>1.0000000000000013</v>
      </c>
      <c r="K1585" s="87">
        <v>0.95083333333333331</v>
      </c>
      <c r="L1585" s="88">
        <v>0.53433333333333355</v>
      </c>
      <c r="M1585" s="87">
        <v>1.5838333333333339</v>
      </c>
      <c r="N1585" s="88">
        <v>2.3475635070800793</v>
      </c>
      <c r="O1585" s="87">
        <v>1.771476966540019</v>
      </c>
      <c r="P1585" s="88">
        <v>1.8742967414855964</v>
      </c>
      <c r="Q1585" s="87">
        <v>0.81274879455566473</v>
      </c>
      <c r="R1585" s="88">
        <v>0</v>
      </c>
      <c r="S1585" s="87">
        <v>0</v>
      </c>
      <c r="T1585" s="88">
        <v>0.10380356470743797</v>
      </c>
      <c r="U1585" s="87">
        <v>0.3097807617187493</v>
      </c>
      <c r="V1585" s="88">
        <v>0</v>
      </c>
      <c r="W1585" s="87">
        <v>0</v>
      </c>
      <c r="X1585" s="88">
        <v>0</v>
      </c>
      <c r="Y1585" s="87">
        <v>0</v>
      </c>
      <c r="Z1585" s="88">
        <v>0</v>
      </c>
      <c r="AA1585" s="87">
        <v>0</v>
      </c>
      <c r="AB1585" s="88">
        <v>0</v>
      </c>
      <c r="AC1585" s="58"/>
      <c r="AD1585" s="59">
        <f t="shared" si="33"/>
        <v>16.487003669420879</v>
      </c>
      <c r="AE1585" s="58"/>
    </row>
    <row r="1586" spans="2:31" x14ac:dyDescent="0.3">
      <c r="B1586" s="4" t="s">
        <v>196</v>
      </c>
      <c r="C1586" s="14"/>
      <c r="D1586" s="14"/>
      <c r="E1586" s="87">
        <v>0</v>
      </c>
      <c r="F1586" s="88">
        <v>0</v>
      </c>
      <c r="G1586" s="87">
        <v>0</v>
      </c>
      <c r="H1586" s="88">
        <v>0</v>
      </c>
      <c r="I1586" s="87">
        <v>0</v>
      </c>
      <c r="J1586" s="88">
        <v>0</v>
      </c>
      <c r="K1586" s="87">
        <v>0</v>
      </c>
      <c r="L1586" s="88">
        <v>0</v>
      </c>
      <c r="M1586" s="87">
        <v>0</v>
      </c>
      <c r="N1586" s="88">
        <v>0</v>
      </c>
      <c r="O1586" s="87">
        <v>0</v>
      </c>
      <c r="P1586" s="88">
        <v>0</v>
      </c>
      <c r="Q1586" s="87">
        <v>0</v>
      </c>
      <c r="R1586" s="88">
        <v>0</v>
      </c>
      <c r="S1586" s="87">
        <v>0</v>
      </c>
      <c r="T1586" s="88">
        <v>0</v>
      </c>
      <c r="U1586" s="87">
        <v>8.3962500000000023E-2</v>
      </c>
      <c r="V1586" s="88">
        <v>0</v>
      </c>
      <c r="W1586" s="87">
        <v>0</v>
      </c>
      <c r="X1586" s="88">
        <v>0</v>
      </c>
      <c r="Y1586" s="87">
        <v>0</v>
      </c>
      <c r="Z1586" s="88">
        <v>0</v>
      </c>
      <c r="AA1586" s="87">
        <v>0</v>
      </c>
      <c r="AB1586" s="88">
        <v>0</v>
      </c>
      <c r="AC1586" s="58"/>
      <c r="AD1586" s="59">
        <f t="shared" si="33"/>
        <v>8.3962500000000023E-2</v>
      </c>
      <c r="AE1586" s="58"/>
    </row>
    <row r="1587" spans="2:31" x14ac:dyDescent="0.3">
      <c r="B1587" s="4" t="s">
        <v>197</v>
      </c>
      <c r="C1587" s="14"/>
      <c r="D1587" s="14"/>
      <c r="E1587" s="87">
        <v>0</v>
      </c>
      <c r="F1587" s="88">
        <v>0</v>
      </c>
      <c r="G1587" s="87">
        <v>0</v>
      </c>
      <c r="H1587" s="88">
        <v>0</v>
      </c>
      <c r="I1587" s="87">
        <v>0</v>
      </c>
      <c r="J1587" s="88">
        <v>0</v>
      </c>
      <c r="K1587" s="87">
        <v>0</v>
      </c>
      <c r="L1587" s="88">
        <v>0</v>
      </c>
      <c r="M1587" s="87">
        <v>0</v>
      </c>
      <c r="N1587" s="88">
        <v>0</v>
      </c>
      <c r="O1587" s="87">
        <v>0</v>
      </c>
      <c r="P1587" s="88">
        <v>0</v>
      </c>
      <c r="Q1587" s="87">
        <v>0</v>
      </c>
      <c r="R1587" s="88">
        <v>0</v>
      </c>
      <c r="S1587" s="87">
        <v>0</v>
      </c>
      <c r="T1587" s="88">
        <v>0</v>
      </c>
      <c r="U1587" s="87">
        <v>0</v>
      </c>
      <c r="V1587" s="88">
        <v>0</v>
      </c>
      <c r="W1587" s="87">
        <v>0</v>
      </c>
      <c r="X1587" s="88">
        <v>0</v>
      </c>
      <c r="Y1587" s="87">
        <v>0</v>
      </c>
      <c r="Z1587" s="88">
        <v>0</v>
      </c>
      <c r="AA1587" s="87">
        <v>0</v>
      </c>
      <c r="AB1587" s="88">
        <v>0</v>
      </c>
      <c r="AC1587" s="58"/>
      <c r="AD1587" s="59">
        <f t="shared" si="33"/>
        <v>0</v>
      </c>
      <c r="AE1587" s="58"/>
    </row>
    <row r="1588" spans="2:31" x14ac:dyDescent="0.3">
      <c r="B1588" s="4" t="s">
        <v>243</v>
      </c>
      <c r="C1588" s="14"/>
      <c r="D1588" s="14"/>
      <c r="E1588" s="87">
        <v>1.254358856362114</v>
      </c>
      <c r="F1588" s="88">
        <v>1.2816721205731325</v>
      </c>
      <c r="G1588" s="87">
        <v>1.3051737790127687</v>
      </c>
      <c r="H1588" s="88">
        <v>1.3286754374524052</v>
      </c>
      <c r="I1588" s="87">
        <v>1.3521770958920416</v>
      </c>
      <c r="J1588" s="88">
        <v>1.3756787543316777</v>
      </c>
      <c r="K1588" s="87">
        <v>1.3991804127713139</v>
      </c>
      <c r="L1588" s="88">
        <v>0.99340976430714811</v>
      </c>
      <c r="M1588" s="87">
        <v>1.0388177406245869</v>
      </c>
      <c r="N1588" s="88">
        <v>1.470900687060763</v>
      </c>
      <c r="O1588" s="87">
        <v>1.5043740038891746</v>
      </c>
      <c r="P1588" s="88">
        <v>1.5455740059236787</v>
      </c>
      <c r="Q1588" s="87">
        <v>1.5867739523271802</v>
      </c>
      <c r="R1588" s="88">
        <v>1.6279739146252585</v>
      </c>
      <c r="S1588" s="87">
        <v>1.6691739087124764</v>
      </c>
      <c r="T1588" s="88">
        <v>1.6853652799944179</v>
      </c>
      <c r="U1588" s="87">
        <v>1.3324056972676164</v>
      </c>
      <c r="V1588" s="88">
        <v>0</v>
      </c>
      <c r="W1588" s="87">
        <v>0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23.75168541112776</v>
      </c>
      <c r="AE1588" s="58"/>
    </row>
    <row r="1589" spans="2:31" x14ac:dyDescent="0.3">
      <c r="B1589" s="4" t="s">
        <v>252</v>
      </c>
      <c r="C1589" s="14"/>
      <c r="D1589" s="14"/>
      <c r="E1589" s="87">
        <v>0.15740146389744808</v>
      </c>
      <c r="F1589" s="88">
        <v>0.16047106932741526</v>
      </c>
      <c r="G1589" s="87">
        <v>0.16517581295114883</v>
      </c>
      <c r="H1589" s="88">
        <v>0.16988056054852529</v>
      </c>
      <c r="I1589" s="87">
        <v>0.1745853061590803</v>
      </c>
      <c r="J1589" s="88">
        <v>0.17929005375645685</v>
      </c>
      <c r="K1589" s="87">
        <v>0.18291498374086748</v>
      </c>
      <c r="L1589" s="88">
        <v>0.12904380843837543</v>
      </c>
      <c r="M1589" s="87">
        <v>0.13243150921316796</v>
      </c>
      <c r="N1589" s="88">
        <v>0.18441779962323254</v>
      </c>
      <c r="O1589" s="87">
        <v>0.18523531308911356</v>
      </c>
      <c r="P1589" s="88">
        <v>0.1868980581675185</v>
      </c>
      <c r="Q1589" s="87">
        <v>0.19380528878313427</v>
      </c>
      <c r="R1589" s="88">
        <v>0.19879030338070916</v>
      </c>
      <c r="S1589" s="87">
        <v>0.19796650957209</v>
      </c>
      <c r="T1589" s="88">
        <v>0.20241095573844634</v>
      </c>
      <c r="U1589" s="87">
        <v>0.17091377141692479</v>
      </c>
      <c r="V1589" s="88">
        <v>0</v>
      </c>
      <c r="W1589" s="87">
        <v>0</v>
      </c>
      <c r="X1589" s="88">
        <v>0</v>
      </c>
      <c r="Y1589" s="87">
        <v>0</v>
      </c>
      <c r="Z1589" s="88">
        <v>0</v>
      </c>
      <c r="AA1589" s="87">
        <v>0</v>
      </c>
      <c r="AB1589" s="88">
        <v>0</v>
      </c>
      <c r="AC1589" s="58"/>
      <c r="AD1589" s="59">
        <f t="shared" si="33"/>
        <v>2.9716325678036539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</v>
      </c>
      <c r="M1596" s="87">
        <v>0</v>
      </c>
      <c r="N1596" s="88">
        <v>0</v>
      </c>
      <c r="O1596" s="87">
        <v>0</v>
      </c>
      <c r="P1596" s="88">
        <v>0</v>
      </c>
      <c r="Q1596" s="87">
        <v>0</v>
      </c>
      <c r="R1596" s="88">
        <v>0</v>
      </c>
      <c r="S1596" s="87">
        <v>0</v>
      </c>
      <c r="T1596" s="88">
        <v>0</v>
      </c>
      <c r="U1596" s="87">
        <v>0</v>
      </c>
      <c r="V1596" s="88">
        <v>0</v>
      </c>
      <c r="W1596" s="87">
        <v>0</v>
      </c>
      <c r="X1596" s="88">
        <v>0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0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</v>
      </c>
      <c r="M1597" s="87">
        <v>0</v>
      </c>
      <c r="N1597" s="88">
        <v>0</v>
      </c>
      <c r="O1597" s="87">
        <v>0</v>
      </c>
      <c r="P1597" s="88">
        <v>0</v>
      </c>
      <c r="Q1597" s="87">
        <v>0</v>
      </c>
      <c r="R1597" s="88">
        <v>0</v>
      </c>
      <c r="S1597" s="87">
        <v>0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0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0</v>
      </c>
      <c r="P1599" s="88">
        <v>0</v>
      </c>
      <c r="Q1599" s="87">
        <v>0</v>
      </c>
      <c r="R1599" s="88">
        <v>0</v>
      </c>
      <c r="S1599" s="87">
        <v>0</v>
      </c>
      <c r="T1599" s="88">
        <v>0</v>
      </c>
      <c r="U1599" s="87">
        <v>0</v>
      </c>
      <c r="V1599" s="88">
        <v>0</v>
      </c>
      <c r="W1599" s="87">
        <v>0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0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</v>
      </c>
      <c r="T1600" s="88">
        <v>0</v>
      </c>
      <c r="U1600" s="87">
        <v>0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0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</v>
      </c>
      <c r="T1601" s="88">
        <v>0</v>
      </c>
      <c r="U1601" s="87">
        <v>0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0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0</v>
      </c>
      <c r="M1602" s="87">
        <v>0</v>
      </c>
      <c r="N1602" s="88">
        <v>0</v>
      </c>
      <c r="O1602" s="87">
        <v>0</v>
      </c>
      <c r="P1602" s="88">
        <v>0</v>
      </c>
      <c r="Q1602" s="87">
        <v>0</v>
      </c>
      <c r="R1602" s="88">
        <v>0</v>
      </c>
      <c r="S1602" s="87">
        <v>0</v>
      </c>
      <c r="T1602" s="88">
        <v>0</v>
      </c>
      <c r="U1602" s="87">
        <v>0</v>
      </c>
      <c r="V1602" s="88">
        <v>0</v>
      </c>
      <c r="W1602" s="87">
        <v>0</v>
      </c>
      <c r="X1602" s="88">
        <v>0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0</v>
      </c>
      <c r="AE1602" s="58"/>
    </row>
    <row r="1603" spans="2:31" x14ac:dyDescent="0.3">
      <c r="B1603" s="4" t="s">
        <v>230</v>
      </c>
      <c r="C1603" s="14"/>
      <c r="D1603" s="14"/>
      <c r="E1603" s="87">
        <v>0.59137758511437288</v>
      </c>
      <c r="F1603" s="88">
        <v>0.62255740960438999</v>
      </c>
      <c r="G1603" s="87">
        <v>0.65012883345285966</v>
      </c>
      <c r="H1603" s="88">
        <v>0.67770028909047375</v>
      </c>
      <c r="I1603" s="87">
        <v>0.70527172088623014</v>
      </c>
      <c r="J1603" s="88">
        <v>0.73284316857655862</v>
      </c>
      <c r="K1603" s="87">
        <v>0.76041459242502885</v>
      </c>
      <c r="L1603" s="88">
        <v>0.54869523207346593</v>
      </c>
      <c r="M1603" s="87">
        <v>0.59866112318038933</v>
      </c>
      <c r="N1603" s="88">
        <v>0.86873500744501719</v>
      </c>
      <c r="O1603" s="87">
        <v>0.90584391355514515</v>
      </c>
      <c r="P1603" s="88">
        <v>0.94867050917943285</v>
      </c>
      <c r="Q1603" s="87">
        <v>0.98448853492736788</v>
      </c>
      <c r="R1603" s="88">
        <v>0.98600425322850527</v>
      </c>
      <c r="S1603" s="87">
        <v>0.96089338461558005</v>
      </c>
      <c r="T1603" s="88">
        <v>0.95524330377578748</v>
      </c>
      <c r="U1603" s="87">
        <v>0.76592967276043367</v>
      </c>
      <c r="V1603" s="88">
        <v>0</v>
      </c>
      <c r="W1603" s="87">
        <v>0</v>
      </c>
      <c r="X1603" s="88">
        <v>0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13.26345853389104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0.71599198182423895</v>
      </c>
      <c r="F1605" s="88">
        <v>0.72230242888132723</v>
      </c>
      <c r="G1605" s="87">
        <v>0.72495493094126406</v>
      </c>
      <c r="H1605" s="88">
        <v>0.72760741710662846</v>
      </c>
      <c r="I1605" s="87">
        <v>0.73025991121927869</v>
      </c>
      <c r="J1605" s="88">
        <v>0.73291241327921575</v>
      </c>
      <c r="K1605" s="87">
        <v>0.73556490739186597</v>
      </c>
      <c r="L1605" s="88">
        <v>0.51647366682688389</v>
      </c>
      <c r="M1605" s="87">
        <v>0.61764914989471453</v>
      </c>
      <c r="N1605" s="88">
        <v>0.90516520341237394</v>
      </c>
      <c r="O1605" s="87">
        <v>0.90536514918009425</v>
      </c>
      <c r="P1605" s="88">
        <v>0.92644968827565533</v>
      </c>
      <c r="Q1605" s="87">
        <v>0.61338897546132409</v>
      </c>
      <c r="R1605" s="88">
        <v>0.97884094715118397</v>
      </c>
      <c r="S1605" s="87">
        <v>0.79895408948262525</v>
      </c>
      <c r="T1605" s="88">
        <v>0.88915260874430346</v>
      </c>
      <c r="U1605" s="87">
        <v>0.62095088907877616</v>
      </c>
      <c r="V1605" s="88">
        <v>0</v>
      </c>
      <c r="W1605" s="87">
        <v>0</v>
      </c>
      <c r="X1605" s="88">
        <v>0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12.861984358151755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0</v>
      </c>
      <c r="J1606" s="88">
        <v>0</v>
      </c>
      <c r="K1606" s="87">
        <v>0</v>
      </c>
      <c r="L1606" s="88">
        <v>0</v>
      </c>
      <c r="M1606" s="87">
        <v>0</v>
      </c>
      <c r="N1606" s="88">
        <v>0</v>
      </c>
      <c r="O1606" s="87">
        <v>0</v>
      </c>
      <c r="P1606" s="88">
        <v>0</v>
      </c>
      <c r="Q1606" s="87">
        <v>0</v>
      </c>
      <c r="R1606" s="88">
        <v>0</v>
      </c>
      <c r="S1606" s="87">
        <v>0</v>
      </c>
      <c r="T1606" s="88">
        <v>0</v>
      </c>
      <c r="U1606" s="87">
        <v>0</v>
      </c>
      <c r="V1606" s="88">
        <v>0</v>
      </c>
      <c r="W1606" s="87">
        <v>0</v>
      </c>
      <c r="X1606" s="88">
        <v>0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0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0</v>
      </c>
      <c r="J1607" s="88">
        <v>0</v>
      </c>
      <c r="K1607" s="87">
        <v>0</v>
      </c>
      <c r="L1607" s="88">
        <v>0</v>
      </c>
      <c r="M1607" s="87">
        <v>0</v>
      </c>
      <c r="N1607" s="88">
        <v>0</v>
      </c>
      <c r="O1607" s="87">
        <v>0</v>
      </c>
      <c r="P1607" s="88">
        <v>0</v>
      </c>
      <c r="Q1607" s="87">
        <v>0</v>
      </c>
      <c r="R1607" s="88">
        <v>0</v>
      </c>
      <c r="S1607" s="87">
        <v>0</v>
      </c>
      <c r="T1607" s="88">
        <v>0</v>
      </c>
      <c r="U1607" s="87">
        <v>0</v>
      </c>
      <c r="V1607" s="88">
        <v>0</v>
      </c>
      <c r="W1607" s="87">
        <v>0</v>
      </c>
      <c r="X1607" s="88">
        <v>0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0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0</v>
      </c>
      <c r="N1608" s="88">
        <v>0</v>
      </c>
      <c r="O1608" s="87">
        <v>0</v>
      </c>
      <c r="P1608" s="88">
        <v>0</v>
      </c>
      <c r="Q1608" s="87">
        <v>0</v>
      </c>
      <c r="R1608" s="88">
        <v>0</v>
      </c>
      <c r="S1608" s="87">
        <v>0</v>
      </c>
      <c r="T1608" s="88">
        <v>0</v>
      </c>
      <c r="U1608" s="87">
        <v>0</v>
      </c>
      <c r="V1608" s="88">
        <v>0</v>
      </c>
      <c r="W1608" s="87">
        <v>0</v>
      </c>
      <c r="X1608" s="88">
        <v>0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0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0.22555555555555554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0.98333333333333339</v>
      </c>
      <c r="U1610" s="87">
        <v>2.0177777777777779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3.2266666666666666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0.52555555555555555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0.30648391000751879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0.83203946556307429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0</v>
      </c>
      <c r="F1617" s="88">
        <v>0</v>
      </c>
      <c r="G1617" s="87">
        <v>0</v>
      </c>
      <c r="H1617" s="88">
        <v>0</v>
      </c>
      <c r="I1617" s="87">
        <v>0</v>
      </c>
      <c r="J1617" s="88">
        <v>0</v>
      </c>
      <c r="K1617" s="87">
        <v>0</v>
      </c>
      <c r="L1617" s="88">
        <v>0</v>
      </c>
      <c r="M1617" s="87">
        <v>0.87821540456348013</v>
      </c>
      <c r="N1617" s="88">
        <v>1.9588083585103353</v>
      </c>
      <c r="O1617" s="87">
        <v>1.9422617276509604</v>
      </c>
      <c r="P1617" s="88">
        <v>1.9468617240587871</v>
      </c>
      <c r="Q1617" s="87">
        <v>1.9514617244402566</v>
      </c>
      <c r="R1617" s="88">
        <v>1.9560617248217267</v>
      </c>
      <c r="S1617" s="87">
        <v>1.9606617212295532</v>
      </c>
      <c r="T1617" s="88">
        <v>1.971307098865509</v>
      </c>
      <c r="U1617" s="87">
        <v>1.5727402647336324</v>
      </c>
      <c r="V1617" s="88">
        <v>0</v>
      </c>
      <c r="W1617" s="87">
        <v>0</v>
      </c>
      <c r="X1617" s="88">
        <v>0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16.13837974887424</v>
      </c>
      <c r="AE1617" s="58"/>
    </row>
    <row r="1618" spans="2:31" x14ac:dyDescent="0.3">
      <c r="B1618" s="4" t="s">
        <v>209</v>
      </c>
      <c r="C1618" s="14"/>
      <c r="D1618" s="14"/>
      <c r="E1618" s="87">
        <v>0</v>
      </c>
      <c r="F1618" s="88">
        <v>0</v>
      </c>
      <c r="G1618" s="87">
        <v>0</v>
      </c>
      <c r="H1618" s="88">
        <v>0</v>
      </c>
      <c r="I1618" s="87">
        <v>0</v>
      </c>
      <c r="J1618" s="88">
        <v>0</v>
      </c>
      <c r="K1618" s="87">
        <v>0</v>
      </c>
      <c r="L1618" s="88">
        <v>0</v>
      </c>
      <c r="M1618" s="87">
        <v>0</v>
      </c>
      <c r="N1618" s="88">
        <v>0</v>
      </c>
      <c r="O1618" s="87">
        <v>0</v>
      </c>
      <c r="P1618" s="88">
        <v>0</v>
      </c>
      <c r="Q1618" s="87">
        <v>0</v>
      </c>
      <c r="R1618" s="88">
        <v>0</v>
      </c>
      <c r="S1618" s="87">
        <v>0</v>
      </c>
      <c r="T1618" s="88">
        <v>0</v>
      </c>
      <c r="U1618" s="87">
        <v>0</v>
      </c>
      <c r="V1618" s="88">
        <v>0</v>
      </c>
      <c r="W1618" s="87">
        <v>0</v>
      </c>
      <c r="X1618" s="88">
        <v>0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0</v>
      </c>
      <c r="AE1618" s="58"/>
    </row>
    <row r="1619" spans="2:31" x14ac:dyDescent="0.3">
      <c r="B1619" s="4" t="s">
        <v>210</v>
      </c>
      <c r="C1619" s="14"/>
      <c r="D1619" s="14"/>
      <c r="E1619" s="87">
        <v>0</v>
      </c>
      <c r="F1619" s="88">
        <v>0</v>
      </c>
      <c r="G1619" s="87">
        <v>0</v>
      </c>
      <c r="H1619" s="88">
        <v>0</v>
      </c>
      <c r="I1619" s="87">
        <v>0</v>
      </c>
      <c r="J1619" s="88">
        <v>0</v>
      </c>
      <c r="K1619" s="87">
        <v>0</v>
      </c>
      <c r="L1619" s="88">
        <v>0</v>
      </c>
      <c r="M1619" s="87">
        <v>0.77954669099301099</v>
      </c>
      <c r="N1619" s="88">
        <v>1.0033603002627687</v>
      </c>
      <c r="O1619" s="87">
        <v>0.22155590156714117</v>
      </c>
      <c r="P1619" s="88">
        <v>0</v>
      </c>
      <c r="Q1619" s="87">
        <v>0.53666666666666663</v>
      </c>
      <c r="R1619" s="88">
        <v>1.149999999999999</v>
      </c>
      <c r="S1619" s="87">
        <v>1.149999999999999</v>
      </c>
      <c r="T1619" s="88">
        <v>1.149999999999999</v>
      </c>
      <c r="U1619" s="87">
        <v>0.91999999999999993</v>
      </c>
      <c r="V1619" s="88">
        <v>0</v>
      </c>
      <c r="W1619" s="87">
        <v>0</v>
      </c>
      <c r="X1619" s="88">
        <v>0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6.9111295594895843</v>
      </c>
      <c r="AE1619" s="58"/>
    </row>
    <row r="1620" spans="2:31" x14ac:dyDescent="0.3">
      <c r="B1620" s="4" t="s">
        <v>211</v>
      </c>
      <c r="C1620" s="14"/>
      <c r="D1620" s="14"/>
      <c r="E1620" s="87">
        <v>0</v>
      </c>
      <c r="F1620" s="88">
        <v>0</v>
      </c>
      <c r="G1620" s="87">
        <v>0</v>
      </c>
      <c r="H1620" s="88">
        <v>0</v>
      </c>
      <c r="I1620" s="87">
        <v>0</v>
      </c>
      <c r="J1620" s="88">
        <v>0</v>
      </c>
      <c r="K1620" s="87">
        <v>0</v>
      </c>
      <c r="L1620" s="88">
        <v>0</v>
      </c>
      <c r="M1620" s="87">
        <v>0</v>
      </c>
      <c r="N1620" s="88">
        <v>0</v>
      </c>
      <c r="O1620" s="87">
        <v>5.9553956588109254E-2</v>
      </c>
      <c r="P1620" s="88">
        <v>0.12940205335617053</v>
      </c>
      <c r="Q1620" s="87">
        <v>8.8866800069808877E-2</v>
      </c>
      <c r="R1620" s="88">
        <v>4.7458122173945023E-2</v>
      </c>
      <c r="S1620" s="87">
        <v>8.6423790454863911E-3</v>
      </c>
      <c r="T1620" s="88">
        <v>0</v>
      </c>
      <c r="U1620" s="87">
        <v>0</v>
      </c>
      <c r="V1620" s="88">
        <v>0</v>
      </c>
      <c r="W1620" s="87">
        <v>0</v>
      </c>
      <c r="X1620" s="88">
        <v>0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0.33392331123352004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0</v>
      </c>
      <c r="N1621" s="88">
        <v>0</v>
      </c>
      <c r="O1621" s="87">
        <v>0</v>
      </c>
      <c r="P1621" s="88">
        <v>0</v>
      </c>
      <c r="Q1621" s="87">
        <v>0</v>
      </c>
      <c r="R1621" s="88">
        <v>0</v>
      </c>
      <c r="S1621" s="87">
        <v>0</v>
      </c>
      <c r="T1621" s="88">
        <v>0</v>
      </c>
      <c r="U1621" s="87">
        <v>0</v>
      </c>
      <c r="V1621" s="88">
        <v>0</v>
      </c>
      <c r="W1621" s="87">
        <v>0</v>
      </c>
      <c r="X1621" s="88">
        <v>0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0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0</v>
      </c>
      <c r="N1622" s="88">
        <v>0</v>
      </c>
      <c r="O1622" s="87">
        <v>0</v>
      </c>
      <c r="P1622" s="88">
        <v>0</v>
      </c>
      <c r="Q1622" s="87">
        <v>0</v>
      </c>
      <c r="R1622" s="88">
        <v>0</v>
      </c>
      <c r="S1622" s="87">
        <v>0</v>
      </c>
      <c r="T1622" s="88">
        <v>0</v>
      </c>
      <c r="U1622" s="87">
        <v>0</v>
      </c>
      <c r="V1622" s="88">
        <v>0</v>
      </c>
      <c r="W1622" s="87">
        <v>0</v>
      </c>
      <c r="X1622" s="88">
        <v>0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0</v>
      </c>
      <c r="AE1622" s="58"/>
    </row>
    <row r="1623" spans="2:31" x14ac:dyDescent="0.3">
      <c r="B1623" s="4" t="s">
        <v>227</v>
      </c>
      <c r="C1623" s="14"/>
      <c r="D1623" s="14"/>
      <c r="E1623" s="87">
        <v>1.7534490505854288</v>
      </c>
      <c r="F1623" s="88">
        <v>1.8176657199859623</v>
      </c>
      <c r="G1623" s="87">
        <v>1.8637616316477461</v>
      </c>
      <c r="H1623" s="88">
        <v>1.9098575512568159</v>
      </c>
      <c r="I1623" s="87">
        <v>1.9559534629186002</v>
      </c>
      <c r="J1623" s="88">
        <v>1.9708903789520269</v>
      </c>
      <c r="K1623" s="87">
        <v>2.0131082773208626</v>
      </c>
      <c r="L1623" s="88">
        <v>1.4379304774602253</v>
      </c>
      <c r="M1623" s="87">
        <v>1.4981451463699342</v>
      </c>
      <c r="N1623" s="88">
        <v>2.1106708812077843</v>
      </c>
      <c r="O1623" s="87">
        <v>2.1467350085576382</v>
      </c>
      <c r="P1623" s="88">
        <v>2.1889043251673383</v>
      </c>
      <c r="Q1623" s="87">
        <v>2.2339625279108684</v>
      </c>
      <c r="R1623" s="88">
        <v>2.2512242317199709</v>
      </c>
      <c r="S1623" s="87">
        <v>2.2603584448496505</v>
      </c>
      <c r="T1623" s="88">
        <v>2.2481529539108278</v>
      </c>
      <c r="U1623" s="87">
        <v>1.7454605627907651</v>
      </c>
      <c r="V1623" s="88">
        <v>0</v>
      </c>
      <c r="W1623" s="87">
        <v>0</v>
      </c>
      <c r="X1623" s="88">
        <v>0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33.406230632612449</v>
      </c>
      <c r="AE1623" s="58"/>
    </row>
    <row r="1624" spans="2:31" x14ac:dyDescent="0.3">
      <c r="B1624" s="4" t="s">
        <v>293</v>
      </c>
      <c r="C1624" s="14"/>
      <c r="D1624" s="14"/>
      <c r="E1624" s="87">
        <v>0</v>
      </c>
      <c r="F1624" s="88">
        <v>0</v>
      </c>
      <c r="G1624" s="87">
        <v>0</v>
      </c>
      <c r="H1624" s="88">
        <v>0</v>
      </c>
      <c r="I1624" s="87">
        <v>0</v>
      </c>
      <c r="J1624" s="88">
        <v>0</v>
      </c>
      <c r="K1624" s="87">
        <v>0</v>
      </c>
      <c r="L1624" s="88">
        <v>0</v>
      </c>
      <c r="M1624" s="87">
        <v>0</v>
      </c>
      <c r="N1624" s="88">
        <v>0</v>
      </c>
      <c r="O1624" s="87">
        <v>0</v>
      </c>
      <c r="P1624" s="88">
        <v>0</v>
      </c>
      <c r="Q1624" s="87">
        <v>0</v>
      </c>
      <c r="R1624" s="88">
        <v>0</v>
      </c>
      <c r="S1624" s="87">
        <v>0</v>
      </c>
      <c r="T1624" s="88">
        <v>0</v>
      </c>
      <c r="U1624" s="87">
        <v>0</v>
      </c>
      <c r="V1624" s="88">
        <v>0</v>
      </c>
      <c r="W1624" s="87">
        <v>0</v>
      </c>
      <c r="X1624" s="88">
        <v>0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0</v>
      </c>
      <c r="AE1624" s="58"/>
    </row>
    <row r="1625" spans="2:31" x14ac:dyDescent="0.3">
      <c r="B1625" s="4" t="s">
        <v>294</v>
      </c>
      <c r="C1625" s="14"/>
      <c r="D1625" s="14"/>
      <c r="E1625" s="87">
        <v>0</v>
      </c>
      <c r="F1625" s="88">
        <v>0</v>
      </c>
      <c r="G1625" s="87">
        <v>0</v>
      </c>
      <c r="H1625" s="88">
        <v>0</v>
      </c>
      <c r="I1625" s="87">
        <v>0</v>
      </c>
      <c r="J1625" s="88">
        <v>0</v>
      </c>
      <c r="K1625" s="87">
        <v>0</v>
      </c>
      <c r="L1625" s="88">
        <v>0</v>
      </c>
      <c r="M1625" s="87">
        <v>0</v>
      </c>
      <c r="N1625" s="88">
        <v>0</v>
      </c>
      <c r="O1625" s="87">
        <v>0</v>
      </c>
      <c r="P1625" s="88">
        <v>0</v>
      </c>
      <c r="Q1625" s="87">
        <v>0</v>
      </c>
      <c r="R1625" s="88">
        <v>0</v>
      </c>
      <c r="S1625" s="87">
        <v>0</v>
      </c>
      <c r="T1625" s="88">
        <v>0</v>
      </c>
      <c r="U1625" s="87">
        <v>0</v>
      </c>
      <c r="V1625" s="88">
        <v>0</v>
      </c>
      <c r="W1625" s="87">
        <v>0</v>
      </c>
      <c r="X1625" s="88">
        <v>0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0</v>
      </c>
      <c r="AE1625" s="58"/>
    </row>
    <row r="1626" spans="2:31" x14ac:dyDescent="0.3">
      <c r="B1626" s="4" t="s">
        <v>206</v>
      </c>
      <c r="C1626" s="14"/>
      <c r="D1626" s="14"/>
      <c r="E1626" s="87">
        <v>0</v>
      </c>
      <c r="F1626" s="88">
        <v>0</v>
      </c>
      <c r="G1626" s="87">
        <v>0</v>
      </c>
      <c r="H1626" s="88">
        <v>0</v>
      </c>
      <c r="I1626" s="87">
        <v>0</v>
      </c>
      <c r="J1626" s="88">
        <v>0</v>
      </c>
      <c r="K1626" s="87">
        <v>0</v>
      </c>
      <c r="L1626" s="88">
        <v>0</v>
      </c>
      <c r="M1626" s="87">
        <v>1.9963346391254</v>
      </c>
      <c r="N1626" s="88">
        <v>4.0453741031222865</v>
      </c>
      <c r="O1626" s="87">
        <v>4.5374271233876549</v>
      </c>
      <c r="P1626" s="88">
        <v>4.0875270922978713</v>
      </c>
      <c r="Q1626" s="87">
        <v>4.0860803047815946</v>
      </c>
      <c r="R1626" s="88">
        <v>4.1104564984639476</v>
      </c>
      <c r="S1626" s="87">
        <v>4.0805040438969966</v>
      </c>
      <c r="T1626" s="88">
        <v>4.1171165863672883</v>
      </c>
      <c r="U1626" s="87">
        <v>4.0131246248881034</v>
      </c>
      <c r="V1626" s="88">
        <v>0</v>
      </c>
      <c r="W1626" s="87">
        <v>0</v>
      </c>
      <c r="X1626" s="88">
        <v>0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35.073945016331145</v>
      </c>
      <c r="AE1626" s="58"/>
    </row>
    <row r="1627" spans="2:31" x14ac:dyDescent="0.3">
      <c r="B1627" s="4" t="s">
        <v>207</v>
      </c>
      <c r="C1627" s="14"/>
      <c r="D1627" s="14"/>
      <c r="E1627" s="87">
        <v>0</v>
      </c>
      <c r="F1627" s="88">
        <v>0</v>
      </c>
      <c r="G1627" s="87">
        <v>0</v>
      </c>
      <c r="H1627" s="88">
        <v>0</v>
      </c>
      <c r="I1627" s="87">
        <v>0</v>
      </c>
      <c r="J1627" s="88">
        <v>0</v>
      </c>
      <c r="K1627" s="87">
        <v>0</v>
      </c>
      <c r="L1627" s="88">
        <v>0</v>
      </c>
      <c r="M1627" s="87">
        <v>2.0106331350538467</v>
      </c>
      <c r="N1627" s="88">
        <v>4.4129463624830043</v>
      </c>
      <c r="O1627" s="87">
        <v>9.9779547995266817</v>
      </c>
      <c r="P1627" s="88">
        <v>9.9807318673158676</v>
      </c>
      <c r="Q1627" s="87">
        <v>9.9805699044217704</v>
      </c>
      <c r="R1627" s="88">
        <v>9.9795453579785924</v>
      </c>
      <c r="S1627" s="87">
        <v>9.9785208112249784</v>
      </c>
      <c r="T1627" s="88">
        <v>7.4979957890386446</v>
      </c>
      <c r="U1627" s="87">
        <v>4.7604526281356803</v>
      </c>
      <c r="V1627" s="88">
        <v>0</v>
      </c>
      <c r="W1627" s="87">
        <v>0</v>
      </c>
      <c r="X1627" s="88">
        <v>0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68.57935065517907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0</v>
      </c>
      <c r="P1628" s="88">
        <v>0</v>
      </c>
      <c r="Q1628" s="87">
        <v>0</v>
      </c>
      <c r="R1628" s="88">
        <v>0</v>
      </c>
      <c r="S1628" s="87">
        <v>0</v>
      </c>
      <c r="T1628" s="88">
        <v>0</v>
      </c>
      <c r="U1628" s="87">
        <v>0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0</v>
      </c>
      <c r="AE1628" s="58"/>
    </row>
    <row r="1629" spans="2:31" x14ac:dyDescent="0.3">
      <c r="B1629" s="4" t="s">
        <v>239</v>
      </c>
      <c r="C1629" s="14"/>
      <c r="D1629" s="14"/>
      <c r="E1629" s="87">
        <v>0</v>
      </c>
      <c r="F1629" s="88">
        <v>0</v>
      </c>
      <c r="G1629" s="87">
        <v>0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0</v>
      </c>
      <c r="P1629" s="88">
        <v>0</v>
      </c>
      <c r="Q1629" s="87">
        <v>0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0</v>
      </c>
      <c r="AE1629" s="58"/>
    </row>
    <row r="1630" spans="2:31" x14ac:dyDescent="0.3">
      <c r="B1630" s="4" t="s">
        <v>240</v>
      </c>
      <c r="C1630" s="14"/>
      <c r="D1630" s="14"/>
      <c r="E1630" s="87">
        <v>0</v>
      </c>
      <c r="F1630" s="88">
        <v>0</v>
      </c>
      <c r="G1630" s="87">
        <v>0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0</v>
      </c>
      <c r="P1630" s="88">
        <v>0</v>
      </c>
      <c r="Q1630" s="87">
        <v>0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0</v>
      </c>
      <c r="AE1630" s="58"/>
    </row>
    <row r="1631" spans="2:31" x14ac:dyDescent="0.3">
      <c r="B1631" s="4" t="s">
        <v>241</v>
      </c>
      <c r="C1631" s="14"/>
      <c r="D1631" s="14"/>
      <c r="E1631" s="87">
        <v>0</v>
      </c>
      <c r="F1631" s="88">
        <v>0</v>
      </c>
      <c r="G1631" s="87">
        <v>0</v>
      </c>
      <c r="H1631" s="88">
        <v>0</v>
      </c>
      <c r="I1631" s="87">
        <v>0</v>
      </c>
      <c r="J1631" s="88">
        <v>0</v>
      </c>
      <c r="K1631" s="87">
        <v>0</v>
      </c>
      <c r="L1631" s="88">
        <v>0</v>
      </c>
      <c r="M1631" s="87">
        <v>0</v>
      </c>
      <c r="N1631" s="88">
        <v>0</v>
      </c>
      <c r="O1631" s="87">
        <v>0</v>
      </c>
      <c r="P1631" s="88">
        <v>0</v>
      </c>
      <c r="Q1631" s="87">
        <v>0</v>
      </c>
      <c r="R1631" s="88">
        <v>0</v>
      </c>
      <c r="S1631" s="87">
        <v>0</v>
      </c>
      <c r="T1631" s="88">
        <v>0</v>
      </c>
      <c r="U1631" s="87">
        <v>0</v>
      </c>
      <c r="V1631" s="88">
        <v>0</v>
      </c>
      <c r="W1631" s="87">
        <v>0</v>
      </c>
      <c r="X1631" s="88">
        <v>0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0</v>
      </c>
      <c r="AE1631" s="58"/>
    </row>
    <row r="1632" spans="2:31" x14ac:dyDescent="0.3">
      <c r="B1632" s="4" t="s">
        <v>242</v>
      </c>
      <c r="C1632" s="4"/>
      <c r="D1632" s="4"/>
      <c r="E1632" s="87">
        <v>0</v>
      </c>
      <c r="F1632" s="88">
        <v>0</v>
      </c>
      <c r="G1632" s="87">
        <v>0</v>
      </c>
      <c r="H1632" s="88">
        <v>0</v>
      </c>
      <c r="I1632" s="87">
        <v>0</v>
      </c>
      <c r="J1632" s="88">
        <v>0</v>
      </c>
      <c r="K1632" s="87">
        <v>0</v>
      </c>
      <c r="L1632" s="88">
        <v>0</v>
      </c>
      <c r="M1632" s="87">
        <v>0</v>
      </c>
      <c r="N1632" s="88">
        <v>0</v>
      </c>
      <c r="O1632" s="87">
        <v>0</v>
      </c>
      <c r="P1632" s="88">
        <v>0</v>
      </c>
      <c r="Q1632" s="87">
        <v>0</v>
      </c>
      <c r="R1632" s="88">
        <v>0</v>
      </c>
      <c r="S1632" s="87">
        <v>0</v>
      </c>
      <c r="T1632" s="88">
        <v>0</v>
      </c>
      <c r="U1632" s="87">
        <v>12.1829</v>
      </c>
      <c r="V1632" s="88">
        <v>0</v>
      </c>
      <c r="W1632" s="87">
        <v>0</v>
      </c>
      <c r="X1632" s="88">
        <v>0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12.1829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0</v>
      </c>
      <c r="O1633" s="87">
        <v>0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</v>
      </c>
      <c r="O1634" s="87">
        <v>0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0</v>
      </c>
      <c r="M1635" s="87">
        <v>0</v>
      </c>
      <c r="N1635" s="88">
        <v>0</v>
      </c>
      <c r="O1635" s="87">
        <v>0</v>
      </c>
      <c r="P1635" s="88">
        <v>0</v>
      </c>
      <c r="Q1635" s="87">
        <v>0</v>
      </c>
      <c r="R1635" s="88">
        <v>0</v>
      </c>
      <c r="S1635" s="87">
        <v>0</v>
      </c>
      <c r="T1635" s="88">
        <v>0</v>
      </c>
      <c r="U1635" s="87">
        <v>0</v>
      </c>
      <c r="V1635" s="88">
        <v>0</v>
      </c>
      <c r="W1635" s="87">
        <v>0</v>
      </c>
      <c r="X1635" s="88">
        <v>0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0</v>
      </c>
      <c r="AE1635" s="58"/>
    </row>
    <row r="1636" spans="2:31" x14ac:dyDescent="0.3">
      <c r="B1636" s="4" t="s">
        <v>200</v>
      </c>
      <c r="C1636" s="4"/>
      <c r="D1636" s="4"/>
      <c r="E1636" s="87">
        <v>1.1748673995335899</v>
      </c>
      <c r="F1636" s="88">
        <v>1.8719992876052856</v>
      </c>
      <c r="G1636" s="87">
        <v>3.99945315917333</v>
      </c>
      <c r="H1636" s="88">
        <v>6.4824999999999964</v>
      </c>
      <c r="I1636" s="87">
        <v>4.5000000000000053</v>
      </c>
      <c r="J1636" s="88">
        <v>4.5000000000000053</v>
      </c>
      <c r="K1636" s="87">
        <v>4.5000000000000053</v>
      </c>
      <c r="L1636" s="88">
        <v>3.1500000000000021</v>
      </c>
      <c r="M1636" s="87">
        <v>3.2250000000000023</v>
      </c>
      <c r="N1636" s="88">
        <v>3.5166666666666666</v>
      </c>
      <c r="O1636" s="87">
        <v>1.2708333333333339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0.60392360541502255</v>
      </c>
      <c r="V1636" s="88">
        <v>0</v>
      </c>
      <c r="W1636" s="87">
        <v>0</v>
      </c>
      <c r="X1636" s="88">
        <v>0</v>
      </c>
      <c r="Y1636" s="87">
        <v>0</v>
      </c>
      <c r="Z1636" s="88">
        <v>0</v>
      </c>
      <c r="AA1636" s="87">
        <v>0</v>
      </c>
      <c r="AB1636" s="88">
        <v>0</v>
      </c>
      <c r="AC1636" s="58"/>
      <c r="AD1636" s="59">
        <f t="shared" si="33"/>
        <v>38.795243451727245</v>
      </c>
      <c r="AE1636" s="58"/>
    </row>
    <row r="1637" spans="2:31" x14ac:dyDescent="0.3">
      <c r="B1637" s="4" t="s">
        <v>201</v>
      </c>
      <c r="C1637" s="4"/>
      <c r="D1637" s="4"/>
      <c r="E1637" s="87">
        <v>1.0670399904251102</v>
      </c>
      <c r="F1637" s="88">
        <v>1.6671963691711436</v>
      </c>
      <c r="G1637" s="87">
        <v>2.6969379758834835</v>
      </c>
      <c r="H1637" s="88">
        <v>6.6720180511474603E-2</v>
      </c>
      <c r="I1637" s="87">
        <v>2.5376408331498168</v>
      </c>
      <c r="J1637" s="88">
        <v>4.4979010263613111</v>
      </c>
      <c r="K1637" s="87">
        <v>4.4957402299313491</v>
      </c>
      <c r="L1637" s="88">
        <v>3.1457324870629226</v>
      </c>
      <c r="M1637" s="87">
        <v>3.2186306423507633</v>
      </c>
      <c r="N1637" s="88">
        <v>3.505924507339174</v>
      </c>
      <c r="O1637" s="87">
        <v>1.1671379991703563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</v>
      </c>
      <c r="Y1637" s="87">
        <v>0</v>
      </c>
      <c r="Z1637" s="88">
        <v>0</v>
      </c>
      <c r="AA1637" s="87">
        <v>0</v>
      </c>
      <c r="AB1637" s="88">
        <v>0</v>
      </c>
      <c r="AC1637" s="58"/>
      <c r="AD1637" s="59">
        <f t="shared" si="33"/>
        <v>28.066602241356907</v>
      </c>
      <c r="AE1637" s="58"/>
    </row>
    <row r="1638" spans="2:31" x14ac:dyDescent="0.3">
      <c r="B1638" s="4" t="s">
        <v>192</v>
      </c>
      <c r="C1638" s="4"/>
      <c r="D1638" s="4"/>
      <c r="E1638" s="87">
        <v>0</v>
      </c>
      <c r="F1638" s="88">
        <v>0</v>
      </c>
      <c r="G1638" s="87">
        <v>0</v>
      </c>
      <c r="H1638" s="88">
        <v>0</v>
      </c>
      <c r="I1638" s="87">
        <v>0</v>
      </c>
      <c r="J1638" s="88">
        <v>0</v>
      </c>
      <c r="K1638" s="87">
        <v>0</v>
      </c>
      <c r="L1638" s="88">
        <v>0</v>
      </c>
      <c r="M1638" s="87">
        <v>0</v>
      </c>
      <c r="N1638" s="88">
        <v>0</v>
      </c>
      <c r="O1638" s="87">
        <v>0</v>
      </c>
      <c r="P1638" s="88">
        <v>0</v>
      </c>
      <c r="Q1638" s="87">
        <v>0</v>
      </c>
      <c r="R1638" s="88">
        <v>0</v>
      </c>
      <c r="S1638" s="87">
        <v>0</v>
      </c>
      <c r="T1638" s="88">
        <v>0</v>
      </c>
      <c r="U1638" s="87">
        <v>0</v>
      </c>
      <c r="V1638" s="88">
        <v>0</v>
      </c>
      <c r="W1638" s="87">
        <v>0</v>
      </c>
      <c r="X1638" s="88">
        <v>0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0</v>
      </c>
      <c r="AE1638" s="58"/>
    </row>
    <row r="1639" spans="2:31" x14ac:dyDescent="0.3">
      <c r="B1639" s="4" t="s">
        <v>193</v>
      </c>
      <c r="C1639" s="4"/>
      <c r="D1639" s="4"/>
      <c r="E1639" s="87">
        <v>0</v>
      </c>
      <c r="F1639" s="88">
        <v>0</v>
      </c>
      <c r="G1639" s="87">
        <v>0</v>
      </c>
      <c r="H1639" s="88">
        <v>0</v>
      </c>
      <c r="I1639" s="87">
        <v>0</v>
      </c>
      <c r="J1639" s="88">
        <v>0</v>
      </c>
      <c r="K1639" s="87">
        <v>0</v>
      </c>
      <c r="L1639" s="88">
        <v>0</v>
      </c>
      <c r="M1639" s="87">
        <v>0</v>
      </c>
      <c r="N1639" s="88">
        <v>0</v>
      </c>
      <c r="O1639" s="87">
        <v>0</v>
      </c>
      <c r="P1639" s="88">
        <v>0</v>
      </c>
      <c r="Q1639" s="87">
        <v>0</v>
      </c>
      <c r="R1639" s="88">
        <v>0</v>
      </c>
      <c r="S1639" s="87">
        <v>0</v>
      </c>
      <c r="T1639" s="88">
        <v>0</v>
      </c>
      <c r="U1639" s="87">
        <v>0</v>
      </c>
      <c r="V1639" s="88">
        <v>0</v>
      </c>
      <c r="W1639" s="87">
        <v>0</v>
      </c>
      <c r="X1639" s="88">
        <v>0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0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</v>
      </c>
      <c r="J1640" s="88">
        <v>0</v>
      </c>
      <c r="K1640" s="87">
        <v>0</v>
      </c>
      <c r="L1640" s="88">
        <v>0</v>
      </c>
      <c r="M1640" s="87">
        <v>0</v>
      </c>
      <c r="N1640" s="88">
        <v>0</v>
      </c>
      <c r="O1640" s="87">
        <v>0</v>
      </c>
      <c r="P1640" s="88">
        <v>0</v>
      </c>
      <c r="Q1640" s="87">
        <v>0</v>
      </c>
      <c r="R1640" s="88">
        <v>0</v>
      </c>
      <c r="S1640" s="87">
        <v>0</v>
      </c>
      <c r="T1640" s="88">
        <v>0</v>
      </c>
      <c r="U1640" s="87">
        <v>0</v>
      </c>
      <c r="V1640" s="88">
        <v>0</v>
      </c>
      <c r="W1640" s="87">
        <v>0</v>
      </c>
      <c r="X1640" s="88">
        <v>0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0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0.1024974822998047</v>
      </c>
      <c r="N1641" s="88">
        <v>2.6212432702382409</v>
      </c>
      <c r="O1641" s="87">
        <v>1.6111434618632001</v>
      </c>
      <c r="P1641" s="88">
        <v>1.3251605033874512</v>
      </c>
      <c r="Q1641" s="87">
        <v>1.2998961289723718</v>
      </c>
      <c r="R1641" s="88">
        <v>2.142382971445719</v>
      </c>
      <c r="S1641" s="87">
        <v>2.5745159864425649</v>
      </c>
      <c r="T1641" s="88">
        <v>2.5424938917160032</v>
      </c>
      <c r="U1641" s="87">
        <v>2.6547471364339201</v>
      </c>
      <c r="V1641" s="88">
        <v>0</v>
      </c>
      <c r="W1641" s="87">
        <v>0</v>
      </c>
      <c r="X1641" s="88">
        <v>0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16.874080832799276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1.0166994730631511E-2</v>
      </c>
      <c r="N1642" s="88">
        <v>1.7897960344950359</v>
      </c>
      <c r="O1642" s="87">
        <v>1.49658772945404</v>
      </c>
      <c r="P1642" s="88">
        <v>1.3256795406341559</v>
      </c>
      <c r="Q1642" s="87">
        <v>1.3939137458801252</v>
      </c>
      <c r="R1642" s="88">
        <v>2.0812423865000405</v>
      </c>
      <c r="S1642" s="87">
        <v>2.5289820830027261</v>
      </c>
      <c r="T1642" s="88">
        <v>2.4742798805236821</v>
      </c>
      <c r="U1642" s="87">
        <v>2.4975615819295256</v>
      </c>
      <c r="V1642" s="88">
        <v>0</v>
      </c>
      <c r="W1642" s="87">
        <v>0</v>
      </c>
      <c r="X1642" s="88">
        <v>0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15.598209977149963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0</v>
      </c>
      <c r="X1643" s="88">
        <v>0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0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</v>
      </c>
      <c r="O1644" s="87">
        <v>0</v>
      </c>
      <c r="P1644" s="88">
        <v>0</v>
      </c>
      <c r="Q1644" s="87">
        <v>0</v>
      </c>
      <c r="R1644" s="88">
        <v>0</v>
      </c>
      <c r="S1644" s="87">
        <v>0</v>
      </c>
      <c r="T1644" s="88">
        <v>0</v>
      </c>
      <c r="U1644" s="87">
        <v>0</v>
      </c>
      <c r="V1644" s="88">
        <v>0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0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0.82321857638888951</v>
      </c>
      <c r="N1645" s="88">
        <v>1.1486770833333348</v>
      </c>
      <c r="O1645" s="87">
        <v>1.1486770833333348</v>
      </c>
      <c r="P1645" s="88">
        <v>0.47651771805555687</v>
      </c>
      <c r="Q1645" s="87">
        <v>0</v>
      </c>
      <c r="R1645" s="88">
        <v>0</v>
      </c>
      <c r="S1645" s="87">
        <v>0</v>
      </c>
      <c r="T1645" s="88">
        <v>0</v>
      </c>
      <c r="U1645" s="87">
        <v>0</v>
      </c>
      <c r="V1645" s="88">
        <v>0</v>
      </c>
      <c r="W1645" s="87">
        <v>0</v>
      </c>
      <c r="X1645" s="88">
        <v>0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3.5970904611111161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0</v>
      </c>
      <c r="P1646" s="88">
        <v>0</v>
      </c>
      <c r="Q1646" s="87">
        <v>0</v>
      </c>
      <c r="R1646" s="88">
        <v>0</v>
      </c>
      <c r="S1646" s="87">
        <v>0</v>
      </c>
      <c r="T1646" s="88">
        <v>0</v>
      </c>
      <c r="U1646" s="87">
        <v>0</v>
      </c>
      <c r="V1646" s="88">
        <v>0</v>
      </c>
      <c r="W1646" s="87">
        <v>0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0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0</v>
      </c>
      <c r="P1647" s="88">
        <v>0</v>
      </c>
      <c r="Q1647" s="87">
        <v>0</v>
      </c>
      <c r="R1647" s="88">
        <v>0</v>
      </c>
      <c r="S1647" s="87">
        <v>0</v>
      </c>
      <c r="T1647" s="88">
        <v>0</v>
      </c>
      <c r="U1647" s="87">
        <v>0</v>
      </c>
      <c r="V1647" s="88">
        <v>0</v>
      </c>
      <c r="W1647" s="87">
        <v>0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0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0</v>
      </c>
      <c r="P1648" s="88">
        <v>0</v>
      </c>
      <c r="Q1648" s="87">
        <v>0</v>
      </c>
      <c r="R1648" s="88">
        <v>0</v>
      </c>
      <c r="S1648" s="87">
        <v>0</v>
      </c>
      <c r="T1648" s="88">
        <v>0</v>
      </c>
      <c r="U1648" s="87">
        <v>0</v>
      </c>
      <c r="V1648" s="88">
        <v>0</v>
      </c>
      <c r="W1648" s="87">
        <v>0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0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0</v>
      </c>
      <c r="N1652" s="88">
        <v>0</v>
      </c>
      <c r="O1652" s="87">
        <v>0</v>
      </c>
      <c r="P1652" s="88">
        <v>0</v>
      </c>
      <c r="Q1652" s="87">
        <v>0</v>
      </c>
      <c r="R1652" s="88">
        <v>0</v>
      </c>
      <c r="S1652" s="87">
        <v>0</v>
      </c>
      <c r="T1652" s="88">
        <v>0</v>
      </c>
      <c r="U1652" s="87">
        <v>9.1237499999999985E-2</v>
      </c>
      <c r="V1652" s="88">
        <v>0</v>
      </c>
      <c r="W1652" s="87">
        <v>0</v>
      </c>
      <c r="X1652" s="88">
        <v>0</v>
      </c>
      <c r="Y1652" s="87">
        <v>0</v>
      </c>
      <c r="Z1652" s="88">
        <v>0</v>
      </c>
      <c r="AA1652" s="87">
        <v>0</v>
      </c>
      <c r="AB1652" s="88">
        <v>0</v>
      </c>
      <c r="AC1652" s="58"/>
      <c r="AD1652" s="59">
        <f t="shared" si="34"/>
        <v>9.1237499999999985E-2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</v>
      </c>
      <c r="L1653" s="88">
        <v>0</v>
      </c>
      <c r="M1653" s="87">
        <v>0</v>
      </c>
      <c r="N1653" s="88">
        <v>0</v>
      </c>
      <c r="O1653" s="87">
        <v>0</v>
      </c>
      <c r="P1653" s="88">
        <v>0</v>
      </c>
      <c r="Q1653" s="87">
        <v>0</v>
      </c>
      <c r="R1653" s="88">
        <v>0</v>
      </c>
      <c r="S1653" s="87">
        <v>0</v>
      </c>
      <c r="T1653" s="88">
        <v>0</v>
      </c>
      <c r="U1653" s="87">
        <v>0</v>
      </c>
      <c r="V1653" s="88">
        <v>0</v>
      </c>
      <c r="W1653" s="87">
        <v>0</v>
      </c>
      <c r="X1653" s="88">
        <v>0</v>
      </c>
      <c r="Y1653" s="87">
        <v>0</v>
      </c>
      <c r="Z1653" s="88">
        <v>0</v>
      </c>
      <c r="AA1653" s="87">
        <v>0</v>
      </c>
      <c r="AB1653" s="88">
        <v>0</v>
      </c>
      <c r="AC1653" s="58"/>
      <c r="AD1653" s="59">
        <f t="shared" si="34"/>
        <v>0</v>
      </c>
      <c r="AE1653" s="58"/>
    </row>
    <row r="1654" spans="2:31" x14ac:dyDescent="0.3">
      <c r="B1654" s="4" t="s">
        <v>183</v>
      </c>
      <c r="C1654" s="4"/>
      <c r="D1654" s="4"/>
      <c r="E1654" s="87">
        <v>0</v>
      </c>
      <c r="F1654" s="88">
        <v>0</v>
      </c>
      <c r="G1654" s="87">
        <v>0</v>
      </c>
      <c r="H1654" s="88">
        <v>0</v>
      </c>
      <c r="I1654" s="87">
        <v>0</v>
      </c>
      <c r="J1654" s="88">
        <v>0</v>
      </c>
      <c r="K1654" s="87">
        <v>0</v>
      </c>
      <c r="L1654" s="88">
        <v>0</v>
      </c>
      <c r="M1654" s="87">
        <v>0</v>
      </c>
      <c r="N1654" s="88">
        <v>0</v>
      </c>
      <c r="O1654" s="87">
        <v>0</v>
      </c>
      <c r="P1654" s="88">
        <v>0</v>
      </c>
      <c r="Q1654" s="87">
        <v>0</v>
      </c>
      <c r="R1654" s="88">
        <v>0</v>
      </c>
      <c r="S1654" s="87">
        <v>0</v>
      </c>
      <c r="T1654" s="88">
        <v>0</v>
      </c>
      <c r="U1654" s="87">
        <v>0</v>
      </c>
      <c r="V1654" s="88">
        <v>0</v>
      </c>
      <c r="W1654" s="87">
        <v>0</v>
      </c>
      <c r="X1654" s="88">
        <v>0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0</v>
      </c>
      <c r="AE1654" s="58"/>
    </row>
    <row r="1655" spans="2:31" x14ac:dyDescent="0.3">
      <c r="B1655" s="4" t="s">
        <v>184</v>
      </c>
      <c r="C1655" s="4"/>
      <c r="D1655" s="4"/>
      <c r="E1655" s="87">
        <v>0</v>
      </c>
      <c r="F1655" s="88">
        <v>0</v>
      </c>
      <c r="G1655" s="87">
        <v>0</v>
      </c>
      <c r="H1655" s="88">
        <v>0</v>
      </c>
      <c r="I1655" s="87">
        <v>0</v>
      </c>
      <c r="J1655" s="88">
        <v>0</v>
      </c>
      <c r="K1655" s="87">
        <v>0</v>
      </c>
      <c r="L1655" s="88">
        <v>0</v>
      </c>
      <c r="M1655" s="87">
        <v>0</v>
      </c>
      <c r="N1655" s="88">
        <v>0</v>
      </c>
      <c r="O1655" s="87">
        <v>0</v>
      </c>
      <c r="P1655" s="88">
        <v>0</v>
      </c>
      <c r="Q1655" s="87">
        <v>0</v>
      </c>
      <c r="R1655" s="88">
        <v>0</v>
      </c>
      <c r="S1655" s="87">
        <v>0</v>
      </c>
      <c r="T1655" s="88">
        <v>0</v>
      </c>
      <c r="U1655" s="87">
        <v>0</v>
      </c>
      <c r="V1655" s="88">
        <v>0</v>
      </c>
      <c r="W1655" s="87">
        <v>0</v>
      </c>
      <c r="X1655" s="88">
        <v>0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0</v>
      </c>
      <c r="AE1655" s="58"/>
    </row>
    <row r="1656" spans="2:31" x14ac:dyDescent="0.3">
      <c r="B1656" s="4" t="s">
        <v>191</v>
      </c>
      <c r="C1656" s="4"/>
      <c r="D1656" s="4"/>
      <c r="E1656" s="87">
        <v>0</v>
      </c>
      <c r="F1656" s="88">
        <v>0</v>
      </c>
      <c r="G1656" s="87">
        <v>0</v>
      </c>
      <c r="H1656" s="88">
        <v>0</v>
      </c>
      <c r="I1656" s="87">
        <v>0</v>
      </c>
      <c r="J1656" s="88">
        <v>0</v>
      </c>
      <c r="K1656" s="87">
        <v>0</v>
      </c>
      <c r="L1656" s="88">
        <v>0</v>
      </c>
      <c r="M1656" s="87">
        <v>0</v>
      </c>
      <c r="N1656" s="88">
        <v>0</v>
      </c>
      <c r="O1656" s="87">
        <v>0</v>
      </c>
      <c r="P1656" s="88">
        <v>0</v>
      </c>
      <c r="Q1656" s="87">
        <v>0</v>
      </c>
      <c r="R1656" s="88">
        <v>0</v>
      </c>
      <c r="S1656" s="87">
        <v>0</v>
      </c>
      <c r="T1656" s="88">
        <v>0</v>
      </c>
      <c r="U1656" s="87">
        <v>0</v>
      </c>
      <c r="V1656" s="88">
        <v>0</v>
      </c>
      <c r="W1656" s="87">
        <v>0</v>
      </c>
      <c r="X1656" s="88">
        <v>0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0</v>
      </c>
      <c r="AE1656" s="58"/>
    </row>
    <row r="1657" spans="2:31" x14ac:dyDescent="0.3">
      <c r="B1657" s="4" t="s">
        <v>232</v>
      </c>
      <c r="C1657" s="4"/>
      <c r="D1657" s="4"/>
      <c r="E1657" s="87">
        <v>9.6666666666666554E-2</v>
      </c>
      <c r="F1657" s="88">
        <v>9.6666666666666554E-2</v>
      </c>
      <c r="G1657" s="87">
        <v>0.10322222222222227</v>
      </c>
      <c r="H1657" s="88">
        <v>0.11163888888888891</v>
      </c>
      <c r="I1657" s="87">
        <v>0.11333333333333324</v>
      </c>
      <c r="J1657" s="88">
        <v>0.11333333333333324</v>
      </c>
      <c r="K1657" s="87">
        <v>6.3799999999999968E-2</v>
      </c>
      <c r="L1657" s="88">
        <v>0</v>
      </c>
      <c r="M1657" s="87">
        <v>1.1194573508368538E-3</v>
      </c>
      <c r="N1657" s="88">
        <v>4.1545195711983528E-2</v>
      </c>
      <c r="O1657" s="87">
        <v>0.86033961574236573</v>
      </c>
      <c r="P1657" s="88">
        <v>1.3333333333333326</v>
      </c>
      <c r="Q1657" s="87">
        <v>1.3333333333333326</v>
      </c>
      <c r="R1657" s="88">
        <v>1.3333333333333326</v>
      </c>
      <c r="S1657" s="87">
        <v>1.3333333333333326</v>
      </c>
      <c r="T1657" s="88">
        <v>1.3333333333333326</v>
      </c>
      <c r="U1657" s="87">
        <v>0.76372592592592603</v>
      </c>
      <c r="V1657" s="88">
        <v>0</v>
      </c>
      <c r="W1657" s="87">
        <v>0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9.0320579725088841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0</v>
      </c>
      <c r="H1658" s="88">
        <v>0</v>
      </c>
      <c r="I1658" s="87">
        <v>0</v>
      </c>
      <c r="J1658" s="88">
        <v>0</v>
      </c>
      <c r="K1658" s="87">
        <v>0</v>
      </c>
      <c r="L1658" s="88">
        <v>0</v>
      </c>
      <c r="M1658" s="87">
        <v>0.82593439279331105</v>
      </c>
      <c r="N1658" s="88">
        <v>0.48871883278091743</v>
      </c>
      <c r="O1658" s="87">
        <v>0.10430380664931402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5.2614814814814809E-2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1.4715718470383574</v>
      </c>
      <c r="AE1658" s="58"/>
    </row>
    <row r="1659" spans="2:31" x14ac:dyDescent="0.3">
      <c r="B1659" s="4" t="s">
        <v>234</v>
      </c>
      <c r="C1659" s="4"/>
      <c r="D1659" s="4"/>
      <c r="E1659" s="87">
        <v>0.10133334000905352</v>
      </c>
      <c r="F1659" s="88">
        <v>0.10133334000905352</v>
      </c>
      <c r="G1659" s="87">
        <v>0.10133334000905352</v>
      </c>
      <c r="H1659" s="88">
        <v>0.10133334000905352</v>
      </c>
      <c r="I1659" s="87">
        <v>0.10106647610664361</v>
      </c>
      <c r="J1659" s="88">
        <v>0.10073772517840061</v>
      </c>
      <c r="K1659" s="87">
        <v>9.9979692697524936E-2</v>
      </c>
      <c r="L1659" s="88">
        <v>6.9662473599115954E-2</v>
      </c>
      <c r="M1659" s="87">
        <v>7.0818089776568879E-2</v>
      </c>
      <c r="N1659" s="88">
        <v>9.834952950477592E-2</v>
      </c>
      <c r="O1659" s="87">
        <v>9.7806133826573619E-2</v>
      </c>
      <c r="P1659" s="88">
        <v>9.7534149885177529E-2</v>
      </c>
      <c r="Q1659" s="87">
        <v>9.8264749844868896E-2</v>
      </c>
      <c r="R1659" s="88">
        <v>9.9088962872823011E-2</v>
      </c>
      <c r="S1659" s="87">
        <v>9.9913175900777099E-2</v>
      </c>
      <c r="T1659" s="88">
        <v>9.7796257336934339E-2</v>
      </c>
      <c r="U1659" s="87">
        <v>0.10474709018424702</v>
      </c>
      <c r="V1659" s="88">
        <v>0</v>
      </c>
      <c r="W1659" s="87">
        <v>0</v>
      </c>
      <c r="X1659" s="88">
        <v>0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1.641097866750646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0</v>
      </c>
      <c r="O1663" s="87">
        <v>0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0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0</v>
      </c>
      <c r="F1665" s="88">
        <v>0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0</v>
      </c>
      <c r="N1665" s="88">
        <v>0</v>
      </c>
      <c r="O1665" s="87">
        <v>0</v>
      </c>
      <c r="P1665" s="88">
        <v>0</v>
      </c>
      <c r="Q1665" s="87">
        <v>0</v>
      </c>
      <c r="R1665" s="88">
        <v>0</v>
      </c>
      <c r="S1665" s="87">
        <v>0</v>
      </c>
      <c r="T1665" s="88">
        <v>0</v>
      </c>
      <c r="U1665" s="87">
        <v>0</v>
      </c>
      <c r="V1665" s="88">
        <v>0</v>
      </c>
      <c r="W1665" s="87">
        <v>0</v>
      </c>
      <c r="X1665" s="88">
        <v>0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0</v>
      </c>
      <c r="AE1665" s="58"/>
    </row>
    <row r="1666" spans="2:31" x14ac:dyDescent="0.3">
      <c r="B1666" s="4" t="s">
        <v>186</v>
      </c>
      <c r="C1666" s="4"/>
      <c r="D1666" s="4"/>
      <c r="E1666" s="87">
        <v>0</v>
      </c>
      <c r="F1666" s="88">
        <v>0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0</v>
      </c>
      <c r="N1666" s="88">
        <v>0</v>
      </c>
      <c r="O1666" s="87">
        <v>0</v>
      </c>
      <c r="P1666" s="88">
        <v>0</v>
      </c>
      <c r="Q1666" s="87">
        <v>0</v>
      </c>
      <c r="R1666" s="88">
        <v>0</v>
      </c>
      <c r="S1666" s="87">
        <v>0</v>
      </c>
      <c r="T1666" s="88">
        <v>0</v>
      </c>
      <c r="U1666" s="87">
        <v>0</v>
      </c>
      <c r="V1666" s="88">
        <v>0</v>
      </c>
      <c r="W1666" s="87">
        <v>0</v>
      </c>
      <c r="X1666" s="88">
        <v>0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0</v>
      </c>
      <c r="AE1666" s="58"/>
    </row>
    <row r="1667" spans="2:31" x14ac:dyDescent="0.3">
      <c r="B1667" s="4" t="s">
        <v>170</v>
      </c>
      <c r="C1667" s="4"/>
      <c r="D1667" s="4"/>
      <c r="E1667" s="87">
        <v>0.33563398692810492</v>
      </c>
      <c r="F1667" s="88">
        <v>0.89649183006536004</v>
      </c>
      <c r="G1667" s="87">
        <v>0.9650506535947716</v>
      </c>
      <c r="H1667" s="88">
        <v>0.7446421568627456</v>
      </c>
      <c r="I1667" s="87">
        <v>0.74187418300653629</v>
      </c>
      <c r="J1667" s="88">
        <v>0.74050163398692848</v>
      </c>
      <c r="K1667" s="87">
        <v>0.73912908496732033</v>
      </c>
      <c r="L1667" s="88">
        <v>0.30878006535947705</v>
      </c>
      <c r="M1667" s="87">
        <v>0.68990642701525073</v>
      </c>
      <c r="N1667" s="88">
        <v>1.4876258169934644</v>
      </c>
      <c r="O1667" s="87">
        <v>0.78076307189542515</v>
      </c>
      <c r="P1667" s="88">
        <v>4.0953812636165987E-2</v>
      </c>
      <c r="Q1667" s="87">
        <v>0</v>
      </c>
      <c r="R1667" s="88">
        <v>0</v>
      </c>
      <c r="S1667" s="87">
        <v>0</v>
      </c>
      <c r="T1667" s="88">
        <v>0.1877532679738565</v>
      </c>
      <c r="U1667" s="87">
        <v>0.50689150326797405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</v>
      </c>
      <c r="AB1667" s="88">
        <v>0</v>
      </c>
      <c r="AC1667" s="58"/>
      <c r="AD1667" s="59">
        <f t="shared" si="34"/>
        <v>9.165997494553384</v>
      </c>
      <c r="AE1667" s="58"/>
    </row>
    <row r="1668" spans="2:31" x14ac:dyDescent="0.3">
      <c r="B1668" s="4" t="s">
        <v>171</v>
      </c>
      <c r="C1668" s="4"/>
      <c r="D1668" s="4"/>
      <c r="E1668" s="87">
        <v>0.33563398692810492</v>
      </c>
      <c r="F1668" s="88">
        <v>0.89649183006536004</v>
      </c>
      <c r="G1668" s="87">
        <v>0.9650506535947716</v>
      </c>
      <c r="H1668" s="88">
        <v>0.7446421568627456</v>
      </c>
      <c r="I1668" s="87">
        <v>0.74187418300653629</v>
      </c>
      <c r="J1668" s="88">
        <v>0.74050163398692848</v>
      </c>
      <c r="K1668" s="87">
        <v>0.73912908496732033</v>
      </c>
      <c r="L1668" s="88">
        <v>0.30878006535947705</v>
      </c>
      <c r="M1668" s="87">
        <v>0.68990642701525073</v>
      </c>
      <c r="N1668" s="88">
        <v>1.4876258169934644</v>
      </c>
      <c r="O1668" s="87">
        <v>0.78076307189542515</v>
      </c>
      <c r="P1668" s="88">
        <v>4.0953812636165987E-2</v>
      </c>
      <c r="Q1668" s="87">
        <v>0</v>
      </c>
      <c r="R1668" s="88">
        <v>0</v>
      </c>
      <c r="S1668" s="87">
        <v>0</v>
      </c>
      <c r="T1668" s="88">
        <v>0.1877532679738565</v>
      </c>
      <c r="U1668" s="87">
        <v>0.50689150326797405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</v>
      </c>
      <c r="AB1668" s="88">
        <v>0</v>
      </c>
      <c r="AC1668" s="58"/>
      <c r="AD1668" s="59">
        <f t="shared" si="34"/>
        <v>9.165997494553384</v>
      </c>
      <c r="AE1668" s="58"/>
    </row>
    <row r="1669" spans="2:31" x14ac:dyDescent="0.3">
      <c r="B1669" s="4" t="s">
        <v>172</v>
      </c>
      <c r="C1669" s="4"/>
      <c r="D1669" s="4"/>
      <c r="E1669" s="87">
        <v>0.33563398692810492</v>
      </c>
      <c r="F1669" s="88">
        <v>0.89649183006536004</v>
      </c>
      <c r="G1669" s="87">
        <v>0.9650506535947716</v>
      </c>
      <c r="H1669" s="88">
        <v>0.7446421568627456</v>
      </c>
      <c r="I1669" s="87">
        <v>0.74187418300653629</v>
      </c>
      <c r="J1669" s="88">
        <v>0.74050163398692848</v>
      </c>
      <c r="K1669" s="87">
        <v>0.73912908496732033</v>
      </c>
      <c r="L1669" s="88">
        <v>0.30878006535947705</v>
      </c>
      <c r="M1669" s="87">
        <v>0.68990642701525073</v>
      </c>
      <c r="N1669" s="88">
        <v>1.4876258169934644</v>
      </c>
      <c r="O1669" s="87">
        <v>0.78076307189542515</v>
      </c>
      <c r="P1669" s="88">
        <v>4.0953812636165987E-2</v>
      </c>
      <c r="Q1669" s="87">
        <v>0</v>
      </c>
      <c r="R1669" s="88">
        <v>0</v>
      </c>
      <c r="S1669" s="87">
        <v>0</v>
      </c>
      <c r="T1669" s="88">
        <v>0.1877532679738565</v>
      </c>
      <c r="U1669" s="87">
        <v>0.50689150326797405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</v>
      </c>
      <c r="AB1669" s="88">
        <v>0</v>
      </c>
      <c r="AC1669" s="58"/>
      <c r="AD1669" s="59">
        <f t="shared" si="34"/>
        <v>9.165997494553384</v>
      </c>
      <c r="AE1669" s="58"/>
    </row>
    <row r="1670" spans="2:31" x14ac:dyDescent="0.3">
      <c r="B1670" s="4" t="s">
        <v>173</v>
      </c>
      <c r="C1670" s="4"/>
      <c r="D1670" s="4"/>
      <c r="E1670" s="87">
        <v>0.71921568627450982</v>
      </c>
      <c r="F1670" s="88">
        <v>1.9210539215686284</v>
      </c>
      <c r="G1670" s="87">
        <v>2.0679656862745102</v>
      </c>
      <c r="H1670" s="88">
        <v>1.5956617647058822</v>
      </c>
      <c r="I1670" s="87">
        <v>1.7519560616811116</v>
      </c>
      <c r="J1670" s="88">
        <v>1.9836061804902321</v>
      </c>
      <c r="K1670" s="87">
        <v>1.9894824991039204</v>
      </c>
      <c r="L1670" s="88">
        <v>1.2314514618293917</v>
      </c>
      <c r="M1670" s="87">
        <v>3.3450927921369986E-2</v>
      </c>
      <c r="N1670" s="88">
        <v>3.1180305378109803</v>
      </c>
      <c r="O1670" s="87">
        <v>1.6730637254901966</v>
      </c>
      <c r="P1670" s="88">
        <v>8.7758169934641098E-2</v>
      </c>
      <c r="Q1670" s="87">
        <v>0</v>
      </c>
      <c r="R1670" s="88">
        <v>0</v>
      </c>
      <c r="S1670" s="87">
        <v>0</v>
      </c>
      <c r="T1670" s="88">
        <v>0.40232843137254931</v>
      </c>
      <c r="U1670" s="87">
        <v>1.0861960784313722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</v>
      </c>
      <c r="AB1670" s="88">
        <v>0</v>
      </c>
      <c r="AC1670" s="58"/>
      <c r="AD1670" s="59">
        <f t="shared" si="34"/>
        <v>19.661221132889295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</v>
      </c>
      <c r="H1671" s="88">
        <v>0</v>
      </c>
      <c r="I1671" s="87">
        <v>0</v>
      </c>
      <c r="J1671" s="88">
        <v>0</v>
      </c>
      <c r="K1671" s="87">
        <v>0</v>
      </c>
      <c r="L1671" s="88">
        <v>0</v>
      </c>
      <c r="M1671" s="87">
        <v>1.4783709150326805</v>
      </c>
      <c r="N1671" s="88">
        <v>3.1877696078431383</v>
      </c>
      <c r="O1671" s="87">
        <v>1.6730637254901966</v>
      </c>
      <c r="P1671" s="88">
        <v>8.7758169934641098E-2</v>
      </c>
      <c r="Q1671" s="87">
        <v>0</v>
      </c>
      <c r="R1671" s="88">
        <v>0</v>
      </c>
      <c r="S1671" s="87">
        <v>0</v>
      </c>
      <c r="T1671" s="88">
        <v>0.40232843137254931</v>
      </c>
      <c r="U1671" s="87">
        <v>1.0861960784313722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</v>
      </c>
      <c r="AB1671" s="88">
        <v>0</v>
      </c>
      <c r="AC1671" s="58"/>
      <c r="AD1671" s="59">
        <f t="shared" si="34"/>
        <v>7.9154869281045777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2.339996099472046E-2</v>
      </c>
      <c r="N1672" s="88">
        <v>8.3816659450531003E-2</v>
      </c>
      <c r="O1672" s="87">
        <v>4.0768468379974374E-2</v>
      </c>
      <c r="P1672" s="88">
        <v>0</v>
      </c>
      <c r="Q1672" s="87">
        <v>1.2790558880694454E-2</v>
      </c>
      <c r="R1672" s="88">
        <v>4.891715648270839E-2</v>
      </c>
      <c r="S1672" s="87">
        <v>2.8927626040833335E-2</v>
      </c>
      <c r="T1672" s="88">
        <v>8.6828247168355702E-2</v>
      </c>
      <c r="U1672" s="87">
        <v>8.9742537339528416E-2</v>
      </c>
      <c r="V1672" s="88">
        <v>0</v>
      </c>
      <c r="W1672" s="87">
        <v>0</v>
      </c>
      <c r="X1672" s="88">
        <v>0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0.4151912147373461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0.35484550396601355</v>
      </c>
      <c r="N1673" s="88">
        <v>0.49067497253417969</v>
      </c>
      <c r="O1673" s="87">
        <v>0.47941001256306964</v>
      </c>
      <c r="P1673" s="88">
        <v>0.4782100001970927</v>
      </c>
      <c r="Q1673" s="87">
        <v>0.45803722753736159</v>
      </c>
      <c r="R1673" s="88">
        <v>0.40566214921571009</v>
      </c>
      <c r="S1673" s="87">
        <v>0.44820261183108595</v>
      </c>
      <c r="T1673" s="88">
        <v>0.44955775683988475</v>
      </c>
      <c r="U1673" s="87">
        <v>0.39355787833531697</v>
      </c>
      <c r="V1673" s="88">
        <v>0</v>
      </c>
      <c r="W1673" s="87">
        <v>0</v>
      </c>
      <c r="X1673" s="88">
        <v>0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3.9581581130197145</v>
      </c>
      <c r="AE1673" s="58"/>
    </row>
    <row r="1674" spans="2:31" x14ac:dyDescent="0.3">
      <c r="B1674" s="4" t="s">
        <v>153</v>
      </c>
      <c r="C1674" s="4"/>
      <c r="D1674" s="4"/>
      <c r="E1674" s="87">
        <v>0.34357896645863867</v>
      </c>
      <c r="F1674" s="88">
        <v>0.6460026661554974</v>
      </c>
      <c r="G1674" s="87">
        <v>0.59790609677632656</v>
      </c>
      <c r="H1674" s="88">
        <v>0.56812368869781515</v>
      </c>
      <c r="I1674" s="87">
        <v>0.55426747798919718</v>
      </c>
      <c r="J1674" s="88">
        <v>0.55048142274220824</v>
      </c>
      <c r="K1674" s="87">
        <v>0.53316361506780019</v>
      </c>
      <c r="L1674" s="88">
        <v>0.34478520584106448</v>
      </c>
      <c r="M1674" s="87">
        <v>0.19568083763122529</v>
      </c>
      <c r="N1674" s="88">
        <v>1.3970076481501261</v>
      </c>
      <c r="O1674" s="87">
        <v>1.3073789437611893</v>
      </c>
      <c r="P1674" s="88">
        <v>1.0842688584327693</v>
      </c>
      <c r="Q1674" s="87">
        <v>5.4604820410410315E-2</v>
      </c>
      <c r="R1674" s="88">
        <v>0</v>
      </c>
      <c r="S1674" s="87">
        <v>6.7495054980548936E-3</v>
      </c>
      <c r="T1674" s="88">
        <v>0.44225880940755186</v>
      </c>
      <c r="U1674" s="87">
        <v>0.42085251410802199</v>
      </c>
      <c r="V1674" s="88">
        <v>0</v>
      </c>
      <c r="W1674" s="87">
        <v>0</v>
      </c>
      <c r="X1674" s="88">
        <v>0</v>
      </c>
      <c r="Y1674" s="87">
        <v>0</v>
      </c>
      <c r="Z1674" s="88">
        <v>0</v>
      </c>
      <c r="AA1674" s="87">
        <v>0</v>
      </c>
      <c r="AB1674" s="88">
        <v>0</v>
      </c>
      <c r="AC1674" s="58"/>
      <c r="AD1674" s="59">
        <f t="shared" si="34"/>
        <v>9.047111077127898</v>
      </c>
      <c r="AE1674" s="58"/>
    </row>
    <row r="1675" spans="2:31" x14ac:dyDescent="0.3">
      <c r="B1675" s="4" t="s">
        <v>154</v>
      </c>
      <c r="C1675" s="4"/>
      <c r="D1675" s="4"/>
      <c r="E1675" s="87">
        <v>0.43451316356658959</v>
      </c>
      <c r="F1675" s="88">
        <v>0.61824281613032039</v>
      </c>
      <c r="G1675" s="87">
        <v>0.60468207995096857</v>
      </c>
      <c r="H1675" s="88">
        <v>0.57609511057535845</v>
      </c>
      <c r="I1675" s="87">
        <v>0.55621277888615983</v>
      </c>
      <c r="J1675" s="88">
        <v>0.55529351234436064</v>
      </c>
      <c r="K1675" s="87">
        <v>0.53750629822413165</v>
      </c>
      <c r="L1675" s="88">
        <v>0.32649579477310187</v>
      </c>
      <c r="M1675" s="87">
        <v>7.2631266911824421E-2</v>
      </c>
      <c r="N1675" s="88">
        <v>1.5675256252288816</v>
      </c>
      <c r="O1675" s="87">
        <v>1.549128723144531</v>
      </c>
      <c r="P1675" s="88">
        <v>1.2814935787518817</v>
      </c>
      <c r="Q1675" s="87">
        <v>0.46045435746510804</v>
      </c>
      <c r="R1675" s="88">
        <v>0</v>
      </c>
      <c r="S1675" s="87">
        <v>8.3216063181558823E-3</v>
      </c>
      <c r="T1675" s="88">
        <v>0.12481816450754792</v>
      </c>
      <c r="U1675" s="87">
        <v>0.14170247316360474</v>
      </c>
      <c r="V1675" s="88">
        <v>0</v>
      </c>
      <c r="W1675" s="87">
        <v>0</v>
      </c>
      <c r="X1675" s="88">
        <v>0</v>
      </c>
      <c r="Y1675" s="87">
        <v>0</v>
      </c>
      <c r="Z1675" s="88">
        <v>0</v>
      </c>
      <c r="AA1675" s="87">
        <v>0</v>
      </c>
      <c r="AB1675" s="88">
        <v>0</v>
      </c>
      <c r="AC1675" s="58"/>
      <c r="AD1675" s="59">
        <f t="shared" si="34"/>
        <v>9.4151173499425269</v>
      </c>
      <c r="AE1675" s="58"/>
    </row>
    <row r="1676" spans="2:31" x14ac:dyDescent="0.3">
      <c r="B1676" s="4" t="s">
        <v>175</v>
      </c>
      <c r="C1676" s="4"/>
      <c r="D1676" s="4"/>
      <c r="E1676" s="87">
        <v>3.8112293561299637</v>
      </c>
      <c r="F1676" s="88">
        <v>4.2372993946075432</v>
      </c>
      <c r="G1676" s="87">
        <v>4.2749933401743565</v>
      </c>
      <c r="H1676" s="88">
        <v>4.2700054009755437</v>
      </c>
      <c r="I1676" s="87">
        <v>4.2645600954691574</v>
      </c>
      <c r="J1676" s="88">
        <v>4.3043379306793197</v>
      </c>
      <c r="K1676" s="87">
        <v>4.2743073622385639</v>
      </c>
      <c r="L1676" s="88">
        <v>2.1914913283454043</v>
      </c>
      <c r="M1676" s="87">
        <v>0.16494941711425781</v>
      </c>
      <c r="N1676" s="88">
        <v>0.90158231379191101</v>
      </c>
      <c r="O1676" s="87">
        <v>0.93799703915913901</v>
      </c>
      <c r="P1676" s="88">
        <v>0.98905849452548544</v>
      </c>
      <c r="Q1676" s="87">
        <v>0.89133257865905768</v>
      </c>
      <c r="R1676" s="88">
        <v>0.86160709063212093</v>
      </c>
      <c r="S1676" s="87">
        <v>0.8059566020965574</v>
      </c>
      <c r="T1676" s="88">
        <v>0.81697772343953434</v>
      </c>
      <c r="U1676" s="87">
        <v>1.689606120851304</v>
      </c>
      <c r="V1676" s="88">
        <v>0</v>
      </c>
      <c r="W1676" s="87">
        <v>0</v>
      </c>
      <c r="X1676" s="88">
        <v>0</v>
      </c>
      <c r="Y1676" s="87">
        <v>0</v>
      </c>
      <c r="Z1676" s="88">
        <v>0</v>
      </c>
      <c r="AA1676" s="87">
        <v>0</v>
      </c>
      <c r="AB1676" s="88">
        <v>0</v>
      </c>
      <c r="AC1676" s="58"/>
      <c r="AD1676" s="59">
        <f t="shared" si="34"/>
        <v>39.687291588889217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0.28833255238003092</v>
      </c>
      <c r="G1677" s="87">
        <v>0.33696896235147988</v>
      </c>
      <c r="H1677" s="88">
        <v>0.3387061119079578</v>
      </c>
      <c r="I1677" s="87">
        <v>0.28604044914245474</v>
      </c>
      <c r="J1677" s="88">
        <v>0.34159089724222708</v>
      </c>
      <c r="K1677" s="87">
        <v>0.31358571052551149</v>
      </c>
      <c r="L1677" s="88">
        <v>1.5457132127549815E-2</v>
      </c>
      <c r="M1677" s="87">
        <v>4.880402474117</v>
      </c>
      <c r="N1677" s="88">
        <v>9.7960643159043048</v>
      </c>
      <c r="O1677" s="87">
        <v>9.9993010243284495</v>
      </c>
      <c r="P1677" s="88">
        <v>9.8985862045784661</v>
      </c>
      <c r="Q1677" s="87">
        <v>9.9996109150199715</v>
      </c>
      <c r="R1677" s="88">
        <v>9.9997658603657325</v>
      </c>
      <c r="S1677" s="87">
        <v>9.9999208057119553</v>
      </c>
      <c r="T1677" s="88">
        <v>9.9999999928266039</v>
      </c>
      <c r="U1677" s="87">
        <v>9.0444444444444425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</v>
      </c>
      <c r="AB1677" s="88">
        <v>0</v>
      </c>
      <c r="AC1677" s="58"/>
      <c r="AD1677" s="59">
        <f t="shared" si="34"/>
        <v>85.538777852974135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0.34923241403367677</v>
      </c>
      <c r="G1678" s="87">
        <v>0.4341885725657133</v>
      </c>
      <c r="H1678" s="88">
        <v>0.4422046979268382</v>
      </c>
      <c r="I1678" s="87">
        <v>0.45979580879211313</v>
      </c>
      <c r="J1678" s="88">
        <v>0.42283773422241105</v>
      </c>
      <c r="K1678" s="87">
        <v>0.41353642145792541</v>
      </c>
      <c r="L1678" s="88">
        <v>3.0202900921856766E-2</v>
      </c>
      <c r="M1678" s="87">
        <v>0</v>
      </c>
      <c r="N1678" s="88">
        <v>0.88967729530334472</v>
      </c>
      <c r="O1678" s="87">
        <v>1.0011806011199949</v>
      </c>
      <c r="P1678" s="88">
        <v>1.0680311043633355</v>
      </c>
      <c r="Q1678" s="87">
        <v>0.95972023010253871</v>
      </c>
      <c r="R1678" s="88">
        <v>0.94431314468383798</v>
      </c>
      <c r="S1678" s="87">
        <v>0.90037918090820313</v>
      </c>
      <c r="T1678" s="88">
        <v>0.88700825373331704</v>
      </c>
      <c r="U1678" s="87">
        <v>1.7502608087327745</v>
      </c>
      <c r="V1678" s="88">
        <v>0</v>
      </c>
      <c r="W1678" s="87">
        <v>0</v>
      </c>
      <c r="X1678" s="88">
        <v>0</v>
      </c>
      <c r="Y1678" s="87">
        <v>0</v>
      </c>
      <c r="Z1678" s="88">
        <v>0</v>
      </c>
      <c r="AA1678" s="87">
        <v>0</v>
      </c>
      <c r="AB1678" s="88">
        <v>0</v>
      </c>
      <c r="AC1678" s="58"/>
      <c r="AD1678" s="59">
        <f t="shared" si="34"/>
        <v>10.95256916886788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0</v>
      </c>
      <c r="M1685" s="87">
        <v>0</v>
      </c>
      <c r="N1685" s="88">
        <v>0</v>
      </c>
      <c r="O1685" s="87">
        <v>0</v>
      </c>
      <c r="P1685" s="88">
        <v>0</v>
      </c>
      <c r="Q1685" s="87">
        <v>0</v>
      </c>
      <c r="R1685" s="88">
        <v>0</v>
      </c>
      <c r="S1685" s="87">
        <v>0</v>
      </c>
      <c r="T1685" s="88">
        <v>0</v>
      </c>
      <c r="U1685" s="87">
        <v>0</v>
      </c>
      <c r="V1685" s="88">
        <v>0</v>
      </c>
      <c r="W1685" s="87">
        <v>0</v>
      </c>
      <c r="X1685" s="88">
        <v>0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0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0</v>
      </c>
      <c r="M1686" s="87">
        <v>0</v>
      </c>
      <c r="N1686" s="88">
        <v>0</v>
      </c>
      <c r="O1686" s="87">
        <v>0</v>
      </c>
      <c r="P1686" s="88">
        <v>0</v>
      </c>
      <c r="Q1686" s="87">
        <v>0</v>
      </c>
      <c r="R1686" s="88">
        <v>0</v>
      </c>
      <c r="S1686" s="87">
        <v>0</v>
      </c>
      <c r="T1686" s="88">
        <v>0</v>
      </c>
      <c r="U1686" s="87">
        <v>0</v>
      </c>
      <c r="V1686" s="88">
        <v>0</v>
      </c>
      <c r="W1686" s="87">
        <v>0</v>
      </c>
      <c r="X1686" s="88">
        <v>0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0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</v>
      </c>
      <c r="L1687" s="88">
        <v>0</v>
      </c>
      <c r="M1687" s="87">
        <v>0</v>
      </c>
      <c r="N1687" s="88">
        <v>0</v>
      </c>
      <c r="O1687" s="87">
        <v>0</v>
      </c>
      <c r="P1687" s="88">
        <v>0</v>
      </c>
      <c r="Q1687" s="87">
        <v>0</v>
      </c>
      <c r="R1687" s="88">
        <v>0</v>
      </c>
      <c r="S1687" s="87">
        <v>0</v>
      </c>
      <c r="T1687" s="88">
        <v>0</v>
      </c>
      <c r="U1687" s="87">
        <v>0</v>
      </c>
      <c r="V1687" s="88">
        <v>0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0</v>
      </c>
      <c r="AE1687" s="58"/>
    </row>
    <row r="1688" spans="2:31" x14ac:dyDescent="0.3">
      <c r="B1688" s="4" t="s">
        <v>217</v>
      </c>
      <c r="C1688" s="4"/>
      <c r="D1688" s="4"/>
      <c r="E1688" s="87">
        <v>0</v>
      </c>
      <c r="F1688" s="88">
        <v>0</v>
      </c>
      <c r="G1688" s="87">
        <v>0</v>
      </c>
      <c r="H1688" s="88">
        <v>0</v>
      </c>
      <c r="I1688" s="87">
        <v>0</v>
      </c>
      <c r="J1688" s="88">
        <v>0</v>
      </c>
      <c r="K1688" s="87">
        <v>0</v>
      </c>
      <c r="L1688" s="88">
        <v>0</v>
      </c>
      <c r="M1688" s="87">
        <v>0</v>
      </c>
      <c r="N1688" s="88">
        <v>0</v>
      </c>
      <c r="O1688" s="87">
        <v>0</v>
      </c>
      <c r="P1688" s="88">
        <v>0</v>
      </c>
      <c r="Q1688" s="87">
        <v>0</v>
      </c>
      <c r="R1688" s="88">
        <v>0</v>
      </c>
      <c r="S1688" s="87">
        <v>0</v>
      </c>
      <c r="T1688" s="88">
        <v>0</v>
      </c>
      <c r="U1688" s="87">
        <v>0</v>
      </c>
      <c r="V1688" s="88">
        <v>0</v>
      </c>
      <c r="W1688" s="87">
        <v>0</v>
      </c>
      <c r="X1688" s="88">
        <v>0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0</v>
      </c>
      <c r="AE1688" s="58"/>
    </row>
    <row r="1689" spans="2:31" x14ac:dyDescent="0.3">
      <c r="B1689" s="4" t="s">
        <v>218</v>
      </c>
      <c r="C1689" s="4"/>
      <c r="D1689" s="4"/>
      <c r="E1689" s="87">
        <v>0</v>
      </c>
      <c r="F1689" s="88">
        <v>0</v>
      </c>
      <c r="G1689" s="87">
        <v>0</v>
      </c>
      <c r="H1689" s="88">
        <v>0</v>
      </c>
      <c r="I1689" s="87">
        <v>0</v>
      </c>
      <c r="J1689" s="88">
        <v>0</v>
      </c>
      <c r="K1689" s="87">
        <v>0</v>
      </c>
      <c r="L1689" s="88">
        <v>0</v>
      </c>
      <c r="M1689" s="87">
        <v>0</v>
      </c>
      <c r="N1689" s="88">
        <v>0</v>
      </c>
      <c r="O1689" s="87">
        <v>0</v>
      </c>
      <c r="P1689" s="88">
        <v>0</v>
      </c>
      <c r="Q1689" s="87">
        <v>0</v>
      </c>
      <c r="R1689" s="88">
        <v>0</v>
      </c>
      <c r="S1689" s="87">
        <v>0</v>
      </c>
      <c r="T1689" s="88">
        <v>0</v>
      </c>
      <c r="U1689" s="87">
        <v>0</v>
      </c>
      <c r="V1689" s="88">
        <v>0</v>
      </c>
      <c r="W1689" s="87">
        <v>0</v>
      </c>
      <c r="X1689" s="88">
        <v>0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0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7.2541666666666463E-2</v>
      </c>
      <c r="U1690" s="87">
        <v>5.8033333333333166E-2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0.13057499999999964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0</v>
      </c>
      <c r="G1692" s="87">
        <v>0</v>
      </c>
      <c r="H1692" s="88">
        <v>0</v>
      </c>
      <c r="I1692" s="87">
        <v>0</v>
      </c>
      <c r="J1692" s="88">
        <v>0</v>
      </c>
      <c r="K1692" s="87">
        <v>0</v>
      </c>
      <c r="L1692" s="88">
        <v>0</v>
      </c>
      <c r="M1692" s="87">
        <v>0.12737408674848985</v>
      </c>
      <c r="N1692" s="88">
        <v>1.5515172521590146</v>
      </c>
      <c r="O1692" s="87">
        <v>1.5385709957119631</v>
      </c>
      <c r="P1692" s="88">
        <v>1.5410744922799358</v>
      </c>
      <c r="Q1692" s="87">
        <v>1.5435610248145202</v>
      </c>
      <c r="R1692" s="88">
        <v>1.545983868450352</v>
      </c>
      <c r="S1692" s="87">
        <v>1.5519081045145477</v>
      </c>
      <c r="T1692" s="88">
        <v>1.5109418938827945</v>
      </c>
      <c r="U1692" s="87">
        <v>1.1248147891754448</v>
      </c>
      <c r="V1692" s="88">
        <v>0</v>
      </c>
      <c r="W1692" s="87">
        <v>0</v>
      </c>
      <c r="X1692" s="88">
        <v>0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12.035746507737063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0</v>
      </c>
      <c r="G1693" s="87">
        <v>0</v>
      </c>
      <c r="H1693" s="88">
        <v>0</v>
      </c>
      <c r="I1693" s="87">
        <v>0</v>
      </c>
      <c r="J1693" s="88">
        <v>0</v>
      </c>
      <c r="K1693" s="87">
        <v>0</v>
      </c>
      <c r="L1693" s="88">
        <v>0</v>
      </c>
      <c r="M1693" s="87">
        <v>0.11764522589338731</v>
      </c>
      <c r="N1693" s="88">
        <v>1.4364529570260596</v>
      </c>
      <c r="O1693" s="87">
        <v>1.4380591666536342</v>
      </c>
      <c r="P1693" s="88">
        <v>1.4406075335981934</v>
      </c>
      <c r="Q1693" s="87">
        <v>1.4432072752214213</v>
      </c>
      <c r="R1693" s="88">
        <v>1.4457801079853658</v>
      </c>
      <c r="S1693" s="87">
        <v>1.4446410585398164</v>
      </c>
      <c r="T1693" s="88">
        <v>1.4359895458094714</v>
      </c>
      <c r="U1693" s="87">
        <v>1.0710544433985689</v>
      </c>
      <c r="V1693" s="88">
        <v>0</v>
      </c>
      <c r="W1693" s="87">
        <v>0</v>
      </c>
      <c r="X1693" s="88">
        <v>0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11.273437314125919</v>
      </c>
      <c r="AE1693" s="58"/>
    </row>
    <row r="1694" spans="2:31" x14ac:dyDescent="0.3">
      <c r="B1694" s="4" t="s">
        <v>221</v>
      </c>
      <c r="C1694" s="4"/>
      <c r="D1694" s="4"/>
      <c r="E1694" s="87">
        <v>3.4680684407552083E-3</v>
      </c>
      <c r="F1694" s="88">
        <v>2.1236353344387475</v>
      </c>
      <c r="G1694" s="87">
        <v>6.0232070287068691</v>
      </c>
      <c r="H1694" s="88">
        <v>5.6891324996948232</v>
      </c>
      <c r="I1694" s="87">
        <v>6.1199918746948265</v>
      </c>
      <c r="J1694" s="88">
        <v>16.62079381942749</v>
      </c>
      <c r="K1694" s="87">
        <v>26.131201426188142</v>
      </c>
      <c r="L1694" s="88">
        <v>10.416266551462812</v>
      </c>
      <c r="M1694" s="87">
        <v>3.1122234980265309</v>
      </c>
      <c r="N1694" s="88">
        <v>2.9668540954589844</v>
      </c>
      <c r="O1694" s="87">
        <v>1.9832998784383129</v>
      </c>
      <c r="P1694" s="88">
        <v>3.6258417039659294</v>
      </c>
      <c r="Q1694" s="87">
        <v>3.1496666666666688</v>
      </c>
      <c r="R1694" s="88">
        <v>2.781583333333336</v>
      </c>
      <c r="S1694" s="87">
        <v>1.4925680872599303</v>
      </c>
      <c r="T1694" s="88">
        <v>0.53622322082519547</v>
      </c>
      <c r="U1694" s="87">
        <v>0.45773890177408849</v>
      </c>
      <c r="V1694" s="88">
        <v>0</v>
      </c>
      <c r="W1694" s="87">
        <v>0</v>
      </c>
      <c r="X1694" s="88">
        <v>0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93.233695988803447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0</v>
      </c>
      <c r="M1697" s="87">
        <v>0</v>
      </c>
      <c r="N1697" s="88">
        <v>0</v>
      </c>
      <c r="O1697" s="87">
        <v>0</v>
      </c>
      <c r="P1697" s="88">
        <v>0</v>
      </c>
      <c r="Q1697" s="87">
        <v>0</v>
      </c>
      <c r="R1697" s="88">
        <v>0</v>
      </c>
      <c r="S1697" s="87">
        <v>0</v>
      </c>
      <c r="T1697" s="88">
        <v>0</v>
      </c>
      <c r="U1697" s="87">
        <v>0</v>
      </c>
      <c r="V1697" s="88">
        <v>0</v>
      </c>
      <c r="W1697" s="87">
        <v>0</v>
      </c>
      <c r="X1697" s="88">
        <v>0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0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0</v>
      </c>
      <c r="M1698" s="87">
        <v>0</v>
      </c>
      <c r="N1698" s="88">
        <v>0</v>
      </c>
      <c r="O1698" s="87">
        <v>0</v>
      </c>
      <c r="P1698" s="88">
        <v>0</v>
      </c>
      <c r="Q1698" s="87">
        <v>0</v>
      </c>
      <c r="R1698" s="88">
        <v>0</v>
      </c>
      <c r="S1698" s="87">
        <v>0</v>
      </c>
      <c r="T1698" s="88">
        <v>0</v>
      </c>
      <c r="U1698" s="87">
        <v>0</v>
      </c>
      <c r="V1698" s="88">
        <v>0</v>
      </c>
      <c r="W1698" s="87">
        <v>0</v>
      </c>
      <c r="X1698" s="88">
        <v>0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0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0</v>
      </c>
      <c r="J1703" s="88">
        <v>0</v>
      </c>
      <c r="K1703" s="87">
        <v>0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0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</v>
      </c>
      <c r="J1704" s="88">
        <v>0</v>
      </c>
      <c r="K1704" s="87">
        <v>0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14.178893536072794</v>
      </c>
      <c r="F1706" s="13">
        <f t="shared" si="35"/>
        <v>22.315139001334902</v>
      </c>
      <c r="G1706" s="13">
        <f t="shared" si="35"/>
        <v>29.945205412878416</v>
      </c>
      <c r="H1706" s="13">
        <f t="shared" si="35"/>
        <v>28.340602743270047</v>
      </c>
      <c r="I1706" s="13">
        <f t="shared" si="35"/>
        <v>29.388735235339663</v>
      </c>
      <c r="J1706" s="13">
        <f t="shared" si="35"/>
        <v>42.20403325287802</v>
      </c>
      <c r="K1706" s="13">
        <f t="shared" si="35"/>
        <v>51.611707017320107</v>
      </c>
      <c r="L1706" s="13">
        <f t="shared" si="35"/>
        <v>26.007771814481082</v>
      </c>
      <c r="M1706" s="13">
        <f t="shared" si="35"/>
        <v>33.496869520141082</v>
      </c>
      <c r="N1706" s="13">
        <f t="shared" si="35"/>
        <v>66.185800332752962</v>
      </c>
      <c r="O1706" s="13">
        <f t="shared" si="35"/>
        <v>59.395267255164526</v>
      </c>
      <c r="P1706" s="13">
        <f t="shared" si="35"/>
        <v>51.383493413161126</v>
      </c>
      <c r="Q1706" s="13">
        <f t="shared" si="35"/>
        <v>47.487328253820756</v>
      </c>
      <c r="R1706" s="13">
        <f t="shared" si="35"/>
        <v>48.317441343844919</v>
      </c>
      <c r="S1706" s="13">
        <f t="shared" si="35"/>
        <v>47.940070830861302</v>
      </c>
      <c r="T1706" s="13">
        <f t="shared" si="35"/>
        <v>48.12023702250039</v>
      </c>
      <c r="U1706" s="13">
        <f t="shared" si="35"/>
        <v>57.739519790900545</v>
      </c>
      <c r="V1706" s="13">
        <f t="shared" si="35"/>
        <v>0</v>
      </c>
      <c r="W1706" s="13">
        <f t="shared" si="35"/>
        <v>0</v>
      </c>
      <c r="X1706" s="13">
        <f t="shared" si="35"/>
        <v>0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09">
        <f>SUM(AC1570:AE1705)</f>
        <v>704.05811577672262</v>
      </c>
      <c r="AD1706" s="109"/>
      <c r="AE1706" s="109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45517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6" t="s">
        <v>2</v>
      </c>
      <c r="AD1711" s="96"/>
      <c r="AE1711" s="96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</v>
      </c>
      <c r="G1712" s="85">
        <v>0</v>
      </c>
      <c r="H1712" s="86">
        <v>0</v>
      </c>
      <c r="I1712" s="85">
        <v>0</v>
      </c>
      <c r="J1712" s="86">
        <v>0</v>
      </c>
      <c r="K1712" s="85">
        <v>0</v>
      </c>
      <c r="L1712" s="86">
        <v>0</v>
      </c>
      <c r="M1712" s="85">
        <v>0</v>
      </c>
      <c r="N1712" s="86">
        <v>1.5662987499999982E-2</v>
      </c>
      <c r="O1712" s="85">
        <v>0.10387583333333338</v>
      </c>
      <c r="P1712" s="86">
        <v>4.4874513888888854E-3</v>
      </c>
      <c r="Q1712" s="85">
        <v>0</v>
      </c>
      <c r="R1712" s="86">
        <v>0</v>
      </c>
      <c r="S1712" s="85">
        <v>0</v>
      </c>
      <c r="T1712" s="86">
        <v>0</v>
      </c>
      <c r="U1712" s="85">
        <v>0</v>
      </c>
      <c r="V1712" s="86">
        <v>0</v>
      </c>
      <c r="W1712" s="85">
        <v>0</v>
      </c>
      <c r="X1712" s="86">
        <v>0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0.12402627222222225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</v>
      </c>
      <c r="G1713" s="85">
        <v>0</v>
      </c>
      <c r="H1713" s="86">
        <v>0</v>
      </c>
      <c r="I1713" s="85">
        <v>0</v>
      </c>
      <c r="J1713" s="86">
        <v>0</v>
      </c>
      <c r="K1713" s="85">
        <v>0</v>
      </c>
      <c r="L1713" s="86">
        <v>0</v>
      </c>
      <c r="M1713" s="85">
        <v>0</v>
      </c>
      <c r="N1713" s="86">
        <v>0</v>
      </c>
      <c r="O1713" s="85">
        <v>0</v>
      </c>
      <c r="P1713" s="86">
        <v>0</v>
      </c>
      <c r="Q1713" s="85">
        <v>0</v>
      </c>
      <c r="R1713" s="86">
        <v>0</v>
      </c>
      <c r="S1713" s="85">
        <v>0</v>
      </c>
      <c r="T1713" s="86">
        <v>0</v>
      </c>
      <c r="U1713" s="85">
        <v>0</v>
      </c>
      <c r="V1713" s="86">
        <v>0</v>
      </c>
      <c r="W1713" s="85">
        <v>0</v>
      </c>
      <c r="X1713" s="86">
        <v>0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0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</v>
      </c>
      <c r="G1714" s="85">
        <v>0</v>
      </c>
      <c r="H1714" s="86">
        <v>0</v>
      </c>
      <c r="I1714" s="85">
        <v>0</v>
      </c>
      <c r="J1714" s="86">
        <v>0</v>
      </c>
      <c r="K1714" s="85">
        <v>0</v>
      </c>
      <c r="L1714" s="86">
        <v>0</v>
      </c>
      <c r="M1714" s="85">
        <v>0</v>
      </c>
      <c r="N1714" s="86">
        <v>0</v>
      </c>
      <c r="O1714" s="85">
        <v>0</v>
      </c>
      <c r="P1714" s="86">
        <v>0</v>
      </c>
      <c r="Q1714" s="85">
        <v>0</v>
      </c>
      <c r="R1714" s="86">
        <v>0</v>
      </c>
      <c r="S1714" s="85">
        <v>0</v>
      </c>
      <c r="T1714" s="86">
        <v>0</v>
      </c>
      <c r="U1714" s="85">
        <v>0</v>
      </c>
      <c r="V1714" s="86">
        <v>0</v>
      </c>
      <c r="W1714" s="85">
        <v>0</v>
      </c>
      <c r="X1714" s="86">
        <v>0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0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</v>
      </c>
      <c r="G1715" s="85">
        <v>0</v>
      </c>
      <c r="H1715" s="86">
        <v>0</v>
      </c>
      <c r="I1715" s="85">
        <v>0</v>
      </c>
      <c r="J1715" s="86">
        <v>0</v>
      </c>
      <c r="K1715" s="85">
        <v>0</v>
      </c>
      <c r="L1715" s="86">
        <v>0</v>
      </c>
      <c r="M1715" s="85">
        <v>0</v>
      </c>
      <c r="N1715" s="86">
        <v>0</v>
      </c>
      <c r="O1715" s="85">
        <v>0</v>
      </c>
      <c r="P1715" s="86">
        <v>0</v>
      </c>
      <c r="Q1715" s="85">
        <v>0</v>
      </c>
      <c r="R1715" s="86">
        <v>0</v>
      </c>
      <c r="S1715" s="85">
        <v>0</v>
      </c>
      <c r="T1715" s="86">
        <v>0</v>
      </c>
      <c r="U1715" s="85">
        <v>0</v>
      </c>
      <c r="V1715" s="86">
        <v>0</v>
      </c>
      <c r="W1715" s="85">
        <v>0</v>
      </c>
      <c r="X1715" s="86">
        <v>0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0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0</v>
      </c>
      <c r="O1716" s="85">
        <v>0</v>
      </c>
      <c r="P1716" s="86">
        <v>0</v>
      </c>
      <c r="Q1716" s="85">
        <v>0</v>
      </c>
      <c r="R1716" s="86">
        <v>0</v>
      </c>
      <c r="S1716" s="85">
        <v>0</v>
      </c>
      <c r="T1716" s="86">
        <v>0</v>
      </c>
      <c r="U1716" s="85">
        <v>0</v>
      </c>
      <c r="V1716" s="86">
        <v>0</v>
      </c>
      <c r="W1716" s="85">
        <v>0</v>
      </c>
      <c r="X1716" s="86">
        <v>0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0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0</v>
      </c>
      <c r="R1724" s="88">
        <v>0</v>
      </c>
      <c r="S1724" s="87">
        <v>0</v>
      </c>
      <c r="T1724" s="88">
        <v>0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0</v>
      </c>
      <c r="AE1724" s="58"/>
    </row>
    <row r="1725" spans="2:31" x14ac:dyDescent="0.3">
      <c r="B1725" s="4" t="s">
        <v>228</v>
      </c>
      <c r="C1725" s="14"/>
      <c r="D1725" s="14"/>
      <c r="E1725" s="87">
        <v>0</v>
      </c>
      <c r="F1725" s="88">
        <v>0</v>
      </c>
      <c r="G1725" s="87">
        <v>0</v>
      </c>
      <c r="H1725" s="88">
        <v>0</v>
      </c>
      <c r="I1725" s="87">
        <v>0</v>
      </c>
      <c r="J1725" s="88">
        <v>0</v>
      </c>
      <c r="K1725" s="87">
        <v>0</v>
      </c>
      <c r="L1725" s="88">
        <v>0</v>
      </c>
      <c r="M1725" s="87">
        <v>0</v>
      </c>
      <c r="N1725" s="88">
        <v>5.9354166666667242E-3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0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5.9354166666667242E-3</v>
      </c>
      <c r="AE1725" s="58"/>
    </row>
    <row r="1726" spans="2:31" x14ac:dyDescent="0.3">
      <c r="B1726" s="4" t="s">
        <v>229</v>
      </c>
      <c r="C1726" s="14"/>
      <c r="D1726" s="14"/>
      <c r="E1726" s="87">
        <v>0</v>
      </c>
      <c r="F1726" s="88">
        <v>0</v>
      </c>
      <c r="G1726" s="87">
        <v>0</v>
      </c>
      <c r="H1726" s="88">
        <v>0</v>
      </c>
      <c r="I1726" s="87">
        <v>0</v>
      </c>
      <c r="J1726" s="88">
        <v>0</v>
      </c>
      <c r="K1726" s="87">
        <v>0</v>
      </c>
      <c r="L1726" s="88">
        <v>0</v>
      </c>
      <c r="M1726" s="87">
        <v>0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0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0</v>
      </c>
      <c r="AE1726" s="58"/>
    </row>
    <row r="1727" spans="2:31" x14ac:dyDescent="0.3">
      <c r="B1727" s="4" t="s">
        <v>152</v>
      </c>
      <c r="C1727" s="14"/>
      <c r="D1727" s="14"/>
      <c r="E1727" s="87">
        <v>0</v>
      </c>
      <c r="F1727" s="88">
        <v>0</v>
      </c>
      <c r="G1727" s="87">
        <v>0</v>
      </c>
      <c r="H1727" s="88">
        <v>0</v>
      </c>
      <c r="I1727" s="87">
        <v>0</v>
      </c>
      <c r="J1727" s="88">
        <v>0</v>
      </c>
      <c r="K1727" s="87">
        <v>0</v>
      </c>
      <c r="L1727" s="88">
        <v>0</v>
      </c>
      <c r="M1727" s="87">
        <v>0</v>
      </c>
      <c r="N1727" s="88">
        <v>0</v>
      </c>
      <c r="O1727" s="87">
        <v>0</v>
      </c>
      <c r="P1727" s="88">
        <v>0.44250000000000017</v>
      </c>
      <c r="Q1727" s="87">
        <v>4.4583333333333343E-2</v>
      </c>
      <c r="R1727" s="88">
        <v>0</v>
      </c>
      <c r="S1727" s="87">
        <v>0</v>
      </c>
      <c r="T1727" s="88">
        <v>0</v>
      </c>
      <c r="U1727" s="87">
        <v>0</v>
      </c>
      <c r="V1727" s="88">
        <v>0</v>
      </c>
      <c r="W1727" s="87">
        <v>0</v>
      </c>
      <c r="X1727" s="88">
        <v>0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0.48708333333333353</v>
      </c>
      <c r="AE1727" s="58"/>
    </row>
    <row r="1728" spans="2:31" x14ac:dyDescent="0.3">
      <c r="B1728" s="4" t="s">
        <v>196</v>
      </c>
      <c r="C1728" s="14"/>
      <c r="D1728" s="14"/>
      <c r="E1728" s="87">
        <v>0</v>
      </c>
      <c r="F1728" s="88">
        <v>0</v>
      </c>
      <c r="G1728" s="87">
        <v>0</v>
      </c>
      <c r="H1728" s="88">
        <v>0</v>
      </c>
      <c r="I1728" s="87">
        <v>0</v>
      </c>
      <c r="J1728" s="88">
        <v>0</v>
      </c>
      <c r="K1728" s="87">
        <v>0</v>
      </c>
      <c r="L1728" s="88">
        <v>0</v>
      </c>
      <c r="M1728" s="87">
        <v>0</v>
      </c>
      <c r="N1728" s="88">
        <v>0</v>
      </c>
      <c r="O1728" s="87">
        <v>0</v>
      </c>
      <c r="P1728" s="88">
        <v>0</v>
      </c>
      <c r="Q1728" s="87">
        <v>0</v>
      </c>
      <c r="R1728" s="88">
        <v>0</v>
      </c>
      <c r="S1728" s="87">
        <v>0</v>
      </c>
      <c r="T1728" s="88">
        <v>0</v>
      </c>
      <c r="U1728" s="87">
        <v>0</v>
      </c>
      <c r="V1728" s="88">
        <v>0</v>
      </c>
      <c r="W1728" s="87">
        <v>0</v>
      </c>
      <c r="X1728" s="88">
        <v>0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0</v>
      </c>
      <c r="AE1728" s="58"/>
    </row>
    <row r="1729" spans="2:31" x14ac:dyDescent="0.3">
      <c r="B1729" s="4" t="s">
        <v>197</v>
      </c>
      <c r="C1729" s="14"/>
      <c r="D1729" s="14"/>
      <c r="E1729" s="87">
        <v>0</v>
      </c>
      <c r="F1729" s="88">
        <v>0</v>
      </c>
      <c r="G1729" s="87">
        <v>0</v>
      </c>
      <c r="H1729" s="88">
        <v>0</v>
      </c>
      <c r="I1729" s="87">
        <v>0</v>
      </c>
      <c r="J1729" s="88">
        <v>0</v>
      </c>
      <c r="K1729" s="87">
        <v>0</v>
      </c>
      <c r="L1729" s="88">
        <v>0</v>
      </c>
      <c r="M1729" s="87">
        <v>0</v>
      </c>
      <c r="N1729" s="88">
        <v>0</v>
      </c>
      <c r="O1729" s="87">
        <v>0</v>
      </c>
      <c r="P1729" s="88">
        <v>0</v>
      </c>
      <c r="Q1729" s="87">
        <v>0</v>
      </c>
      <c r="R1729" s="88">
        <v>0</v>
      </c>
      <c r="S1729" s="87">
        <v>0</v>
      </c>
      <c r="T1729" s="88">
        <v>0</v>
      </c>
      <c r="U1729" s="87">
        <v>0</v>
      </c>
      <c r="V1729" s="88">
        <v>0</v>
      </c>
      <c r="W1729" s="87">
        <v>0</v>
      </c>
      <c r="X1729" s="88">
        <v>0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0</v>
      </c>
      <c r="AE1729" s="58"/>
    </row>
    <row r="1730" spans="2:31" x14ac:dyDescent="0.3">
      <c r="B1730" s="4" t="s">
        <v>243</v>
      </c>
      <c r="C1730" s="14"/>
      <c r="D1730" s="14"/>
      <c r="E1730" s="87">
        <v>0</v>
      </c>
      <c r="F1730" s="88">
        <v>0</v>
      </c>
      <c r="G1730" s="87">
        <v>0</v>
      </c>
      <c r="H1730" s="88">
        <v>0</v>
      </c>
      <c r="I1730" s="87">
        <v>0</v>
      </c>
      <c r="J1730" s="88">
        <v>0</v>
      </c>
      <c r="K1730" s="87">
        <v>0</v>
      </c>
      <c r="L1730" s="88">
        <v>0</v>
      </c>
      <c r="M1730" s="87">
        <v>0.53493982997266998</v>
      </c>
      <c r="N1730" s="88">
        <v>1.0510904885119372</v>
      </c>
      <c r="O1730" s="87">
        <v>1.0704637941505684</v>
      </c>
      <c r="P1730" s="88">
        <v>1.0925652997480011</v>
      </c>
      <c r="Q1730" s="87">
        <v>5.5208439512978852E-2</v>
      </c>
      <c r="R1730" s="88">
        <v>0</v>
      </c>
      <c r="S1730" s="87">
        <v>0</v>
      </c>
      <c r="T1730" s="88">
        <v>0</v>
      </c>
      <c r="U1730" s="87">
        <v>0</v>
      </c>
      <c r="V1730" s="88">
        <v>0</v>
      </c>
      <c r="W1730" s="87">
        <v>0</v>
      </c>
      <c r="X1730" s="88">
        <v>0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3.8042678518961552</v>
      </c>
      <c r="AE1730" s="58"/>
    </row>
    <row r="1731" spans="2:31" x14ac:dyDescent="0.3">
      <c r="B1731" s="4" t="s">
        <v>252</v>
      </c>
      <c r="C1731" s="14"/>
      <c r="D1731" s="14"/>
      <c r="E1731" s="87">
        <v>0</v>
      </c>
      <c r="F1731" s="88">
        <v>0</v>
      </c>
      <c r="G1731" s="87">
        <v>0</v>
      </c>
      <c r="H1731" s="88">
        <v>0</v>
      </c>
      <c r="I1731" s="87">
        <v>0</v>
      </c>
      <c r="J1731" s="88">
        <v>0</v>
      </c>
      <c r="K1731" s="87">
        <v>0</v>
      </c>
      <c r="L1731" s="88">
        <v>0</v>
      </c>
      <c r="M1731" s="87">
        <v>0</v>
      </c>
      <c r="N1731" s="88">
        <v>0</v>
      </c>
      <c r="O1731" s="87">
        <v>0</v>
      </c>
      <c r="P1731" s="88">
        <v>0</v>
      </c>
      <c r="Q1731" s="87">
        <v>0</v>
      </c>
      <c r="R1731" s="88">
        <v>0</v>
      </c>
      <c r="S1731" s="87">
        <v>0</v>
      </c>
      <c r="T1731" s="88">
        <v>0</v>
      </c>
      <c r="U1731" s="87">
        <v>0</v>
      </c>
      <c r="V1731" s="88">
        <v>0</v>
      </c>
      <c r="W1731" s="87">
        <v>0</v>
      </c>
      <c r="X1731" s="88">
        <v>0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0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0</v>
      </c>
      <c r="M1738" s="87">
        <v>0</v>
      </c>
      <c r="N1738" s="88">
        <v>0</v>
      </c>
      <c r="O1738" s="87">
        <v>0</v>
      </c>
      <c r="P1738" s="88">
        <v>0</v>
      </c>
      <c r="Q1738" s="87">
        <v>0</v>
      </c>
      <c r="R1738" s="88">
        <v>3.3333333333333333E-2</v>
      </c>
      <c r="S1738" s="87">
        <v>0</v>
      </c>
      <c r="T1738" s="88">
        <v>0</v>
      </c>
      <c r="U1738" s="87">
        <v>0</v>
      </c>
      <c r="V1738" s="88">
        <v>0</v>
      </c>
      <c r="W1738" s="87">
        <v>0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3.3333333333333333E-2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0</v>
      </c>
      <c r="M1739" s="87">
        <v>0</v>
      </c>
      <c r="N1739" s="88">
        <v>0</v>
      </c>
      <c r="O1739" s="87">
        <v>0</v>
      </c>
      <c r="P1739" s="88">
        <v>0</v>
      </c>
      <c r="Q1739" s="87">
        <v>0</v>
      </c>
      <c r="R1739" s="88">
        <v>0</v>
      </c>
      <c r="S1739" s="87">
        <v>0</v>
      </c>
      <c r="T1739" s="88">
        <v>0</v>
      </c>
      <c r="U1739" s="87">
        <v>0</v>
      </c>
      <c r="V1739" s="88">
        <v>0</v>
      </c>
      <c r="W1739" s="87">
        <v>0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0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0</v>
      </c>
      <c r="Q1742" s="87">
        <v>0</v>
      </c>
      <c r="R1742" s="88">
        <v>0</v>
      </c>
      <c r="S1742" s="87">
        <v>0</v>
      </c>
      <c r="T1742" s="88">
        <v>0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0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0</v>
      </c>
      <c r="Q1743" s="87">
        <v>0</v>
      </c>
      <c r="R1743" s="88">
        <v>0</v>
      </c>
      <c r="S1743" s="87">
        <v>0</v>
      </c>
      <c r="T1743" s="88">
        <v>0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0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0</v>
      </c>
      <c r="G1744" s="87">
        <v>0</v>
      </c>
      <c r="H1744" s="88">
        <v>0</v>
      </c>
      <c r="I1744" s="87">
        <v>0</v>
      </c>
      <c r="J1744" s="88">
        <v>0</v>
      </c>
      <c r="K1744" s="87">
        <v>0</v>
      </c>
      <c r="L1744" s="88">
        <v>0</v>
      </c>
      <c r="M1744" s="87">
        <v>0</v>
      </c>
      <c r="N1744" s="88">
        <v>0</v>
      </c>
      <c r="O1744" s="87">
        <v>0</v>
      </c>
      <c r="P1744" s="88">
        <v>0</v>
      </c>
      <c r="Q1744" s="87">
        <v>0</v>
      </c>
      <c r="R1744" s="88">
        <v>0</v>
      </c>
      <c r="S1744" s="87">
        <v>0</v>
      </c>
      <c r="T1744" s="88">
        <v>0</v>
      </c>
      <c r="U1744" s="87">
        <v>0</v>
      </c>
      <c r="V1744" s="88">
        <v>0</v>
      </c>
      <c r="W1744" s="87">
        <v>0</v>
      </c>
      <c r="X1744" s="88">
        <v>0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0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</v>
      </c>
      <c r="M1745" s="87">
        <v>0.67268309796651193</v>
      </c>
      <c r="N1745" s="88">
        <v>1.3182933081626891</v>
      </c>
      <c r="O1745" s="87">
        <v>1.347700770696004</v>
      </c>
      <c r="P1745" s="88">
        <v>1.3976551245371498</v>
      </c>
      <c r="Q1745" s="87">
        <v>7.1524999999999991E-2</v>
      </c>
      <c r="R1745" s="88">
        <v>0</v>
      </c>
      <c r="S1745" s="87">
        <v>0</v>
      </c>
      <c r="T1745" s="88">
        <v>0</v>
      </c>
      <c r="U1745" s="87">
        <v>0</v>
      </c>
      <c r="V1745" s="88">
        <v>0</v>
      </c>
      <c r="W1745" s="87">
        <v>0</v>
      </c>
      <c r="X1745" s="88">
        <v>0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4.8078573013623549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</v>
      </c>
      <c r="M1747" s="87">
        <v>0.51749618848164891</v>
      </c>
      <c r="N1747" s="88">
        <v>1.0041487355550132</v>
      </c>
      <c r="O1747" s="87">
        <v>1.0331513961156207</v>
      </c>
      <c r="P1747" s="88">
        <v>1.0412573083241781</v>
      </c>
      <c r="Q1747" s="87">
        <v>5.3439857165018707E-2</v>
      </c>
      <c r="R1747" s="88">
        <v>0</v>
      </c>
      <c r="S1747" s="87">
        <v>0</v>
      </c>
      <c r="T1747" s="88">
        <v>0</v>
      </c>
      <c r="U1747" s="87">
        <v>0</v>
      </c>
      <c r="V1747" s="88">
        <v>0</v>
      </c>
      <c r="W1747" s="87">
        <v>0</v>
      </c>
      <c r="X1747" s="88">
        <v>0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3.6494934856414796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0</v>
      </c>
      <c r="G1748" s="87">
        <v>0</v>
      </c>
      <c r="H1748" s="88">
        <v>0</v>
      </c>
      <c r="I1748" s="87">
        <v>0</v>
      </c>
      <c r="J1748" s="88">
        <v>0</v>
      </c>
      <c r="K1748" s="87">
        <v>0</v>
      </c>
      <c r="L1748" s="88">
        <v>0</v>
      </c>
      <c r="M1748" s="87">
        <v>0</v>
      </c>
      <c r="N1748" s="88">
        <v>0</v>
      </c>
      <c r="O1748" s="87">
        <v>0</v>
      </c>
      <c r="P1748" s="88">
        <v>0</v>
      </c>
      <c r="Q1748" s="87">
        <v>0</v>
      </c>
      <c r="R1748" s="88">
        <v>0</v>
      </c>
      <c r="S1748" s="87">
        <v>0</v>
      </c>
      <c r="T1748" s="88">
        <v>0</v>
      </c>
      <c r="U1748" s="87">
        <v>0</v>
      </c>
      <c r="V1748" s="88">
        <v>0</v>
      </c>
      <c r="W1748" s="87">
        <v>0</v>
      </c>
      <c r="X1748" s="88">
        <v>0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0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0</v>
      </c>
      <c r="G1749" s="87">
        <v>0</v>
      </c>
      <c r="H1749" s="88">
        <v>0</v>
      </c>
      <c r="I1749" s="87">
        <v>0</v>
      </c>
      <c r="J1749" s="88">
        <v>0</v>
      </c>
      <c r="K1749" s="87">
        <v>0</v>
      </c>
      <c r="L1749" s="88">
        <v>0</v>
      </c>
      <c r="M1749" s="87">
        <v>0</v>
      </c>
      <c r="N1749" s="88">
        <v>0</v>
      </c>
      <c r="O1749" s="87">
        <v>0</v>
      </c>
      <c r="P1749" s="88">
        <v>0</v>
      </c>
      <c r="Q1749" s="87">
        <v>0</v>
      </c>
      <c r="R1749" s="88">
        <v>0</v>
      </c>
      <c r="S1749" s="87">
        <v>0</v>
      </c>
      <c r="T1749" s="88">
        <v>0</v>
      </c>
      <c r="U1749" s="87">
        <v>0</v>
      </c>
      <c r="V1749" s="88">
        <v>0</v>
      </c>
      <c r="W1749" s="87">
        <v>0</v>
      </c>
      <c r="X1749" s="88">
        <v>0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0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0</v>
      </c>
      <c r="G1750" s="87">
        <v>0</v>
      </c>
      <c r="H1750" s="88">
        <v>0</v>
      </c>
      <c r="I1750" s="87">
        <v>0</v>
      </c>
      <c r="J1750" s="88">
        <v>0</v>
      </c>
      <c r="K1750" s="87">
        <v>0</v>
      </c>
      <c r="L1750" s="88">
        <v>0</v>
      </c>
      <c r="M1750" s="87">
        <v>0</v>
      </c>
      <c r="N1750" s="88">
        <v>0</v>
      </c>
      <c r="O1750" s="87">
        <v>0</v>
      </c>
      <c r="P1750" s="88">
        <v>0</v>
      </c>
      <c r="Q1750" s="87">
        <v>0</v>
      </c>
      <c r="R1750" s="88">
        <v>0</v>
      </c>
      <c r="S1750" s="87">
        <v>0</v>
      </c>
      <c r="T1750" s="88">
        <v>0</v>
      </c>
      <c r="U1750" s="87">
        <v>0</v>
      </c>
      <c r="V1750" s="88">
        <v>0</v>
      </c>
      <c r="W1750" s="87">
        <v>0</v>
      </c>
      <c r="X1750" s="88">
        <v>0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0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</v>
      </c>
      <c r="J1752" s="88">
        <v>0</v>
      </c>
      <c r="K1752" s="87">
        <v>0</v>
      </c>
      <c r="L1752" s="88">
        <v>0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</v>
      </c>
      <c r="U1752" s="87">
        <v>0</v>
      </c>
      <c r="V1752" s="88">
        <v>0</v>
      </c>
      <c r="W1752" s="87">
        <v>0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0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</v>
      </c>
      <c r="J1753" s="88">
        <v>0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</v>
      </c>
      <c r="J1754" s="88">
        <v>0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0</v>
      </c>
      <c r="M1759" s="87">
        <v>6.9472451739840992E-3</v>
      </c>
      <c r="N1759" s="88">
        <v>1.2086201368437872</v>
      </c>
      <c r="O1759" s="87">
        <v>1.1931451161702475</v>
      </c>
      <c r="P1759" s="88">
        <v>0.90322547753651938</v>
      </c>
      <c r="Q1759" s="87">
        <v>4.4222760200500491E-2</v>
      </c>
      <c r="R1759" s="88">
        <v>0</v>
      </c>
      <c r="S1759" s="87">
        <v>0</v>
      </c>
      <c r="T1759" s="88">
        <v>0</v>
      </c>
      <c r="U1759" s="87">
        <v>0</v>
      </c>
      <c r="V1759" s="88">
        <v>0</v>
      </c>
      <c r="W1759" s="87">
        <v>0</v>
      </c>
      <c r="X1759" s="88">
        <v>0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3.3561607359250383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0</v>
      </c>
      <c r="M1760" s="87">
        <v>0</v>
      </c>
      <c r="N1760" s="88">
        <v>0.24097421964009602</v>
      </c>
      <c r="O1760" s="87">
        <v>0.24947960959540477</v>
      </c>
      <c r="P1760" s="88">
        <v>0</v>
      </c>
      <c r="Q1760" s="87">
        <v>0</v>
      </c>
      <c r="R1760" s="88">
        <v>0</v>
      </c>
      <c r="S1760" s="87">
        <v>0</v>
      </c>
      <c r="T1760" s="88">
        <v>0</v>
      </c>
      <c r="U1760" s="87">
        <v>0</v>
      </c>
      <c r="V1760" s="88">
        <v>0</v>
      </c>
      <c r="W1760" s="87">
        <v>0</v>
      </c>
      <c r="X1760" s="88">
        <v>0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0.49045382923550079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0</v>
      </c>
      <c r="G1761" s="87">
        <v>0</v>
      </c>
      <c r="H1761" s="88">
        <v>0</v>
      </c>
      <c r="I1761" s="87">
        <v>0</v>
      </c>
      <c r="J1761" s="88">
        <v>0</v>
      </c>
      <c r="K1761" s="87">
        <v>0</v>
      </c>
      <c r="L1761" s="88">
        <v>0</v>
      </c>
      <c r="M1761" s="87">
        <v>2.0929118394851641E-2</v>
      </c>
      <c r="N1761" s="88">
        <v>3.9463947216669626E-2</v>
      </c>
      <c r="O1761" s="87">
        <v>3.4986311197280795E-2</v>
      </c>
      <c r="P1761" s="88">
        <v>2.9604709148406898E-2</v>
      </c>
      <c r="Q1761" s="87">
        <v>1.3389678796132361E-3</v>
      </c>
      <c r="R1761" s="88">
        <v>0</v>
      </c>
      <c r="S1761" s="87">
        <v>0</v>
      </c>
      <c r="T1761" s="88">
        <v>0</v>
      </c>
      <c r="U1761" s="87">
        <v>0</v>
      </c>
      <c r="V1761" s="88">
        <v>0</v>
      </c>
      <c r="W1761" s="87">
        <v>0</v>
      </c>
      <c r="X1761" s="88">
        <v>0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0.12632305383682221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0</v>
      </c>
      <c r="G1762" s="87">
        <v>0</v>
      </c>
      <c r="H1762" s="88">
        <v>0</v>
      </c>
      <c r="I1762" s="87">
        <v>0</v>
      </c>
      <c r="J1762" s="88">
        <v>0</v>
      </c>
      <c r="K1762" s="87">
        <v>0</v>
      </c>
      <c r="L1762" s="88">
        <v>0</v>
      </c>
      <c r="M1762" s="87">
        <v>1.8863054513931225E-2</v>
      </c>
      <c r="N1762" s="88">
        <v>3.5462488730748407E-2</v>
      </c>
      <c r="O1762" s="87">
        <v>2.9411635796228953E-2</v>
      </c>
      <c r="P1762" s="88">
        <v>2.1193772554397493E-2</v>
      </c>
      <c r="Q1762" s="87">
        <v>8.4396719932555708E-4</v>
      </c>
      <c r="R1762" s="88">
        <v>0</v>
      </c>
      <c r="S1762" s="87">
        <v>0</v>
      </c>
      <c r="T1762" s="88">
        <v>0</v>
      </c>
      <c r="U1762" s="87">
        <v>0</v>
      </c>
      <c r="V1762" s="88">
        <v>0</v>
      </c>
      <c r="W1762" s="87">
        <v>0</v>
      </c>
      <c r="X1762" s="88">
        <v>0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0.10577491879463163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0</v>
      </c>
      <c r="N1763" s="88">
        <v>0</v>
      </c>
      <c r="O1763" s="87">
        <v>0</v>
      </c>
      <c r="P1763" s="88">
        <v>0</v>
      </c>
      <c r="Q1763" s="87">
        <v>0</v>
      </c>
      <c r="R1763" s="88">
        <v>0</v>
      </c>
      <c r="S1763" s="87">
        <v>0</v>
      </c>
      <c r="T1763" s="88">
        <v>0</v>
      </c>
      <c r="U1763" s="87">
        <v>0</v>
      </c>
      <c r="V1763" s="88">
        <v>0</v>
      </c>
      <c r="W1763" s="87">
        <v>0</v>
      </c>
      <c r="X1763" s="88">
        <v>0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0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</v>
      </c>
      <c r="N1764" s="88">
        <v>0</v>
      </c>
      <c r="O1764" s="87">
        <v>0</v>
      </c>
      <c r="P1764" s="88">
        <v>0</v>
      </c>
      <c r="Q1764" s="87">
        <v>0</v>
      </c>
      <c r="R1764" s="88">
        <v>0</v>
      </c>
      <c r="S1764" s="87">
        <v>0</v>
      </c>
      <c r="T1764" s="88">
        <v>0</v>
      </c>
      <c r="U1764" s="87">
        <v>0</v>
      </c>
      <c r="V1764" s="88">
        <v>0</v>
      </c>
      <c r="W1764" s="87">
        <v>0</v>
      </c>
      <c r="X1764" s="88">
        <v>0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0</v>
      </c>
      <c r="AE1764" s="58"/>
    </row>
    <row r="1765" spans="2:31" x14ac:dyDescent="0.3">
      <c r="B1765" s="4" t="s">
        <v>227</v>
      </c>
      <c r="C1765" s="14"/>
      <c r="D1765" s="14"/>
      <c r="E1765" s="87">
        <v>0</v>
      </c>
      <c r="F1765" s="88">
        <v>0</v>
      </c>
      <c r="G1765" s="87">
        <v>0</v>
      </c>
      <c r="H1765" s="88">
        <v>0</v>
      </c>
      <c r="I1765" s="87">
        <v>0</v>
      </c>
      <c r="J1765" s="88">
        <v>0</v>
      </c>
      <c r="K1765" s="87">
        <v>0</v>
      </c>
      <c r="L1765" s="88">
        <v>0</v>
      </c>
      <c r="M1765" s="87">
        <v>1.1885050121943159</v>
      </c>
      <c r="N1765" s="88">
        <v>2.3238279486338302</v>
      </c>
      <c r="O1765" s="87">
        <v>2.3540177901585886</v>
      </c>
      <c r="P1765" s="88">
        <v>2.3943176753997797</v>
      </c>
      <c r="Q1765" s="87">
        <v>0.12051653385162356</v>
      </c>
      <c r="R1765" s="88">
        <v>0</v>
      </c>
      <c r="S1765" s="87">
        <v>0</v>
      </c>
      <c r="T1765" s="88">
        <v>0</v>
      </c>
      <c r="U1765" s="87">
        <v>0</v>
      </c>
      <c r="V1765" s="88">
        <v>0</v>
      </c>
      <c r="W1765" s="87">
        <v>0</v>
      </c>
      <c r="X1765" s="88">
        <v>0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8.3811849602381372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0</v>
      </c>
      <c r="G1766" s="87">
        <v>0</v>
      </c>
      <c r="H1766" s="88">
        <v>0</v>
      </c>
      <c r="I1766" s="87">
        <v>0</v>
      </c>
      <c r="J1766" s="88">
        <v>0</v>
      </c>
      <c r="K1766" s="87">
        <v>0</v>
      </c>
      <c r="L1766" s="88">
        <v>0</v>
      </c>
      <c r="M1766" s="87">
        <v>0</v>
      </c>
      <c r="N1766" s="88">
        <v>0</v>
      </c>
      <c r="O1766" s="87">
        <v>0</v>
      </c>
      <c r="P1766" s="88">
        <v>0</v>
      </c>
      <c r="Q1766" s="87">
        <v>0</v>
      </c>
      <c r="R1766" s="88">
        <v>0</v>
      </c>
      <c r="S1766" s="87">
        <v>0</v>
      </c>
      <c r="T1766" s="88">
        <v>0</v>
      </c>
      <c r="U1766" s="87">
        <v>0</v>
      </c>
      <c r="V1766" s="88">
        <v>0</v>
      </c>
      <c r="W1766" s="87">
        <v>0</v>
      </c>
      <c r="X1766" s="88">
        <v>0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0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0</v>
      </c>
      <c r="G1767" s="87">
        <v>0</v>
      </c>
      <c r="H1767" s="88">
        <v>0</v>
      </c>
      <c r="I1767" s="87">
        <v>0</v>
      </c>
      <c r="J1767" s="88">
        <v>0</v>
      </c>
      <c r="K1767" s="87">
        <v>0</v>
      </c>
      <c r="L1767" s="88">
        <v>0</v>
      </c>
      <c r="M1767" s="87">
        <v>0</v>
      </c>
      <c r="N1767" s="88">
        <v>0</v>
      </c>
      <c r="O1767" s="87">
        <v>0</v>
      </c>
      <c r="P1767" s="88">
        <v>0</v>
      </c>
      <c r="Q1767" s="87">
        <v>0</v>
      </c>
      <c r="R1767" s="88">
        <v>0</v>
      </c>
      <c r="S1767" s="87">
        <v>0</v>
      </c>
      <c r="T1767" s="88">
        <v>0</v>
      </c>
      <c r="U1767" s="87">
        <v>0</v>
      </c>
      <c r="V1767" s="88">
        <v>0</v>
      </c>
      <c r="W1767" s="87">
        <v>0</v>
      </c>
      <c r="X1767" s="88">
        <v>0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0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0</v>
      </c>
      <c r="G1768" s="87">
        <v>0</v>
      </c>
      <c r="H1768" s="88">
        <v>0</v>
      </c>
      <c r="I1768" s="87">
        <v>0</v>
      </c>
      <c r="J1768" s="88">
        <v>0</v>
      </c>
      <c r="K1768" s="87">
        <v>0</v>
      </c>
      <c r="L1768" s="88">
        <v>0</v>
      </c>
      <c r="M1768" s="87">
        <v>0</v>
      </c>
      <c r="N1768" s="88">
        <v>0</v>
      </c>
      <c r="O1768" s="87">
        <v>0</v>
      </c>
      <c r="P1768" s="88">
        <v>0</v>
      </c>
      <c r="Q1768" s="87">
        <v>0</v>
      </c>
      <c r="R1768" s="88">
        <v>0</v>
      </c>
      <c r="S1768" s="87">
        <v>0</v>
      </c>
      <c r="T1768" s="88">
        <v>0</v>
      </c>
      <c r="U1768" s="87">
        <v>0</v>
      </c>
      <c r="V1768" s="88">
        <v>0</v>
      </c>
      <c r="W1768" s="87">
        <v>0</v>
      </c>
      <c r="X1768" s="88">
        <v>0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0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0</v>
      </c>
      <c r="G1769" s="87">
        <v>0</v>
      </c>
      <c r="H1769" s="88">
        <v>0</v>
      </c>
      <c r="I1769" s="87">
        <v>0</v>
      </c>
      <c r="J1769" s="88">
        <v>0</v>
      </c>
      <c r="K1769" s="87">
        <v>0</v>
      </c>
      <c r="L1769" s="88">
        <v>0</v>
      </c>
      <c r="M1769" s="87">
        <v>0</v>
      </c>
      <c r="N1769" s="88">
        <v>0</v>
      </c>
      <c r="O1769" s="87">
        <v>0</v>
      </c>
      <c r="P1769" s="88">
        <v>0</v>
      </c>
      <c r="Q1769" s="87">
        <v>0</v>
      </c>
      <c r="R1769" s="88">
        <v>0</v>
      </c>
      <c r="S1769" s="87">
        <v>0</v>
      </c>
      <c r="T1769" s="88">
        <v>0</v>
      </c>
      <c r="U1769" s="87">
        <v>0</v>
      </c>
      <c r="V1769" s="88">
        <v>0</v>
      </c>
      <c r="W1769" s="87">
        <v>0</v>
      </c>
      <c r="X1769" s="88">
        <v>0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0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0</v>
      </c>
      <c r="R1770" s="88">
        <v>0</v>
      </c>
      <c r="S1770" s="87">
        <v>0</v>
      </c>
      <c r="T1770" s="88">
        <v>0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0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0</v>
      </c>
      <c r="K1771" s="87">
        <v>0</v>
      </c>
      <c r="L1771" s="88">
        <v>0</v>
      </c>
      <c r="M1771" s="87">
        <v>0</v>
      </c>
      <c r="N1771" s="88">
        <v>0</v>
      </c>
      <c r="O1771" s="87">
        <v>0</v>
      </c>
      <c r="P1771" s="88">
        <v>0</v>
      </c>
      <c r="Q1771" s="87">
        <v>0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0</v>
      </c>
      <c r="X1771" s="88">
        <v>0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0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0</v>
      </c>
      <c r="K1772" s="87">
        <v>0</v>
      </c>
      <c r="L1772" s="88">
        <v>0</v>
      </c>
      <c r="M1772" s="87">
        <v>0</v>
      </c>
      <c r="N1772" s="88">
        <v>0</v>
      </c>
      <c r="O1772" s="87">
        <v>0</v>
      </c>
      <c r="P1772" s="88">
        <v>0</v>
      </c>
      <c r="Q1772" s="87">
        <v>0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0</v>
      </c>
      <c r="X1772" s="88">
        <v>0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0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0</v>
      </c>
      <c r="M1773" s="87">
        <v>0</v>
      </c>
      <c r="N1773" s="88">
        <v>0</v>
      </c>
      <c r="O1773" s="87">
        <v>0</v>
      </c>
      <c r="P1773" s="88">
        <v>0</v>
      </c>
      <c r="Q1773" s="87">
        <v>0</v>
      </c>
      <c r="R1773" s="88">
        <v>0</v>
      </c>
      <c r="S1773" s="87">
        <v>0</v>
      </c>
      <c r="T1773" s="88">
        <v>0</v>
      </c>
      <c r="U1773" s="87">
        <v>0</v>
      </c>
      <c r="V1773" s="88">
        <v>0</v>
      </c>
      <c r="W1773" s="87">
        <v>0</v>
      </c>
      <c r="X1773" s="88">
        <v>0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0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0</v>
      </c>
      <c r="M1774" s="87">
        <v>0</v>
      </c>
      <c r="N1774" s="88">
        <v>0</v>
      </c>
      <c r="O1774" s="87">
        <v>0</v>
      </c>
      <c r="P1774" s="88">
        <v>0</v>
      </c>
      <c r="Q1774" s="87">
        <v>0</v>
      </c>
      <c r="R1774" s="88">
        <v>0</v>
      </c>
      <c r="S1774" s="87">
        <v>0</v>
      </c>
      <c r="T1774" s="88">
        <v>0</v>
      </c>
      <c r="U1774" s="87">
        <v>0</v>
      </c>
      <c r="V1774" s="88">
        <v>0</v>
      </c>
      <c r="W1774" s="87">
        <v>0</v>
      </c>
      <c r="X1774" s="88">
        <v>0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0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0</v>
      </c>
      <c r="G1775" s="87">
        <v>0</v>
      </c>
      <c r="H1775" s="88">
        <v>0</v>
      </c>
      <c r="I1775" s="87">
        <v>0</v>
      </c>
      <c r="J1775" s="88">
        <v>0</v>
      </c>
      <c r="K1775" s="87">
        <v>0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</v>
      </c>
      <c r="X1775" s="88">
        <v>0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0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0</v>
      </c>
      <c r="G1776" s="87">
        <v>0</v>
      </c>
      <c r="H1776" s="88">
        <v>0</v>
      </c>
      <c r="I1776" s="87">
        <v>0</v>
      </c>
      <c r="J1776" s="88">
        <v>0</v>
      </c>
      <c r="K1776" s="87">
        <v>0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</v>
      </c>
      <c r="X1776" s="88">
        <v>0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0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0</v>
      </c>
      <c r="M1777" s="87">
        <v>0</v>
      </c>
      <c r="N1777" s="88">
        <v>0</v>
      </c>
      <c r="O1777" s="87">
        <v>0</v>
      </c>
      <c r="P1777" s="88">
        <v>0</v>
      </c>
      <c r="Q1777" s="87">
        <v>0</v>
      </c>
      <c r="R1777" s="88">
        <v>0</v>
      </c>
      <c r="S1777" s="87">
        <v>0</v>
      </c>
      <c r="T1777" s="88">
        <v>0</v>
      </c>
      <c r="U1777" s="87">
        <v>0</v>
      </c>
      <c r="V1777" s="88">
        <v>0</v>
      </c>
      <c r="W1777" s="87">
        <v>0</v>
      </c>
      <c r="X1777" s="88">
        <v>0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0</v>
      </c>
      <c r="AE1777" s="58"/>
    </row>
    <row r="1778" spans="2:31" x14ac:dyDescent="0.3">
      <c r="B1778" s="4" t="s">
        <v>200</v>
      </c>
      <c r="C1778" s="4"/>
      <c r="D1778" s="4"/>
      <c r="E1778" s="87">
        <v>0</v>
      </c>
      <c r="F1778" s="88">
        <v>0</v>
      </c>
      <c r="G1778" s="87">
        <v>0</v>
      </c>
      <c r="H1778" s="88">
        <v>0</v>
      </c>
      <c r="I1778" s="87">
        <v>0</v>
      </c>
      <c r="J1778" s="88">
        <v>0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0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0</v>
      </c>
      <c r="AE1778" s="58"/>
    </row>
    <row r="1779" spans="2:31" x14ac:dyDescent="0.3">
      <c r="B1779" s="4" t="s">
        <v>201</v>
      </c>
      <c r="C1779" s="4"/>
      <c r="D1779" s="4"/>
      <c r="E1779" s="87">
        <v>0</v>
      </c>
      <c r="F1779" s="88">
        <v>0</v>
      </c>
      <c r="G1779" s="87">
        <v>0</v>
      </c>
      <c r="H1779" s="88">
        <v>0</v>
      </c>
      <c r="I1779" s="87">
        <v>0</v>
      </c>
      <c r="J1779" s="88">
        <v>0</v>
      </c>
      <c r="K1779" s="87">
        <v>0</v>
      </c>
      <c r="L1779" s="88">
        <v>0</v>
      </c>
      <c r="M1779" s="87">
        <v>0</v>
      </c>
      <c r="N1779" s="88">
        <v>0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0</v>
      </c>
      <c r="U1779" s="87">
        <v>0</v>
      </c>
      <c r="V1779" s="88">
        <v>0</v>
      </c>
      <c r="W1779" s="87">
        <v>0</v>
      </c>
      <c r="X1779" s="88">
        <v>0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0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</v>
      </c>
      <c r="M1780" s="87">
        <v>0</v>
      </c>
      <c r="N1780" s="88">
        <v>0</v>
      </c>
      <c r="O1780" s="87">
        <v>0</v>
      </c>
      <c r="P1780" s="88">
        <v>0</v>
      </c>
      <c r="Q1780" s="87">
        <v>0</v>
      </c>
      <c r="R1780" s="88">
        <v>0</v>
      </c>
      <c r="S1780" s="87">
        <v>0</v>
      </c>
      <c r="T1780" s="88">
        <v>0</v>
      </c>
      <c r="U1780" s="87">
        <v>0</v>
      </c>
      <c r="V1780" s="88">
        <v>0</v>
      </c>
      <c r="W1780" s="87">
        <v>0</v>
      </c>
      <c r="X1780" s="88">
        <v>0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0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</v>
      </c>
      <c r="M1781" s="87">
        <v>0</v>
      </c>
      <c r="N1781" s="88">
        <v>0</v>
      </c>
      <c r="O1781" s="87">
        <v>0</v>
      </c>
      <c r="P1781" s="88">
        <v>0</v>
      </c>
      <c r="Q1781" s="87">
        <v>0</v>
      </c>
      <c r="R1781" s="88">
        <v>0</v>
      </c>
      <c r="S1781" s="87">
        <v>0</v>
      </c>
      <c r="T1781" s="88">
        <v>0</v>
      </c>
      <c r="U1781" s="87">
        <v>0</v>
      </c>
      <c r="V1781" s="88">
        <v>0</v>
      </c>
      <c r="W1781" s="87">
        <v>0</v>
      </c>
      <c r="X1781" s="88">
        <v>0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0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0</v>
      </c>
      <c r="G1782" s="87">
        <v>0</v>
      </c>
      <c r="H1782" s="88">
        <v>0</v>
      </c>
      <c r="I1782" s="87">
        <v>0</v>
      </c>
      <c r="J1782" s="88">
        <v>0</v>
      </c>
      <c r="K1782" s="87">
        <v>0</v>
      </c>
      <c r="L1782" s="88">
        <v>0</v>
      </c>
      <c r="M1782" s="87">
        <v>0</v>
      </c>
      <c r="N1782" s="88">
        <v>0</v>
      </c>
      <c r="O1782" s="87">
        <v>0</v>
      </c>
      <c r="P1782" s="88">
        <v>0</v>
      </c>
      <c r="Q1782" s="87">
        <v>0</v>
      </c>
      <c r="R1782" s="88">
        <v>0</v>
      </c>
      <c r="S1782" s="87">
        <v>0</v>
      </c>
      <c r="T1782" s="88">
        <v>0</v>
      </c>
      <c r="U1782" s="87">
        <v>0</v>
      </c>
      <c r="V1782" s="88">
        <v>0</v>
      </c>
      <c r="W1782" s="87">
        <v>0</v>
      </c>
      <c r="X1782" s="88">
        <v>0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0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6.4228312174479163E-2</v>
      </c>
      <c r="N1783" s="88">
        <v>0.33327317237854004</v>
      </c>
      <c r="O1783" s="87">
        <v>0.396928310394287</v>
      </c>
      <c r="P1783" s="88">
        <v>0.30305767059326172</v>
      </c>
      <c r="Q1783" s="87">
        <v>3.136940002441406E-2</v>
      </c>
      <c r="R1783" s="88">
        <v>0</v>
      </c>
      <c r="S1783" s="87">
        <v>0</v>
      </c>
      <c r="T1783" s="88">
        <v>0</v>
      </c>
      <c r="U1783" s="87">
        <v>0</v>
      </c>
      <c r="V1783" s="88">
        <v>0</v>
      </c>
      <c r="W1783" s="87">
        <v>0</v>
      </c>
      <c r="X1783" s="88">
        <v>0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1.128856865564982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0.2582809607187907</v>
      </c>
      <c r="O1784" s="87">
        <v>0.61539209683736174</v>
      </c>
      <c r="P1784" s="88">
        <v>0.55913680394490561</v>
      </c>
      <c r="Q1784" s="87">
        <v>2.4103466669718427E-2</v>
      </c>
      <c r="R1784" s="88">
        <v>0</v>
      </c>
      <c r="S1784" s="87">
        <v>0</v>
      </c>
      <c r="T1784" s="88">
        <v>0</v>
      </c>
      <c r="U1784" s="87">
        <v>0</v>
      </c>
      <c r="V1784" s="88">
        <v>0</v>
      </c>
      <c r="W1784" s="87">
        <v>0</v>
      </c>
      <c r="X1784" s="88">
        <v>0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1.4569133281707765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</v>
      </c>
      <c r="M1786" s="87">
        <v>0.37832966864648426</v>
      </c>
      <c r="N1786" s="88">
        <v>1.181687360413179</v>
      </c>
      <c r="O1786" s="87">
        <v>1.1816875000000004</v>
      </c>
      <c r="P1786" s="88">
        <v>1.1816875000000004</v>
      </c>
      <c r="Q1786" s="87">
        <v>5.9084374999999995E-2</v>
      </c>
      <c r="R1786" s="88">
        <v>0</v>
      </c>
      <c r="S1786" s="87">
        <v>0</v>
      </c>
      <c r="T1786" s="88">
        <v>0</v>
      </c>
      <c r="U1786" s="87">
        <v>0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3.9824764040596645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0</v>
      </c>
      <c r="M1787" s="87">
        <v>0</v>
      </c>
      <c r="N1787" s="88">
        <v>0</v>
      </c>
      <c r="O1787" s="87">
        <v>0</v>
      </c>
      <c r="P1787" s="88">
        <v>0</v>
      </c>
      <c r="Q1787" s="87">
        <v>1.1352228393247972</v>
      </c>
      <c r="R1787" s="88">
        <v>0.10143367545505365</v>
      </c>
      <c r="S1787" s="87">
        <v>0</v>
      </c>
      <c r="T1787" s="88">
        <v>0</v>
      </c>
      <c r="U1787" s="87">
        <v>0</v>
      </c>
      <c r="V1787" s="88">
        <v>0</v>
      </c>
      <c r="W1787" s="87">
        <v>0</v>
      </c>
      <c r="X1787" s="88">
        <v>0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1.2366565147798507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</v>
      </c>
      <c r="R1788" s="88">
        <v>0</v>
      </c>
      <c r="S1788" s="87">
        <v>0</v>
      </c>
      <c r="T1788" s="88">
        <v>0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0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</v>
      </c>
      <c r="R1789" s="88">
        <v>0</v>
      </c>
      <c r="S1789" s="87">
        <v>0</v>
      </c>
      <c r="T1789" s="88">
        <v>0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0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</v>
      </c>
      <c r="R1790" s="88">
        <v>0</v>
      </c>
      <c r="S1790" s="87">
        <v>0</v>
      </c>
      <c r="T1790" s="88">
        <v>0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0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0</v>
      </c>
      <c r="F1794" s="88">
        <v>0</v>
      </c>
      <c r="G1794" s="87">
        <v>0</v>
      </c>
      <c r="H1794" s="88">
        <v>0</v>
      </c>
      <c r="I1794" s="87">
        <v>0</v>
      </c>
      <c r="J1794" s="88">
        <v>0</v>
      </c>
      <c r="K1794" s="87">
        <v>0</v>
      </c>
      <c r="L1794" s="88">
        <v>0</v>
      </c>
      <c r="M1794" s="87">
        <v>0</v>
      </c>
      <c r="N1794" s="88">
        <v>0</v>
      </c>
      <c r="O1794" s="87">
        <v>0</v>
      </c>
      <c r="P1794" s="88">
        <v>0</v>
      </c>
      <c r="Q1794" s="87">
        <v>0</v>
      </c>
      <c r="R1794" s="88">
        <v>0</v>
      </c>
      <c r="S1794" s="87">
        <v>0</v>
      </c>
      <c r="T1794" s="88">
        <v>0</v>
      </c>
      <c r="U1794" s="87">
        <v>0</v>
      </c>
      <c r="V1794" s="88">
        <v>0</v>
      </c>
      <c r="W1794" s="87">
        <v>0</v>
      </c>
      <c r="X1794" s="88">
        <v>0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0</v>
      </c>
      <c r="AE1794" s="58"/>
    </row>
    <row r="1795" spans="2:31" x14ac:dyDescent="0.3">
      <c r="B1795" s="4" t="s">
        <v>199</v>
      </c>
      <c r="C1795" s="4"/>
      <c r="D1795" s="4"/>
      <c r="E1795" s="87">
        <v>0</v>
      </c>
      <c r="F1795" s="88">
        <v>0</v>
      </c>
      <c r="G1795" s="87">
        <v>0</v>
      </c>
      <c r="H1795" s="88">
        <v>0</v>
      </c>
      <c r="I1795" s="87">
        <v>0</v>
      </c>
      <c r="J1795" s="88">
        <v>0</v>
      </c>
      <c r="K1795" s="87">
        <v>0</v>
      </c>
      <c r="L1795" s="88">
        <v>0</v>
      </c>
      <c r="M1795" s="87">
        <v>0</v>
      </c>
      <c r="N1795" s="88">
        <v>0</v>
      </c>
      <c r="O1795" s="87">
        <v>0</v>
      </c>
      <c r="P1795" s="88">
        <v>0</v>
      </c>
      <c r="Q1795" s="87">
        <v>0</v>
      </c>
      <c r="R1795" s="88">
        <v>0</v>
      </c>
      <c r="S1795" s="87">
        <v>0</v>
      </c>
      <c r="T1795" s="88">
        <v>0</v>
      </c>
      <c r="U1795" s="87">
        <v>0</v>
      </c>
      <c r="V1795" s="88">
        <v>0</v>
      </c>
      <c r="W1795" s="87">
        <v>0</v>
      </c>
      <c r="X1795" s="88">
        <v>0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0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0</v>
      </c>
      <c r="N1796" s="88">
        <v>0</v>
      </c>
      <c r="O1796" s="87">
        <v>0</v>
      </c>
      <c r="P1796" s="88">
        <v>0</v>
      </c>
      <c r="Q1796" s="87">
        <v>0</v>
      </c>
      <c r="R1796" s="88">
        <v>0</v>
      </c>
      <c r="S1796" s="87">
        <v>0</v>
      </c>
      <c r="T1796" s="88">
        <v>0</v>
      </c>
      <c r="U1796" s="87">
        <v>0</v>
      </c>
      <c r="V1796" s="88">
        <v>0</v>
      </c>
      <c r="W1796" s="87">
        <v>0</v>
      </c>
      <c r="X1796" s="88">
        <v>0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0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0</v>
      </c>
      <c r="N1797" s="88">
        <v>0</v>
      </c>
      <c r="O1797" s="87">
        <v>0</v>
      </c>
      <c r="P1797" s="88">
        <v>0</v>
      </c>
      <c r="Q1797" s="87">
        <v>0</v>
      </c>
      <c r="R1797" s="88">
        <v>0</v>
      </c>
      <c r="S1797" s="87">
        <v>0</v>
      </c>
      <c r="T1797" s="88">
        <v>0</v>
      </c>
      <c r="U1797" s="87">
        <v>0</v>
      </c>
      <c r="V1797" s="88">
        <v>0</v>
      </c>
      <c r="W1797" s="87">
        <v>0</v>
      </c>
      <c r="X1797" s="88">
        <v>0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0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0</v>
      </c>
      <c r="N1798" s="88">
        <v>0</v>
      </c>
      <c r="O1798" s="87">
        <v>0</v>
      </c>
      <c r="P1798" s="88">
        <v>0</v>
      </c>
      <c r="Q1798" s="87">
        <v>0</v>
      </c>
      <c r="R1798" s="88">
        <v>0</v>
      </c>
      <c r="S1798" s="87">
        <v>0</v>
      </c>
      <c r="T1798" s="88">
        <v>0</v>
      </c>
      <c r="U1798" s="87">
        <v>0</v>
      </c>
      <c r="V1798" s="88">
        <v>0</v>
      </c>
      <c r="W1798" s="87">
        <v>0</v>
      </c>
      <c r="X1798" s="88">
        <v>0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0</v>
      </c>
      <c r="AE1798" s="58"/>
    </row>
    <row r="1799" spans="2:31" x14ac:dyDescent="0.3">
      <c r="B1799" s="4" t="s">
        <v>232</v>
      </c>
      <c r="C1799" s="4"/>
      <c r="D1799" s="4"/>
      <c r="E1799" s="87">
        <v>0</v>
      </c>
      <c r="F1799" s="88">
        <v>0</v>
      </c>
      <c r="G1799" s="87">
        <v>0</v>
      </c>
      <c r="H1799" s="88">
        <v>0</v>
      </c>
      <c r="I1799" s="87">
        <v>0</v>
      </c>
      <c r="J1799" s="88">
        <v>0</v>
      </c>
      <c r="K1799" s="87">
        <v>0</v>
      </c>
      <c r="L1799" s="88">
        <v>0</v>
      </c>
      <c r="M1799" s="87">
        <v>0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</v>
      </c>
      <c r="AE1799" s="58"/>
    </row>
    <row r="1800" spans="2:31" x14ac:dyDescent="0.3">
      <c r="B1800" s="4" t="s">
        <v>233</v>
      </c>
      <c r="C1800" s="4"/>
      <c r="D1800" s="4"/>
      <c r="E1800" s="87">
        <v>0</v>
      </c>
      <c r="F1800" s="88">
        <v>0</v>
      </c>
      <c r="G1800" s="87">
        <v>0</v>
      </c>
      <c r="H1800" s="88">
        <v>0</v>
      </c>
      <c r="I1800" s="87">
        <v>0</v>
      </c>
      <c r="J1800" s="88">
        <v>0</v>
      </c>
      <c r="K1800" s="87">
        <v>0</v>
      </c>
      <c r="L1800" s="88">
        <v>0</v>
      </c>
      <c r="M1800" s="87">
        <v>0</v>
      </c>
      <c r="N1800" s="88">
        <v>8.2259259259259247E-3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8.2259259259259247E-3</v>
      </c>
      <c r="AE1800" s="58"/>
    </row>
    <row r="1801" spans="2:31" x14ac:dyDescent="0.3">
      <c r="B1801" s="4" t="s">
        <v>234</v>
      </c>
      <c r="C1801" s="4"/>
      <c r="D1801" s="4"/>
      <c r="E1801" s="87">
        <v>0</v>
      </c>
      <c r="F1801" s="88">
        <v>0</v>
      </c>
      <c r="G1801" s="87">
        <v>0</v>
      </c>
      <c r="H1801" s="88">
        <v>0</v>
      </c>
      <c r="I1801" s="87">
        <v>0</v>
      </c>
      <c r="J1801" s="88">
        <v>0</v>
      </c>
      <c r="K1801" s="87">
        <v>0</v>
      </c>
      <c r="L1801" s="88">
        <v>0</v>
      </c>
      <c r="M1801" s="87">
        <v>5.4285034868452244E-2</v>
      </c>
      <c r="N1801" s="88">
        <v>0.11099002907364454</v>
      </c>
      <c r="O1801" s="87">
        <v>9.9159888426462742E-2</v>
      </c>
      <c r="P1801" s="88">
        <v>9.8542563120524035E-2</v>
      </c>
      <c r="Q1801" s="87">
        <v>4.9582123756408657E-3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0.36793572786472439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0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0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2.7233333333333314E-2</v>
      </c>
      <c r="N1805" s="88">
        <v>2.0308333333333324E-2</v>
      </c>
      <c r="O1805" s="87">
        <v>0</v>
      </c>
      <c r="P1805" s="88">
        <v>7.2977777777777753E-2</v>
      </c>
      <c r="Q1805" s="87">
        <v>1.0495833333333329E-2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0.13101527777777772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</v>
      </c>
      <c r="N1807" s="88">
        <v>0</v>
      </c>
      <c r="O1807" s="87">
        <v>0</v>
      </c>
      <c r="P1807" s="88">
        <v>0</v>
      </c>
      <c r="Q1807" s="87">
        <v>0</v>
      </c>
      <c r="R1807" s="88">
        <v>0</v>
      </c>
      <c r="S1807" s="87">
        <v>0</v>
      </c>
      <c r="T1807" s="88">
        <v>0</v>
      </c>
      <c r="U1807" s="87">
        <v>0</v>
      </c>
      <c r="V1807" s="88">
        <v>0</v>
      </c>
      <c r="W1807" s="87">
        <v>0</v>
      </c>
      <c r="X1807" s="88">
        <v>0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0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</v>
      </c>
      <c r="N1808" s="88">
        <v>0</v>
      </c>
      <c r="O1808" s="87">
        <v>0</v>
      </c>
      <c r="P1808" s="88">
        <v>0</v>
      </c>
      <c r="Q1808" s="87">
        <v>0</v>
      </c>
      <c r="R1808" s="88">
        <v>0</v>
      </c>
      <c r="S1808" s="87">
        <v>0</v>
      </c>
      <c r="T1808" s="88">
        <v>0</v>
      </c>
      <c r="U1808" s="87">
        <v>0</v>
      </c>
      <c r="V1808" s="88">
        <v>0</v>
      </c>
      <c r="W1808" s="87">
        <v>0</v>
      </c>
      <c r="X1808" s="88">
        <v>0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0</v>
      </c>
      <c r="AE1808" s="58"/>
    </row>
    <row r="1809" spans="2:31" x14ac:dyDescent="0.3">
      <c r="B1809" s="4" t="s">
        <v>170</v>
      </c>
      <c r="C1809" s="4"/>
      <c r="D1809" s="4"/>
      <c r="E1809" s="87">
        <v>0</v>
      </c>
      <c r="F1809" s="88">
        <v>0</v>
      </c>
      <c r="G1809" s="87">
        <v>0</v>
      </c>
      <c r="H1809" s="88">
        <v>0</v>
      </c>
      <c r="I1809" s="87">
        <v>0</v>
      </c>
      <c r="J1809" s="88">
        <v>0</v>
      </c>
      <c r="K1809" s="87">
        <v>0</v>
      </c>
      <c r="L1809" s="88">
        <v>0</v>
      </c>
      <c r="M1809" s="87">
        <v>6.1128758169934787E-2</v>
      </c>
      <c r="N1809" s="88">
        <v>0.22038562091503286</v>
      </c>
      <c r="O1809" s="87">
        <v>0.25329248366013085</v>
      </c>
      <c r="P1809" s="88">
        <v>0.20998856209150338</v>
      </c>
      <c r="Q1809" s="87">
        <v>8.2204248366013043E-3</v>
      </c>
      <c r="R1809" s="88">
        <v>0</v>
      </c>
      <c r="S1809" s="87">
        <v>0</v>
      </c>
      <c r="T1809" s="88">
        <v>0</v>
      </c>
      <c r="U1809" s="87">
        <v>0</v>
      </c>
      <c r="V1809" s="88">
        <v>0</v>
      </c>
      <c r="W1809" s="87">
        <v>0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0.75301584967320323</v>
      </c>
      <c r="AE1809" s="58"/>
    </row>
    <row r="1810" spans="2:31" x14ac:dyDescent="0.3">
      <c r="B1810" s="4" t="s">
        <v>171</v>
      </c>
      <c r="C1810" s="4"/>
      <c r="D1810" s="4"/>
      <c r="E1810" s="87">
        <v>0</v>
      </c>
      <c r="F1810" s="88">
        <v>0</v>
      </c>
      <c r="G1810" s="87">
        <v>0</v>
      </c>
      <c r="H1810" s="88">
        <v>0</v>
      </c>
      <c r="I1810" s="87">
        <v>0</v>
      </c>
      <c r="J1810" s="88">
        <v>0</v>
      </c>
      <c r="K1810" s="87">
        <v>0</v>
      </c>
      <c r="L1810" s="88">
        <v>0</v>
      </c>
      <c r="M1810" s="87">
        <v>6.1128758169934787E-2</v>
      </c>
      <c r="N1810" s="88">
        <v>0.22038562091503286</v>
      </c>
      <c r="O1810" s="87">
        <v>0.25329248366013085</v>
      </c>
      <c r="P1810" s="88">
        <v>0.20998856209150338</v>
      </c>
      <c r="Q1810" s="87">
        <v>8.2204248366013043E-3</v>
      </c>
      <c r="R1810" s="88">
        <v>0</v>
      </c>
      <c r="S1810" s="87">
        <v>0</v>
      </c>
      <c r="T1810" s="88">
        <v>0</v>
      </c>
      <c r="U1810" s="87">
        <v>0</v>
      </c>
      <c r="V1810" s="88">
        <v>0</v>
      </c>
      <c r="W1810" s="87">
        <v>0</v>
      </c>
      <c r="X1810" s="88">
        <v>0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0.75301584967320323</v>
      </c>
      <c r="AE1810" s="58"/>
    </row>
    <row r="1811" spans="2:31" x14ac:dyDescent="0.3">
      <c r="B1811" s="4" t="s">
        <v>172</v>
      </c>
      <c r="C1811" s="4"/>
      <c r="D1811" s="4"/>
      <c r="E1811" s="87">
        <v>0</v>
      </c>
      <c r="F1811" s="88">
        <v>0</v>
      </c>
      <c r="G1811" s="87">
        <v>0</v>
      </c>
      <c r="H1811" s="88">
        <v>0</v>
      </c>
      <c r="I1811" s="87">
        <v>0</v>
      </c>
      <c r="J1811" s="88">
        <v>0</v>
      </c>
      <c r="K1811" s="87">
        <v>0</v>
      </c>
      <c r="L1811" s="88">
        <v>0</v>
      </c>
      <c r="M1811" s="87">
        <v>6.1128758169934787E-2</v>
      </c>
      <c r="N1811" s="88">
        <v>0.22038562091503286</v>
      </c>
      <c r="O1811" s="87">
        <v>0.25329248366013085</v>
      </c>
      <c r="P1811" s="88">
        <v>0.20998856209150338</v>
      </c>
      <c r="Q1811" s="87">
        <v>8.2204248366013043E-3</v>
      </c>
      <c r="R1811" s="88">
        <v>0</v>
      </c>
      <c r="S1811" s="87">
        <v>0</v>
      </c>
      <c r="T1811" s="88">
        <v>0</v>
      </c>
      <c r="U1811" s="87">
        <v>0</v>
      </c>
      <c r="V1811" s="88">
        <v>0</v>
      </c>
      <c r="W1811" s="87">
        <v>0</v>
      </c>
      <c r="X1811" s="88">
        <v>0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0.75301584967320323</v>
      </c>
      <c r="AE1811" s="58"/>
    </row>
    <row r="1812" spans="2:31" x14ac:dyDescent="0.3">
      <c r="B1812" s="4" t="s">
        <v>173</v>
      </c>
      <c r="C1812" s="4"/>
      <c r="D1812" s="4"/>
      <c r="E1812" s="87">
        <v>0</v>
      </c>
      <c r="F1812" s="88">
        <v>0</v>
      </c>
      <c r="G1812" s="87">
        <v>0</v>
      </c>
      <c r="H1812" s="88">
        <v>0</v>
      </c>
      <c r="I1812" s="87">
        <v>0</v>
      </c>
      <c r="J1812" s="88">
        <v>0</v>
      </c>
      <c r="K1812" s="87">
        <v>0</v>
      </c>
      <c r="L1812" s="88">
        <v>0</v>
      </c>
      <c r="M1812" s="87">
        <v>0.1309901960784319</v>
      </c>
      <c r="N1812" s="88">
        <v>0.4722549019607844</v>
      </c>
      <c r="O1812" s="87">
        <v>0.54276960784313677</v>
      </c>
      <c r="P1812" s="88">
        <v>0.44997549019607813</v>
      </c>
      <c r="Q1812" s="87">
        <v>1.7615196078431337E-2</v>
      </c>
      <c r="R1812" s="88">
        <v>0</v>
      </c>
      <c r="S1812" s="87">
        <v>0</v>
      </c>
      <c r="T1812" s="88">
        <v>0</v>
      </c>
      <c r="U1812" s="87">
        <v>0</v>
      </c>
      <c r="V1812" s="88">
        <v>0</v>
      </c>
      <c r="W1812" s="87">
        <v>0</v>
      </c>
      <c r="X1812" s="88">
        <v>0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1.6136053921568627</v>
      </c>
      <c r="AE1812" s="58"/>
    </row>
    <row r="1813" spans="2:31" x14ac:dyDescent="0.3">
      <c r="B1813" s="4" t="s">
        <v>174</v>
      </c>
      <c r="C1813" s="4"/>
      <c r="D1813" s="4"/>
      <c r="E1813" s="87">
        <v>0</v>
      </c>
      <c r="F1813" s="88">
        <v>0</v>
      </c>
      <c r="G1813" s="87">
        <v>0</v>
      </c>
      <c r="H1813" s="88">
        <v>0</v>
      </c>
      <c r="I1813" s="87">
        <v>0</v>
      </c>
      <c r="J1813" s="88">
        <v>0</v>
      </c>
      <c r="K1813" s="87">
        <v>0</v>
      </c>
      <c r="L1813" s="88">
        <v>0</v>
      </c>
      <c r="M1813" s="87">
        <v>0.1309901960784319</v>
      </c>
      <c r="N1813" s="88">
        <v>0.4722549019607844</v>
      </c>
      <c r="O1813" s="87">
        <v>0.54276960784313677</v>
      </c>
      <c r="P1813" s="88">
        <v>0.44997549019607813</v>
      </c>
      <c r="Q1813" s="87">
        <v>1.7615196078431337E-2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0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1.6136053921568627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0</v>
      </c>
      <c r="M1814" s="87">
        <v>0</v>
      </c>
      <c r="N1814" s="88">
        <v>0</v>
      </c>
      <c r="O1814" s="87">
        <v>0</v>
      </c>
      <c r="P1814" s="88">
        <v>0</v>
      </c>
      <c r="Q1814" s="87">
        <v>0</v>
      </c>
      <c r="R1814" s="88">
        <v>0</v>
      </c>
      <c r="S1814" s="87">
        <v>0</v>
      </c>
      <c r="T1814" s="88">
        <v>0</v>
      </c>
      <c r="U1814" s="87">
        <v>0</v>
      </c>
      <c r="V1814" s="88">
        <v>0</v>
      </c>
      <c r="W1814" s="87">
        <v>0</v>
      </c>
      <c r="X1814" s="88">
        <v>0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0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0</v>
      </c>
      <c r="M1815" s="87">
        <v>0.2446558912595114</v>
      </c>
      <c r="N1815" s="88">
        <v>0.470765471458435</v>
      </c>
      <c r="O1815" s="87">
        <v>0.46956824064254771</v>
      </c>
      <c r="P1815" s="88">
        <v>0.46702045202255243</v>
      </c>
      <c r="Q1815" s="87">
        <v>2.3284141222635904E-2</v>
      </c>
      <c r="R1815" s="88">
        <v>0</v>
      </c>
      <c r="S1815" s="87">
        <v>0</v>
      </c>
      <c r="T1815" s="88">
        <v>0</v>
      </c>
      <c r="U1815" s="87">
        <v>0</v>
      </c>
      <c r="V1815" s="88">
        <v>0</v>
      </c>
      <c r="W1815" s="87">
        <v>0</v>
      </c>
      <c r="X1815" s="88">
        <v>0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1.6752941966056825</v>
      </c>
      <c r="AE1815" s="58"/>
    </row>
    <row r="1816" spans="2:31" x14ac:dyDescent="0.3">
      <c r="B1816" s="4" t="s">
        <v>153</v>
      </c>
      <c r="C1816" s="4"/>
      <c r="D1816" s="4"/>
      <c r="E1816" s="87">
        <v>0</v>
      </c>
      <c r="F1816" s="88">
        <v>0</v>
      </c>
      <c r="G1816" s="87">
        <v>0</v>
      </c>
      <c r="H1816" s="88">
        <v>0</v>
      </c>
      <c r="I1816" s="87">
        <v>0</v>
      </c>
      <c r="J1816" s="88">
        <v>0</v>
      </c>
      <c r="K1816" s="87">
        <v>0</v>
      </c>
      <c r="L1816" s="88">
        <v>0</v>
      </c>
      <c r="M1816" s="87">
        <v>0.26032314300537113</v>
      </c>
      <c r="N1816" s="88">
        <v>0.49755320946375542</v>
      </c>
      <c r="O1816" s="87">
        <v>0.58002547820409123</v>
      </c>
      <c r="P1816" s="88">
        <v>0.97207852602005007</v>
      </c>
      <c r="Q1816" s="87">
        <v>7.8786396980285639E-2</v>
      </c>
      <c r="R1816" s="88">
        <v>0</v>
      </c>
      <c r="S1816" s="87">
        <v>0</v>
      </c>
      <c r="T1816" s="88">
        <v>0</v>
      </c>
      <c r="U1816" s="87">
        <v>0</v>
      </c>
      <c r="V1816" s="88">
        <v>0</v>
      </c>
      <c r="W1816" s="87">
        <v>0</v>
      </c>
      <c r="X1816" s="88">
        <v>0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2.3887667536735533</v>
      </c>
      <c r="AE1816" s="58"/>
    </row>
    <row r="1817" spans="2:31" x14ac:dyDescent="0.3">
      <c r="B1817" s="4" t="s">
        <v>154</v>
      </c>
      <c r="C1817" s="4"/>
      <c r="D1817" s="4"/>
      <c r="E1817" s="87">
        <v>0</v>
      </c>
      <c r="F1817" s="88">
        <v>0</v>
      </c>
      <c r="G1817" s="87">
        <v>0</v>
      </c>
      <c r="H1817" s="88">
        <v>0</v>
      </c>
      <c r="I1817" s="87">
        <v>0</v>
      </c>
      <c r="J1817" s="88">
        <v>0</v>
      </c>
      <c r="K1817" s="87">
        <v>0</v>
      </c>
      <c r="L1817" s="88">
        <v>0</v>
      </c>
      <c r="M1817" s="87">
        <v>0.21055714289347333</v>
      </c>
      <c r="N1817" s="88">
        <v>0.40588739315668748</v>
      </c>
      <c r="O1817" s="87">
        <v>0.41945286194483455</v>
      </c>
      <c r="P1817" s="88">
        <v>0.47785882155100506</v>
      </c>
      <c r="Q1817" s="87">
        <v>2.4285205205281577E-2</v>
      </c>
      <c r="R1817" s="88">
        <v>0</v>
      </c>
      <c r="S1817" s="87">
        <v>0</v>
      </c>
      <c r="T1817" s="88">
        <v>0</v>
      </c>
      <c r="U1817" s="87">
        <v>0</v>
      </c>
      <c r="V1817" s="88">
        <v>0</v>
      </c>
      <c r="W1817" s="87">
        <v>0</v>
      </c>
      <c r="X1817" s="88">
        <v>0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1.5380414247512821</v>
      </c>
      <c r="AE1817" s="58"/>
    </row>
    <row r="1818" spans="2:31" x14ac:dyDescent="0.3">
      <c r="B1818" s="4" t="s">
        <v>175</v>
      </c>
      <c r="C1818" s="4"/>
      <c r="D1818" s="4"/>
      <c r="E1818" s="87">
        <v>0</v>
      </c>
      <c r="F1818" s="88">
        <v>0</v>
      </c>
      <c r="G1818" s="87">
        <v>0</v>
      </c>
      <c r="H1818" s="88">
        <v>0</v>
      </c>
      <c r="I1818" s="87">
        <v>0</v>
      </c>
      <c r="J1818" s="88">
        <v>0</v>
      </c>
      <c r="K1818" s="87">
        <v>0</v>
      </c>
      <c r="L1818" s="88">
        <v>0</v>
      </c>
      <c r="M1818" s="87">
        <v>0</v>
      </c>
      <c r="N1818" s="88">
        <v>0</v>
      </c>
      <c r="O1818" s="87">
        <v>0</v>
      </c>
      <c r="P1818" s="88">
        <v>0</v>
      </c>
      <c r="Q1818" s="87">
        <v>0</v>
      </c>
      <c r="R1818" s="88">
        <v>0</v>
      </c>
      <c r="S1818" s="87">
        <v>0</v>
      </c>
      <c r="T1818" s="88">
        <v>0</v>
      </c>
      <c r="U1818" s="87">
        <v>0</v>
      </c>
      <c r="V1818" s="88">
        <v>0</v>
      </c>
      <c r="W1818" s="87">
        <v>0</v>
      </c>
      <c r="X1818" s="88">
        <v>0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0</v>
      </c>
      <c r="AE1818" s="58"/>
    </row>
    <row r="1819" spans="2:31" x14ac:dyDescent="0.3">
      <c r="B1819" s="4" t="s">
        <v>176</v>
      </c>
      <c r="C1819" s="4"/>
      <c r="D1819" s="4"/>
      <c r="E1819" s="87">
        <v>0</v>
      </c>
      <c r="F1819" s="88">
        <v>0</v>
      </c>
      <c r="G1819" s="87">
        <v>0</v>
      </c>
      <c r="H1819" s="88">
        <v>0</v>
      </c>
      <c r="I1819" s="87">
        <v>0</v>
      </c>
      <c r="J1819" s="88">
        <v>0</v>
      </c>
      <c r="K1819" s="87">
        <v>0</v>
      </c>
      <c r="L1819" s="88">
        <v>0</v>
      </c>
      <c r="M1819" s="87">
        <v>4.9695026714898027</v>
      </c>
      <c r="N1819" s="88">
        <v>9.8518722221755173</v>
      </c>
      <c r="O1819" s="87">
        <v>9.9989999999525025</v>
      </c>
      <c r="P1819" s="88">
        <v>9.9989999999525025</v>
      </c>
      <c r="Q1819" s="87">
        <v>0.49994999999762513</v>
      </c>
      <c r="R1819" s="88">
        <v>0</v>
      </c>
      <c r="S1819" s="87">
        <v>0</v>
      </c>
      <c r="T1819" s="88">
        <v>0</v>
      </c>
      <c r="U1819" s="87">
        <v>0</v>
      </c>
      <c r="V1819" s="88">
        <v>0</v>
      </c>
      <c r="W1819" s="87">
        <v>0</v>
      </c>
      <c r="X1819" s="88">
        <v>0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35.319324893567952</v>
      </c>
      <c r="AE1819" s="58"/>
    </row>
    <row r="1820" spans="2:31" x14ac:dyDescent="0.3">
      <c r="B1820" s="4" t="s">
        <v>177</v>
      </c>
      <c r="C1820" s="4"/>
      <c r="D1820" s="4"/>
      <c r="E1820" s="87">
        <v>0</v>
      </c>
      <c r="F1820" s="88">
        <v>0</v>
      </c>
      <c r="G1820" s="87">
        <v>0</v>
      </c>
      <c r="H1820" s="88">
        <v>0</v>
      </c>
      <c r="I1820" s="87">
        <v>0</v>
      </c>
      <c r="J1820" s="88">
        <v>0</v>
      </c>
      <c r="K1820" s="87">
        <v>0</v>
      </c>
      <c r="L1820" s="88">
        <v>0</v>
      </c>
      <c r="M1820" s="87">
        <v>0</v>
      </c>
      <c r="N1820" s="88">
        <v>0</v>
      </c>
      <c r="O1820" s="87">
        <v>0</v>
      </c>
      <c r="P1820" s="88">
        <v>0</v>
      </c>
      <c r="Q1820" s="87">
        <v>0</v>
      </c>
      <c r="R1820" s="88">
        <v>0</v>
      </c>
      <c r="S1820" s="87">
        <v>0</v>
      </c>
      <c r="T1820" s="88">
        <v>0</v>
      </c>
      <c r="U1820" s="87">
        <v>0</v>
      </c>
      <c r="V1820" s="88">
        <v>0</v>
      </c>
      <c r="W1820" s="87">
        <v>0</v>
      </c>
      <c r="X1820" s="88">
        <v>0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0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</v>
      </c>
      <c r="M1827" s="87">
        <v>0</v>
      </c>
      <c r="N1827" s="88">
        <v>0</v>
      </c>
      <c r="O1827" s="87">
        <v>0</v>
      </c>
      <c r="P1827" s="88">
        <v>0</v>
      </c>
      <c r="Q1827" s="87">
        <v>0</v>
      </c>
      <c r="R1827" s="88">
        <v>0</v>
      </c>
      <c r="S1827" s="87">
        <v>0</v>
      </c>
      <c r="T1827" s="88">
        <v>0</v>
      </c>
      <c r="U1827" s="87">
        <v>0</v>
      </c>
      <c r="V1827" s="88">
        <v>0</v>
      </c>
      <c r="W1827" s="87">
        <v>0</v>
      </c>
      <c r="X1827" s="88">
        <v>0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0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0</v>
      </c>
      <c r="M1828" s="87">
        <v>0</v>
      </c>
      <c r="N1828" s="88">
        <v>0</v>
      </c>
      <c r="O1828" s="87">
        <v>0</v>
      </c>
      <c r="P1828" s="88">
        <v>0</v>
      </c>
      <c r="Q1828" s="87">
        <v>0</v>
      </c>
      <c r="R1828" s="88">
        <v>0</v>
      </c>
      <c r="S1828" s="87">
        <v>0</v>
      </c>
      <c r="T1828" s="88">
        <v>0</v>
      </c>
      <c r="U1828" s="87">
        <v>0</v>
      </c>
      <c r="V1828" s="88">
        <v>0</v>
      </c>
      <c r="W1828" s="87">
        <v>0</v>
      </c>
      <c r="X1828" s="88">
        <v>0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0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</v>
      </c>
      <c r="N1829" s="88">
        <v>0</v>
      </c>
      <c r="O1829" s="87">
        <v>0</v>
      </c>
      <c r="P1829" s="88">
        <v>0</v>
      </c>
      <c r="Q1829" s="87">
        <v>0</v>
      </c>
      <c r="R1829" s="88">
        <v>0</v>
      </c>
      <c r="S1829" s="87">
        <v>0</v>
      </c>
      <c r="T1829" s="88">
        <v>0</v>
      </c>
      <c r="U1829" s="87">
        <v>0</v>
      </c>
      <c r="V1829" s="88">
        <v>0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0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0</v>
      </c>
      <c r="L1830" s="88">
        <v>0</v>
      </c>
      <c r="M1830" s="87">
        <v>0</v>
      </c>
      <c r="N1830" s="88">
        <v>0</v>
      </c>
      <c r="O1830" s="87">
        <v>0</v>
      </c>
      <c r="P1830" s="88">
        <v>0</v>
      </c>
      <c r="Q1830" s="87">
        <v>0</v>
      </c>
      <c r="R1830" s="88">
        <v>0</v>
      </c>
      <c r="S1830" s="87">
        <v>0</v>
      </c>
      <c r="T1830" s="88">
        <v>0</v>
      </c>
      <c r="U1830" s="87">
        <v>0</v>
      </c>
      <c r="V1830" s="88">
        <v>0</v>
      </c>
      <c r="W1830" s="87">
        <v>0</v>
      </c>
      <c r="X1830" s="88">
        <v>0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0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0</v>
      </c>
      <c r="L1831" s="88">
        <v>0</v>
      </c>
      <c r="M1831" s="87">
        <v>0</v>
      </c>
      <c r="N1831" s="88">
        <v>0</v>
      </c>
      <c r="O1831" s="87">
        <v>0</v>
      </c>
      <c r="P1831" s="88">
        <v>0</v>
      </c>
      <c r="Q1831" s="87">
        <v>0</v>
      </c>
      <c r="R1831" s="88">
        <v>0</v>
      </c>
      <c r="S1831" s="87">
        <v>0</v>
      </c>
      <c r="T1831" s="88">
        <v>0</v>
      </c>
      <c r="U1831" s="87">
        <v>0</v>
      </c>
      <c r="V1831" s="88">
        <v>0</v>
      </c>
      <c r="W1831" s="87">
        <v>0</v>
      </c>
      <c r="X1831" s="88">
        <v>0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0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</v>
      </c>
      <c r="F1834" s="88">
        <v>0</v>
      </c>
      <c r="G1834" s="87">
        <v>0</v>
      </c>
      <c r="H1834" s="88">
        <v>0</v>
      </c>
      <c r="I1834" s="87">
        <v>0</v>
      </c>
      <c r="J1834" s="88">
        <v>0</v>
      </c>
      <c r="K1834" s="87">
        <v>0</v>
      </c>
      <c r="L1834" s="88">
        <v>0</v>
      </c>
      <c r="M1834" s="87">
        <v>5.4543376825665853E-2</v>
      </c>
      <c r="N1834" s="88">
        <v>0.11054087336147085</v>
      </c>
      <c r="O1834" s="87">
        <v>0.10276599708256103</v>
      </c>
      <c r="P1834" s="88">
        <v>0.10780893297865289</v>
      </c>
      <c r="Q1834" s="87">
        <v>5.4839531580607092E-3</v>
      </c>
      <c r="R1834" s="88">
        <v>0</v>
      </c>
      <c r="S1834" s="87">
        <v>0</v>
      </c>
      <c r="T1834" s="88">
        <v>0</v>
      </c>
      <c r="U1834" s="87">
        <v>0</v>
      </c>
      <c r="V1834" s="88">
        <v>0</v>
      </c>
      <c r="W1834" s="87">
        <v>0</v>
      </c>
      <c r="X1834" s="88">
        <v>0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0.38114313340641137</v>
      </c>
      <c r="AE1834" s="58"/>
    </row>
    <row r="1835" spans="2:31" x14ac:dyDescent="0.3">
      <c r="B1835" s="4" t="s">
        <v>238</v>
      </c>
      <c r="C1835" s="4"/>
      <c r="D1835" s="4"/>
      <c r="E1835" s="87">
        <v>0</v>
      </c>
      <c r="F1835" s="88">
        <v>0</v>
      </c>
      <c r="G1835" s="87">
        <v>0</v>
      </c>
      <c r="H1835" s="88">
        <v>0</v>
      </c>
      <c r="I1835" s="87">
        <v>0</v>
      </c>
      <c r="J1835" s="88">
        <v>0</v>
      </c>
      <c r="K1835" s="87">
        <v>0</v>
      </c>
      <c r="L1835" s="88">
        <v>0</v>
      </c>
      <c r="M1835" s="87">
        <v>5.4087830446576467E-2</v>
      </c>
      <c r="N1835" s="88">
        <v>0.10599346841600055</v>
      </c>
      <c r="O1835" s="87">
        <v>0.12452235999760013</v>
      </c>
      <c r="P1835" s="88">
        <v>0.13661039801313762</v>
      </c>
      <c r="Q1835" s="87">
        <v>7.0904175440470382E-3</v>
      </c>
      <c r="R1835" s="88">
        <v>0</v>
      </c>
      <c r="S1835" s="87">
        <v>0</v>
      </c>
      <c r="T1835" s="88">
        <v>0</v>
      </c>
      <c r="U1835" s="87">
        <v>0</v>
      </c>
      <c r="V1835" s="88">
        <v>0</v>
      </c>
      <c r="W1835" s="87">
        <v>0</v>
      </c>
      <c r="X1835" s="88">
        <v>0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0.4283044744173618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0</v>
      </c>
      <c r="M1836" s="87">
        <v>0</v>
      </c>
      <c r="N1836" s="88">
        <v>0</v>
      </c>
      <c r="O1836" s="87">
        <v>1.7298896026611326</v>
      </c>
      <c r="P1836" s="88">
        <v>5.5913668314615892</v>
      </c>
      <c r="Q1836" s="87">
        <v>0.33510415395100912</v>
      </c>
      <c r="R1836" s="88">
        <v>0</v>
      </c>
      <c r="S1836" s="87">
        <v>0</v>
      </c>
      <c r="T1836" s="88">
        <v>0</v>
      </c>
      <c r="U1836" s="87">
        <v>0</v>
      </c>
      <c r="V1836" s="88">
        <v>0</v>
      </c>
      <c r="W1836" s="87">
        <v>0</v>
      </c>
      <c r="X1836" s="88">
        <v>0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7.6563605880737313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</v>
      </c>
      <c r="G1839" s="87">
        <v>0</v>
      </c>
      <c r="H1839" s="88">
        <v>0</v>
      </c>
      <c r="I1839" s="87">
        <v>0</v>
      </c>
      <c r="J1839" s="88">
        <v>0</v>
      </c>
      <c r="K1839" s="87">
        <v>0</v>
      </c>
      <c r="L1839" s="88">
        <v>0</v>
      </c>
      <c r="M1839" s="87">
        <v>0</v>
      </c>
      <c r="N1839" s="88">
        <v>0</v>
      </c>
      <c r="O1839" s="87">
        <v>0</v>
      </c>
      <c r="P1839" s="88">
        <v>0</v>
      </c>
      <c r="Q1839" s="87">
        <v>0</v>
      </c>
      <c r="R1839" s="88">
        <v>0</v>
      </c>
      <c r="S1839" s="87">
        <v>0</v>
      </c>
      <c r="T1839" s="88">
        <v>0</v>
      </c>
      <c r="U1839" s="87">
        <v>0</v>
      </c>
      <c r="V1839" s="88">
        <v>0</v>
      </c>
      <c r="W1839" s="87">
        <v>0</v>
      </c>
      <c r="X1839" s="88">
        <v>0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0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</v>
      </c>
      <c r="G1840" s="87">
        <v>0</v>
      </c>
      <c r="H1840" s="88">
        <v>0</v>
      </c>
      <c r="I1840" s="87">
        <v>0</v>
      </c>
      <c r="J1840" s="88">
        <v>0</v>
      </c>
      <c r="K1840" s="87">
        <v>0</v>
      </c>
      <c r="L1840" s="88">
        <v>0</v>
      </c>
      <c r="M1840" s="87">
        <v>0</v>
      </c>
      <c r="N1840" s="88">
        <v>0</v>
      </c>
      <c r="O1840" s="87">
        <v>0</v>
      </c>
      <c r="P1840" s="88">
        <v>0</v>
      </c>
      <c r="Q1840" s="87">
        <v>0</v>
      </c>
      <c r="R1840" s="88">
        <v>0</v>
      </c>
      <c r="S1840" s="87">
        <v>0</v>
      </c>
      <c r="T1840" s="88">
        <v>0</v>
      </c>
      <c r="U1840" s="87">
        <v>0</v>
      </c>
      <c r="V1840" s="88">
        <v>0</v>
      </c>
      <c r="W1840" s="87">
        <v>0</v>
      </c>
      <c r="X1840" s="88">
        <v>0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0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0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0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</v>
      </c>
      <c r="H1843" s="88">
        <v>0</v>
      </c>
      <c r="I1843" s="87">
        <v>0</v>
      </c>
      <c r="J1843" s="88">
        <v>0</v>
      </c>
      <c r="K1843" s="87">
        <v>0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0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</v>
      </c>
      <c r="H1844" s="88">
        <v>0</v>
      </c>
      <c r="I1844" s="87">
        <v>0</v>
      </c>
      <c r="J1844" s="88">
        <v>0</v>
      </c>
      <c r="K1844" s="87">
        <v>0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0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</v>
      </c>
      <c r="H1845" s="88">
        <v>0</v>
      </c>
      <c r="I1845" s="87">
        <v>0</v>
      </c>
      <c r="J1845" s="88">
        <v>0</v>
      </c>
      <c r="K1845" s="87">
        <v>0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0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0</v>
      </c>
      <c r="G1846" s="87">
        <v>0</v>
      </c>
      <c r="H1846" s="88">
        <v>0</v>
      </c>
      <c r="I1846" s="87">
        <v>0</v>
      </c>
      <c r="J1846" s="88">
        <v>0</v>
      </c>
      <c r="K1846" s="87">
        <v>0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0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0</v>
      </c>
      <c r="M1848" s="13">
        <f t="shared" si="38"/>
        <v>9.7234766183077319</v>
      </c>
      <c r="N1848" s="13">
        <f t="shared" si="38"/>
        <v>22.204524764003384</v>
      </c>
      <c r="O1848" s="13">
        <f t="shared" si="38"/>
        <v>24.980041260023324</v>
      </c>
      <c r="P1848" s="13">
        <f t="shared" si="38"/>
        <v>28.823869762739943</v>
      </c>
      <c r="Q1848" s="13">
        <f t="shared" si="38"/>
        <v>2.6907889205959097</v>
      </c>
      <c r="R1848" s="13">
        <f t="shared" si="38"/>
        <v>0.13476700878838699</v>
      </c>
      <c r="S1848" s="13">
        <f t="shared" si="38"/>
        <v>0</v>
      </c>
      <c r="T1848" s="13">
        <f t="shared" si="38"/>
        <v>0</v>
      </c>
      <c r="U1848" s="13">
        <f t="shared" si="38"/>
        <v>0</v>
      </c>
      <c r="V1848" s="13">
        <f t="shared" si="38"/>
        <v>0</v>
      </c>
      <c r="W1848" s="13">
        <f t="shared" si="38"/>
        <v>0</v>
      </c>
      <c r="X1848" s="13">
        <f t="shared" si="38"/>
        <v>0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09">
        <f>SUM(AC1712:AE1847)</f>
        <v>88.55746833445869</v>
      </c>
      <c r="AD1848" s="109"/>
      <c r="AE1848" s="109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45518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6" t="s">
        <v>2</v>
      </c>
      <c r="AD1853" s="96"/>
      <c r="AE1853" s="96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</v>
      </c>
      <c r="M1854" s="85">
        <v>0</v>
      </c>
      <c r="N1854" s="86">
        <v>0</v>
      </c>
      <c r="O1854" s="85">
        <v>0</v>
      </c>
      <c r="P1854" s="86">
        <v>0</v>
      </c>
      <c r="Q1854" s="85">
        <v>0</v>
      </c>
      <c r="R1854" s="86">
        <v>0</v>
      </c>
      <c r="S1854" s="85">
        <v>0</v>
      </c>
      <c r="T1854" s="86">
        <v>0</v>
      </c>
      <c r="U1854" s="85">
        <v>0</v>
      </c>
      <c r="V1854" s="86">
        <v>0</v>
      </c>
      <c r="W1854" s="85">
        <v>0</v>
      </c>
      <c r="X1854" s="86">
        <v>0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0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</v>
      </c>
      <c r="M1855" s="85">
        <v>0</v>
      </c>
      <c r="N1855" s="86">
        <v>0</v>
      </c>
      <c r="O1855" s="85">
        <v>0</v>
      </c>
      <c r="P1855" s="86">
        <v>0</v>
      </c>
      <c r="Q1855" s="85">
        <v>0</v>
      </c>
      <c r="R1855" s="86">
        <v>0</v>
      </c>
      <c r="S1855" s="85">
        <v>0</v>
      </c>
      <c r="T1855" s="86">
        <v>0</v>
      </c>
      <c r="U1855" s="85">
        <v>0</v>
      </c>
      <c r="V1855" s="86">
        <v>0</v>
      </c>
      <c r="W1855" s="85">
        <v>0</v>
      </c>
      <c r="X1855" s="86">
        <v>0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0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</v>
      </c>
      <c r="M1856" s="85">
        <v>0</v>
      </c>
      <c r="N1856" s="86">
        <v>0</v>
      </c>
      <c r="O1856" s="85">
        <v>0</v>
      </c>
      <c r="P1856" s="86">
        <v>0</v>
      </c>
      <c r="Q1856" s="85">
        <v>0</v>
      </c>
      <c r="R1856" s="86">
        <v>0</v>
      </c>
      <c r="S1856" s="85">
        <v>0</v>
      </c>
      <c r="T1856" s="86">
        <v>0</v>
      </c>
      <c r="U1856" s="85">
        <v>0</v>
      </c>
      <c r="V1856" s="86">
        <v>0</v>
      </c>
      <c r="W1856" s="85">
        <v>0</v>
      </c>
      <c r="X1856" s="86">
        <v>0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0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</v>
      </c>
      <c r="M1857" s="85">
        <v>0</v>
      </c>
      <c r="N1857" s="86">
        <v>0</v>
      </c>
      <c r="O1857" s="85">
        <v>0</v>
      </c>
      <c r="P1857" s="86">
        <v>0</v>
      </c>
      <c r="Q1857" s="85">
        <v>0</v>
      </c>
      <c r="R1857" s="86">
        <v>0</v>
      </c>
      <c r="S1857" s="85">
        <v>0</v>
      </c>
      <c r="T1857" s="86">
        <v>0</v>
      </c>
      <c r="U1857" s="85">
        <v>0</v>
      </c>
      <c r="V1857" s="86">
        <v>0</v>
      </c>
      <c r="W1857" s="85">
        <v>0</v>
      </c>
      <c r="X1857" s="86">
        <v>0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0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0</v>
      </c>
      <c r="N1858" s="86">
        <v>0</v>
      </c>
      <c r="O1858" s="85">
        <v>0</v>
      </c>
      <c r="P1858" s="86">
        <v>0</v>
      </c>
      <c r="Q1858" s="85">
        <v>0</v>
      </c>
      <c r="R1858" s="86">
        <v>0</v>
      </c>
      <c r="S1858" s="85">
        <v>0</v>
      </c>
      <c r="T1858" s="86">
        <v>0</v>
      </c>
      <c r="U1858" s="85">
        <v>0</v>
      </c>
      <c r="V1858" s="86">
        <v>0</v>
      </c>
      <c r="W1858" s="85">
        <v>0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0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0</v>
      </c>
      <c r="L1863" s="86">
        <v>0</v>
      </c>
      <c r="M1863" s="85">
        <v>0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0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0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0</v>
      </c>
      <c r="F1867" s="88">
        <v>0</v>
      </c>
      <c r="G1867" s="87">
        <v>0</v>
      </c>
      <c r="H1867" s="88">
        <v>0</v>
      </c>
      <c r="I1867" s="87">
        <v>0</v>
      </c>
      <c r="J1867" s="88">
        <v>0</v>
      </c>
      <c r="K1867" s="87">
        <v>0</v>
      </c>
      <c r="L1867" s="88">
        <v>0</v>
      </c>
      <c r="M1867" s="87">
        <v>0</v>
      </c>
      <c r="N1867" s="88">
        <v>0</v>
      </c>
      <c r="O1867" s="87">
        <v>0</v>
      </c>
      <c r="P1867" s="88">
        <v>0</v>
      </c>
      <c r="Q1867" s="87">
        <v>0</v>
      </c>
      <c r="R1867" s="88">
        <v>0</v>
      </c>
      <c r="S1867" s="87">
        <v>0</v>
      </c>
      <c r="T1867" s="88">
        <v>0</v>
      </c>
      <c r="U1867" s="87">
        <v>0</v>
      </c>
      <c r="V1867" s="88">
        <v>0</v>
      </c>
      <c r="W1867" s="87">
        <v>0</v>
      </c>
      <c r="X1867" s="88">
        <v>0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0</v>
      </c>
      <c r="AE1867" s="58"/>
    </row>
    <row r="1868" spans="2:31" x14ac:dyDescent="0.3">
      <c r="B1868" s="4" t="s">
        <v>229</v>
      </c>
      <c r="C1868" s="14"/>
      <c r="D1868" s="14"/>
      <c r="E1868" s="87">
        <v>0</v>
      </c>
      <c r="F1868" s="88">
        <v>0</v>
      </c>
      <c r="G1868" s="87">
        <v>0</v>
      </c>
      <c r="H1868" s="88">
        <v>0</v>
      </c>
      <c r="I1868" s="87">
        <v>0</v>
      </c>
      <c r="J1868" s="88">
        <v>0</v>
      </c>
      <c r="K1868" s="87">
        <v>0</v>
      </c>
      <c r="L1868" s="88">
        <v>0</v>
      </c>
      <c r="M1868" s="87">
        <v>0</v>
      </c>
      <c r="N1868" s="88">
        <v>0</v>
      </c>
      <c r="O1868" s="87">
        <v>0</v>
      </c>
      <c r="P1868" s="88">
        <v>0</v>
      </c>
      <c r="Q1868" s="87">
        <v>0</v>
      </c>
      <c r="R1868" s="88">
        <v>0</v>
      </c>
      <c r="S1868" s="87">
        <v>0</v>
      </c>
      <c r="T1868" s="88">
        <v>0</v>
      </c>
      <c r="U1868" s="87">
        <v>0</v>
      </c>
      <c r="V1868" s="88">
        <v>0</v>
      </c>
      <c r="W1868" s="87">
        <v>0</v>
      </c>
      <c r="X1868" s="88">
        <v>0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0</v>
      </c>
      <c r="AE1868" s="58"/>
    </row>
    <row r="1869" spans="2:31" x14ac:dyDescent="0.3">
      <c r="B1869" s="4" t="s">
        <v>152</v>
      </c>
      <c r="C1869" s="14"/>
      <c r="D1869" s="14"/>
      <c r="E1869" s="87">
        <v>0</v>
      </c>
      <c r="F1869" s="88">
        <v>0</v>
      </c>
      <c r="G1869" s="87">
        <v>0</v>
      </c>
      <c r="H1869" s="88">
        <v>0</v>
      </c>
      <c r="I1869" s="87">
        <v>0</v>
      </c>
      <c r="J1869" s="88">
        <v>0</v>
      </c>
      <c r="K1869" s="87">
        <v>0</v>
      </c>
      <c r="L1869" s="88">
        <v>0</v>
      </c>
      <c r="M1869" s="87">
        <v>0</v>
      </c>
      <c r="N1869" s="88">
        <v>0</v>
      </c>
      <c r="O1869" s="87">
        <v>0</v>
      </c>
      <c r="P1869" s="88">
        <v>0</v>
      </c>
      <c r="Q1869" s="87">
        <v>0</v>
      </c>
      <c r="R1869" s="88">
        <v>0</v>
      </c>
      <c r="S1869" s="87">
        <v>0</v>
      </c>
      <c r="T1869" s="88">
        <v>0</v>
      </c>
      <c r="U1869" s="87">
        <v>0</v>
      </c>
      <c r="V1869" s="88">
        <v>0</v>
      </c>
      <c r="W1869" s="87">
        <v>0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0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0</v>
      </c>
      <c r="N1870" s="88">
        <v>0</v>
      </c>
      <c r="O1870" s="87">
        <v>0</v>
      </c>
      <c r="P1870" s="88">
        <v>0</v>
      </c>
      <c r="Q1870" s="87">
        <v>0</v>
      </c>
      <c r="R1870" s="88">
        <v>0</v>
      </c>
      <c r="S1870" s="87">
        <v>0</v>
      </c>
      <c r="T1870" s="88">
        <v>0</v>
      </c>
      <c r="U1870" s="87">
        <v>0</v>
      </c>
      <c r="V1870" s="88">
        <v>0</v>
      </c>
      <c r="W1870" s="87">
        <v>0</v>
      </c>
      <c r="X1870" s="88">
        <v>0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0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0</v>
      </c>
      <c r="N1871" s="88">
        <v>0</v>
      </c>
      <c r="O1871" s="87">
        <v>0</v>
      </c>
      <c r="P1871" s="88">
        <v>0</v>
      </c>
      <c r="Q1871" s="87">
        <v>0</v>
      </c>
      <c r="R1871" s="88">
        <v>0</v>
      </c>
      <c r="S1871" s="87">
        <v>0</v>
      </c>
      <c r="T1871" s="88">
        <v>0</v>
      </c>
      <c r="U1871" s="87">
        <v>0</v>
      </c>
      <c r="V1871" s="88">
        <v>0</v>
      </c>
      <c r="W1871" s="87">
        <v>0</v>
      </c>
      <c r="X1871" s="88">
        <v>0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0</v>
      </c>
      <c r="AE1871" s="58"/>
    </row>
    <row r="1872" spans="2:31" x14ac:dyDescent="0.3">
      <c r="B1872" s="4" t="s">
        <v>243</v>
      </c>
      <c r="C1872" s="14"/>
      <c r="D1872" s="14"/>
      <c r="E1872" s="87">
        <v>0</v>
      </c>
      <c r="F1872" s="88">
        <v>0</v>
      </c>
      <c r="G1872" s="87">
        <v>0</v>
      </c>
      <c r="H1872" s="88">
        <v>0</v>
      </c>
      <c r="I1872" s="87">
        <v>0</v>
      </c>
      <c r="J1872" s="88">
        <v>0</v>
      </c>
      <c r="K1872" s="87">
        <v>0</v>
      </c>
      <c r="L1872" s="88">
        <v>0</v>
      </c>
      <c r="M1872" s="87">
        <v>0</v>
      </c>
      <c r="N1872" s="88">
        <v>0</v>
      </c>
      <c r="O1872" s="87">
        <v>0</v>
      </c>
      <c r="P1872" s="88">
        <v>0</v>
      </c>
      <c r="Q1872" s="87">
        <v>0</v>
      </c>
      <c r="R1872" s="88">
        <v>0</v>
      </c>
      <c r="S1872" s="87">
        <v>0</v>
      </c>
      <c r="T1872" s="88">
        <v>0</v>
      </c>
      <c r="U1872" s="87">
        <v>0</v>
      </c>
      <c r="V1872" s="88">
        <v>0</v>
      </c>
      <c r="W1872" s="87">
        <v>0</v>
      </c>
      <c r="X1872" s="88">
        <v>0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0</v>
      </c>
      <c r="AE1872" s="58"/>
    </row>
    <row r="1873" spans="2:31" x14ac:dyDescent="0.3">
      <c r="B1873" s="4" t="s">
        <v>252</v>
      </c>
      <c r="C1873" s="14"/>
      <c r="D1873" s="14"/>
      <c r="E1873" s="87">
        <v>0</v>
      </c>
      <c r="F1873" s="88">
        <v>0</v>
      </c>
      <c r="G1873" s="87">
        <v>0</v>
      </c>
      <c r="H1873" s="88">
        <v>0</v>
      </c>
      <c r="I1873" s="87">
        <v>0</v>
      </c>
      <c r="J1873" s="88">
        <v>0</v>
      </c>
      <c r="K1873" s="87">
        <v>0</v>
      </c>
      <c r="L1873" s="88">
        <v>0</v>
      </c>
      <c r="M1873" s="87">
        <v>0</v>
      </c>
      <c r="N1873" s="88">
        <v>0</v>
      </c>
      <c r="O1873" s="87">
        <v>0</v>
      </c>
      <c r="P1873" s="88">
        <v>0</v>
      </c>
      <c r="Q1873" s="87">
        <v>0</v>
      </c>
      <c r="R1873" s="88">
        <v>0</v>
      </c>
      <c r="S1873" s="87">
        <v>0</v>
      </c>
      <c r="T1873" s="88">
        <v>0</v>
      </c>
      <c r="U1873" s="87">
        <v>0</v>
      </c>
      <c r="V1873" s="88">
        <v>0</v>
      </c>
      <c r="W1873" s="87">
        <v>0</v>
      </c>
      <c r="X1873" s="88">
        <v>0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0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0</v>
      </c>
      <c r="R1878" s="88">
        <v>0</v>
      </c>
      <c r="S1878" s="87">
        <v>0</v>
      </c>
      <c r="T1878" s="88">
        <v>0</v>
      </c>
      <c r="U1878" s="87">
        <v>0</v>
      </c>
      <c r="V1878" s="88">
        <v>0</v>
      </c>
      <c r="W1878" s="87">
        <v>0</v>
      </c>
      <c r="X1878" s="88">
        <v>0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0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0</v>
      </c>
      <c r="R1879" s="88">
        <v>0</v>
      </c>
      <c r="S1879" s="87">
        <v>0</v>
      </c>
      <c r="T1879" s="88">
        <v>0</v>
      </c>
      <c r="U1879" s="87">
        <v>0</v>
      </c>
      <c r="V1879" s="88">
        <v>0</v>
      </c>
      <c r="W1879" s="87">
        <v>0</v>
      </c>
      <c r="X1879" s="88">
        <v>0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0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0</v>
      </c>
      <c r="M1880" s="87">
        <v>0</v>
      </c>
      <c r="N1880" s="88">
        <v>0</v>
      </c>
      <c r="O1880" s="87">
        <v>0</v>
      </c>
      <c r="P1880" s="88">
        <v>0</v>
      </c>
      <c r="Q1880" s="87">
        <v>0</v>
      </c>
      <c r="R1880" s="88">
        <v>0</v>
      </c>
      <c r="S1880" s="87">
        <v>0</v>
      </c>
      <c r="T1880" s="88">
        <v>0</v>
      </c>
      <c r="U1880" s="87">
        <v>0</v>
      </c>
      <c r="V1880" s="88">
        <v>0</v>
      </c>
      <c r="W1880" s="87">
        <v>0</v>
      </c>
      <c r="X1880" s="88">
        <v>0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0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0</v>
      </c>
      <c r="M1881" s="87">
        <v>0</v>
      </c>
      <c r="N1881" s="88">
        <v>0</v>
      </c>
      <c r="O1881" s="87">
        <v>0</v>
      </c>
      <c r="P1881" s="88">
        <v>0</v>
      </c>
      <c r="Q1881" s="87">
        <v>0</v>
      </c>
      <c r="R1881" s="88">
        <v>0</v>
      </c>
      <c r="S1881" s="87">
        <v>0</v>
      </c>
      <c r="T1881" s="88">
        <v>0</v>
      </c>
      <c r="U1881" s="87">
        <v>0</v>
      </c>
      <c r="V1881" s="88">
        <v>0</v>
      </c>
      <c r="W1881" s="87">
        <v>0</v>
      </c>
      <c r="X1881" s="88">
        <v>0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0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0</v>
      </c>
      <c r="M1886" s="87">
        <v>0</v>
      </c>
      <c r="N1886" s="88">
        <v>0</v>
      </c>
      <c r="O1886" s="87">
        <v>0</v>
      </c>
      <c r="P1886" s="88">
        <v>0</v>
      </c>
      <c r="Q1886" s="87">
        <v>0</v>
      </c>
      <c r="R1886" s="88">
        <v>0</v>
      </c>
      <c r="S1886" s="87">
        <v>0</v>
      </c>
      <c r="T1886" s="88">
        <v>0</v>
      </c>
      <c r="U1886" s="87">
        <v>0</v>
      </c>
      <c r="V1886" s="88">
        <v>0</v>
      </c>
      <c r="W1886" s="87">
        <v>0</v>
      </c>
      <c r="X1886" s="88">
        <v>0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0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0</v>
      </c>
      <c r="I1887" s="87">
        <v>0</v>
      </c>
      <c r="J1887" s="88">
        <v>0</v>
      </c>
      <c r="K1887" s="87">
        <v>0</v>
      </c>
      <c r="L1887" s="88">
        <v>0</v>
      </c>
      <c r="M1887" s="87">
        <v>0.15986157258351644</v>
      </c>
      <c r="N1887" s="88">
        <v>0.26826688448588049</v>
      </c>
      <c r="O1887" s="87">
        <v>0</v>
      </c>
      <c r="P1887" s="88">
        <v>0</v>
      </c>
      <c r="Q1887" s="87">
        <v>0</v>
      </c>
      <c r="R1887" s="88">
        <v>0</v>
      </c>
      <c r="S1887" s="87">
        <v>0</v>
      </c>
      <c r="T1887" s="88">
        <v>0</v>
      </c>
      <c r="U1887" s="87">
        <v>0</v>
      </c>
      <c r="V1887" s="88">
        <v>0</v>
      </c>
      <c r="W1887" s="87">
        <v>0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0.42812845706939695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0</v>
      </c>
      <c r="I1889" s="87">
        <v>0</v>
      </c>
      <c r="J1889" s="88">
        <v>0</v>
      </c>
      <c r="K1889" s="87">
        <v>0</v>
      </c>
      <c r="L1889" s="88">
        <v>0</v>
      </c>
      <c r="M1889" s="87">
        <v>0</v>
      </c>
      <c r="N1889" s="88">
        <v>2.258518998887803E-2</v>
      </c>
      <c r="O1889" s="87">
        <v>0</v>
      </c>
      <c r="P1889" s="88">
        <v>0</v>
      </c>
      <c r="Q1889" s="87">
        <v>0</v>
      </c>
      <c r="R1889" s="88">
        <v>0</v>
      </c>
      <c r="S1889" s="87">
        <v>0</v>
      </c>
      <c r="T1889" s="88">
        <v>0</v>
      </c>
      <c r="U1889" s="87">
        <v>0</v>
      </c>
      <c r="V1889" s="88">
        <v>0</v>
      </c>
      <c r="W1889" s="87">
        <v>0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2.258518998887803E-2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0</v>
      </c>
      <c r="M1890" s="87">
        <v>0</v>
      </c>
      <c r="N1890" s="88">
        <v>0</v>
      </c>
      <c r="O1890" s="87">
        <v>0</v>
      </c>
      <c r="P1890" s="88">
        <v>0</v>
      </c>
      <c r="Q1890" s="87">
        <v>0</v>
      </c>
      <c r="R1890" s="88">
        <v>0</v>
      </c>
      <c r="S1890" s="87">
        <v>0</v>
      </c>
      <c r="T1890" s="88">
        <v>0</v>
      </c>
      <c r="U1890" s="87">
        <v>0</v>
      </c>
      <c r="V1890" s="88">
        <v>0</v>
      </c>
      <c r="W1890" s="87">
        <v>0</v>
      </c>
      <c r="X1890" s="88">
        <v>0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0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0</v>
      </c>
      <c r="M1891" s="87">
        <v>0</v>
      </c>
      <c r="N1891" s="88">
        <v>0</v>
      </c>
      <c r="O1891" s="87">
        <v>0</v>
      </c>
      <c r="P1891" s="88">
        <v>0</v>
      </c>
      <c r="Q1891" s="87">
        <v>0</v>
      </c>
      <c r="R1891" s="88">
        <v>0</v>
      </c>
      <c r="S1891" s="87">
        <v>0</v>
      </c>
      <c r="T1891" s="88">
        <v>0</v>
      </c>
      <c r="U1891" s="87">
        <v>0</v>
      </c>
      <c r="V1891" s="88">
        <v>0</v>
      </c>
      <c r="W1891" s="87">
        <v>0</v>
      </c>
      <c r="X1891" s="88">
        <v>0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0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0</v>
      </c>
      <c r="M1892" s="87">
        <v>0</v>
      </c>
      <c r="N1892" s="88">
        <v>0</v>
      </c>
      <c r="O1892" s="87">
        <v>0</v>
      </c>
      <c r="P1892" s="88">
        <v>0</v>
      </c>
      <c r="Q1892" s="87">
        <v>0</v>
      </c>
      <c r="R1892" s="88">
        <v>0</v>
      </c>
      <c r="S1892" s="87">
        <v>0</v>
      </c>
      <c r="T1892" s="88">
        <v>0</v>
      </c>
      <c r="U1892" s="87">
        <v>0</v>
      </c>
      <c r="V1892" s="88">
        <v>0</v>
      </c>
      <c r="W1892" s="87">
        <v>0</v>
      </c>
      <c r="X1892" s="88">
        <v>0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0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</v>
      </c>
      <c r="U1894" s="87">
        <v>0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0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0</v>
      </c>
      <c r="M1901" s="87">
        <v>7.9453467369079572E-2</v>
      </c>
      <c r="N1901" s="88">
        <v>1.0718696075015595</v>
      </c>
      <c r="O1901" s="87">
        <v>0</v>
      </c>
      <c r="P1901" s="88">
        <v>0</v>
      </c>
      <c r="Q1901" s="87">
        <v>0</v>
      </c>
      <c r="R1901" s="88">
        <v>0</v>
      </c>
      <c r="S1901" s="87">
        <v>0</v>
      </c>
      <c r="T1901" s="88">
        <v>0</v>
      </c>
      <c r="U1901" s="87">
        <v>0</v>
      </c>
      <c r="V1901" s="88">
        <v>0</v>
      </c>
      <c r="W1901" s="87">
        <v>0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1.1513230748706391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0</v>
      </c>
      <c r="M1902" s="87">
        <v>0</v>
      </c>
      <c r="N1902" s="88">
        <v>0.14942902617984349</v>
      </c>
      <c r="O1902" s="87">
        <v>0</v>
      </c>
      <c r="P1902" s="88">
        <v>0</v>
      </c>
      <c r="Q1902" s="87">
        <v>0</v>
      </c>
      <c r="R1902" s="88">
        <v>0</v>
      </c>
      <c r="S1902" s="87">
        <v>0</v>
      </c>
      <c r="T1902" s="88">
        <v>0</v>
      </c>
      <c r="U1902" s="87">
        <v>0</v>
      </c>
      <c r="V1902" s="88">
        <v>0</v>
      </c>
      <c r="W1902" s="87">
        <v>0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0.14942902617984349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0</v>
      </c>
      <c r="M1903" s="87">
        <v>8.7986506819724961E-2</v>
      </c>
      <c r="N1903" s="88">
        <v>0.1443282814820607</v>
      </c>
      <c r="O1903" s="87">
        <v>0</v>
      </c>
      <c r="P1903" s="88">
        <v>0</v>
      </c>
      <c r="Q1903" s="87">
        <v>0</v>
      </c>
      <c r="R1903" s="88">
        <v>0</v>
      </c>
      <c r="S1903" s="87">
        <v>0</v>
      </c>
      <c r="T1903" s="88">
        <v>0</v>
      </c>
      <c r="U1903" s="87">
        <v>0</v>
      </c>
      <c r="V1903" s="88">
        <v>0</v>
      </c>
      <c r="W1903" s="87">
        <v>0</v>
      </c>
      <c r="X1903" s="88">
        <v>0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0.23231478830178565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0</v>
      </c>
      <c r="M1904" s="87">
        <v>8.4493771990140229E-2</v>
      </c>
      <c r="N1904" s="88">
        <v>0.14070946594079328</v>
      </c>
      <c r="O1904" s="87">
        <v>0</v>
      </c>
      <c r="P1904" s="88">
        <v>0</v>
      </c>
      <c r="Q1904" s="87">
        <v>0</v>
      </c>
      <c r="R1904" s="88">
        <v>0</v>
      </c>
      <c r="S1904" s="87">
        <v>0</v>
      </c>
      <c r="T1904" s="88">
        <v>0</v>
      </c>
      <c r="U1904" s="87">
        <v>0</v>
      </c>
      <c r="V1904" s="88">
        <v>0</v>
      </c>
      <c r="W1904" s="87">
        <v>0</v>
      </c>
      <c r="X1904" s="88">
        <v>0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0.2252032379309335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0</v>
      </c>
      <c r="M1905" s="87">
        <v>0</v>
      </c>
      <c r="N1905" s="88">
        <v>0</v>
      </c>
      <c r="O1905" s="87">
        <v>0</v>
      </c>
      <c r="P1905" s="88">
        <v>0</v>
      </c>
      <c r="Q1905" s="87">
        <v>0</v>
      </c>
      <c r="R1905" s="88">
        <v>0</v>
      </c>
      <c r="S1905" s="87">
        <v>0</v>
      </c>
      <c r="T1905" s="88">
        <v>0</v>
      </c>
      <c r="U1905" s="87">
        <v>0</v>
      </c>
      <c r="V1905" s="88">
        <v>0</v>
      </c>
      <c r="W1905" s="87">
        <v>0</v>
      </c>
      <c r="X1905" s="88">
        <v>0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0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0</v>
      </c>
      <c r="M1906" s="87">
        <v>0</v>
      </c>
      <c r="N1906" s="88">
        <v>0</v>
      </c>
      <c r="O1906" s="87">
        <v>0</v>
      </c>
      <c r="P1906" s="88">
        <v>0</v>
      </c>
      <c r="Q1906" s="87">
        <v>0</v>
      </c>
      <c r="R1906" s="88">
        <v>0</v>
      </c>
      <c r="S1906" s="87">
        <v>0</v>
      </c>
      <c r="T1906" s="88">
        <v>0</v>
      </c>
      <c r="U1906" s="87">
        <v>0</v>
      </c>
      <c r="V1906" s="88">
        <v>0</v>
      </c>
      <c r="W1906" s="87">
        <v>0</v>
      </c>
      <c r="X1906" s="88">
        <v>0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0</v>
      </c>
      <c r="AE1906" s="58"/>
    </row>
    <row r="1907" spans="2:31" x14ac:dyDescent="0.3">
      <c r="B1907" s="4" t="s">
        <v>227</v>
      </c>
      <c r="C1907" s="14"/>
      <c r="D1907" s="14"/>
      <c r="E1907" s="87">
        <v>0</v>
      </c>
      <c r="F1907" s="88">
        <v>0</v>
      </c>
      <c r="G1907" s="87">
        <v>0</v>
      </c>
      <c r="H1907" s="88">
        <v>0</v>
      </c>
      <c r="I1907" s="87">
        <v>0</v>
      </c>
      <c r="J1907" s="88">
        <v>0</v>
      </c>
      <c r="K1907" s="87">
        <v>0</v>
      </c>
      <c r="L1907" s="88">
        <v>0</v>
      </c>
      <c r="M1907" s="87">
        <v>0</v>
      </c>
      <c r="N1907" s="88">
        <v>0</v>
      </c>
      <c r="O1907" s="87">
        <v>0</v>
      </c>
      <c r="P1907" s="88">
        <v>0</v>
      </c>
      <c r="Q1907" s="87">
        <v>0</v>
      </c>
      <c r="R1907" s="88">
        <v>0</v>
      </c>
      <c r="S1907" s="87">
        <v>0</v>
      </c>
      <c r="T1907" s="88">
        <v>0</v>
      </c>
      <c r="U1907" s="87">
        <v>0</v>
      </c>
      <c r="V1907" s="88">
        <v>0</v>
      </c>
      <c r="W1907" s="87">
        <v>0</v>
      </c>
      <c r="X1907" s="88">
        <v>0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0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0</v>
      </c>
      <c r="M1908" s="87">
        <v>0</v>
      </c>
      <c r="N1908" s="88">
        <v>0</v>
      </c>
      <c r="O1908" s="87">
        <v>0</v>
      </c>
      <c r="P1908" s="88">
        <v>0</v>
      </c>
      <c r="Q1908" s="87">
        <v>0</v>
      </c>
      <c r="R1908" s="88">
        <v>0</v>
      </c>
      <c r="S1908" s="87">
        <v>0</v>
      </c>
      <c r="T1908" s="88">
        <v>0</v>
      </c>
      <c r="U1908" s="87">
        <v>0</v>
      </c>
      <c r="V1908" s="88">
        <v>0</v>
      </c>
      <c r="W1908" s="87">
        <v>0</v>
      </c>
      <c r="X1908" s="88">
        <v>0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0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0</v>
      </c>
      <c r="M1909" s="87">
        <v>0</v>
      </c>
      <c r="N1909" s="88">
        <v>0</v>
      </c>
      <c r="O1909" s="87">
        <v>0</v>
      </c>
      <c r="P1909" s="88">
        <v>0</v>
      </c>
      <c r="Q1909" s="87">
        <v>0</v>
      </c>
      <c r="R1909" s="88">
        <v>0</v>
      </c>
      <c r="S1909" s="87">
        <v>0</v>
      </c>
      <c r="T1909" s="88">
        <v>0</v>
      </c>
      <c r="U1909" s="87">
        <v>0</v>
      </c>
      <c r="V1909" s="88">
        <v>0</v>
      </c>
      <c r="W1909" s="87">
        <v>0</v>
      </c>
      <c r="X1909" s="88">
        <v>0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0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</v>
      </c>
      <c r="M1910" s="87">
        <v>0.47026517868041989</v>
      </c>
      <c r="N1910" s="88">
        <v>2.4684483925501506</v>
      </c>
      <c r="O1910" s="87">
        <v>0</v>
      </c>
      <c r="P1910" s="88">
        <v>0</v>
      </c>
      <c r="Q1910" s="87">
        <v>0</v>
      </c>
      <c r="R1910" s="88">
        <v>0</v>
      </c>
      <c r="S1910" s="87">
        <v>0</v>
      </c>
      <c r="T1910" s="88">
        <v>0</v>
      </c>
      <c r="U1910" s="87">
        <v>0</v>
      </c>
      <c r="V1910" s="88">
        <v>0</v>
      </c>
      <c r="W1910" s="87">
        <v>0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2.9387135712305703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</v>
      </c>
      <c r="M1911" s="87">
        <v>1.0633333333333332</v>
      </c>
      <c r="N1911" s="88">
        <v>2.5513309335708612</v>
      </c>
      <c r="O1911" s="87">
        <v>0</v>
      </c>
      <c r="P1911" s="88">
        <v>0</v>
      </c>
      <c r="Q1911" s="87">
        <v>0</v>
      </c>
      <c r="R1911" s="88">
        <v>0</v>
      </c>
      <c r="S1911" s="87">
        <v>0</v>
      </c>
      <c r="T1911" s="88">
        <v>0</v>
      </c>
      <c r="U1911" s="87">
        <v>0</v>
      </c>
      <c r="V1911" s="88">
        <v>0</v>
      </c>
      <c r="W1911" s="87">
        <v>0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3.6146642669041942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0</v>
      </c>
      <c r="N1913" s="88">
        <v>0</v>
      </c>
      <c r="O1913" s="87">
        <v>0</v>
      </c>
      <c r="P1913" s="88">
        <v>0</v>
      </c>
      <c r="Q1913" s="87">
        <v>0</v>
      </c>
      <c r="R1913" s="88">
        <v>0</v>
      </c>
      <c r="S1913" s="87">
        <v>0</v>
      </c>
      <c r="T1913" s="88">
        <v>0</v>
      </c>
      <c r="U1913" s="87">
        <v>0</v>
      </c>
      <c r="V1913" s="88">
        <v>0</v>
      </c>
      <c r="W1913" s="87">
        <v>0</v>
      </c>
      <c r="X1913" s="88">
        <v>0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0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0</v>
      </c>
      <c r="N1914" s="88">
        <v>0</v>
      </c>
      <c r="O1914" s="87">
        <v>0</v>
      </c>
      <c r="P1914" s="88">
        <v>0</v>
      </c>
      <c r="Q1914" s="87">
        <v>0</v>
      </c>
      <c r="R1914" s="88">
        <v>0</v>
      </c>
      <c r="S1914" s="87">
        <v>0</v>
      </c>
      <c r="T1914" s="88">
        <v>0</v>
      </c>
      <c r="U1914" s="87">
        <v>0</v>
      </c>
      <c r="V1914" s="88">
        <v>0</v>
      </c>
      <c r="W1914" s="87">
        <v>0</v>
      </c>
      <c r="X1914" s="88">
        <v>0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0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0</v>
      </c>
      <c r="M1915" s="87">
        <v>0</v>
      </c>
      <c r="N1915" s="88">
        <v>0</v>
      </c>
      <c r="O1915" s="87">
        <v>0</v>
      </c>
      <c r="P1915" s="88">
        <v>0</v>
      </c>
      <c r="Q1915" s="87">
        <v>0</v>
      </c>
      <c r="R1915" s="88">
        <v>0</v>
      </c>
      <c r="S1915" s="87">
        <v>0</v>
      </c>
      <c r="T1915" s="88">
        <v>0</v>
      </c>
      <c r="U1915" s="87">
        <v>0</v>
      </c>
      <c r="V1915" s="88">
        <v>0</v>
      </c>
      <c r="W1915" s="87">
        <v>0</v>
      </c>
      <c r="X1915" s="88">
        <v>0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0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0</v>
      </c>
      <c r="M1916" s="87">
        <v>0</v>
      </c>
      <c r="N1916" s="88">
        <v>10.145053936789434</v>
      </c>
      <c r="O1916" s="87">
        <v>0</v>
      </c>
      <c r="P1916" s="88">
        <v>0</v>
      </c>
      <c r="Q1916" s="87">
        <v>0</v>
      </c>
      <c r="R1916" s="88">
        <v>0</v>
      </c>
      <c r="S1916" s="87">
        <v>0</v>
      </c>
      <c r="T1916" s="88">
        <v>0</v>
      </c>
      <c r="U1916" s="87">
        <v>0</v>
      </c>
      <c r="V1916" s="88">
        <v>0</v>
      </c>
      <c r="W1916" s="87">
        <v>0</v>
      </c>
      <c r="X1916" s="88">
        <v>0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10.145053936789434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0</v>
      </c>
      <c r="M1917" s="87">
        <v>0</v>
      </c>
      <c r="N1917" s="88">
        <v>0</v>
      </c>
      <c r="O1917" s="87">
        <v>0</v>
      </c>
      <c r="P1917" s="88">
        <v>0</v>
      </c>
      <c r="Q1917" s="87">
        <v>0</v>
      </c>
      <c r="R1917" s="88">
        <v>0</v>
      </c>
      <c r="S1917" s="87">
        <v>0</v>
      </c>
      <c r="T1917" s="88">
        <v>0</v>
      </c>
      <c r="U1917" s="87">
        <v>0</v>
      </c>
      <c r="V1917" s="88">
        <v>0</v>
      </c>
      <c r="W1917" s="87">
        <v>0</v>
      </c>
      <c r="X1917" s="88">
        <v>0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0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0</v>
      </c>
      <c r="M1918" s="87">
        <v>0</v>
      </c>
      <c r="N1918" s="88">
        <v>0</v>
      </c>
      <c r="O1918" s="87">
        <v>0</v>
      </c>
      <c r="P1918" s="88">
        <v>0</v>
      </c>
      <c r="Q1918" s="87">
        <v>0</v>
      </c>
      <c r="R1918" s="88">
        <v>0</v>
      </c>
      <c r="S1918" s="87">
        <v>0</v>
      </c>
      <c r="T1918" s="88">
        <v>0</v>
      </c>
      <c r="U1918" s="87">
        <v>0</v>
      </c>
      <c r="V1918" s="88">
        <v>0</v>
      </c>
      <c r="W1918" s="87">
        <v>0</v>
      </c>
      <c r="X1918" s="88">
        <v>0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0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0</v>
      </c>
      <c r="M1919" s="87">
        <v>0.43662319660186777</v>
      </c>
      <c r="N1919" s="88">
        <v>0.96517966906229702</v>
      </c>
      <c r="O1919" s="87">
        <v>0</v>
      </c>
      <c r="P1919" s="88">
        <v>0</v>
      </c>
      <c r="Q1919" s="87">
        <v>0</v>
      </c>
      <c r="R1919" s="88">
        <v>0</v>
      </c>
      <c r="S1919" s="87">
        <v>0</v>
      </c>
      <c r="T1919" s="88">
        <v>0</v>
      </c>
      <c r="U1919" s="87">
        <v>0</v>
      </c>
      <c r="V1919" s="88">
        <v>0</v>
      </c>
      <c r="W1919" s="87">
        <v>0</v>
      </c>
      <c r="X1919" s="88">
        <v>0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1.4018028656641648</v>
      </c>
      <c r="AE1919" s="58"/>
    </row>
    <row r="1920" spans="2:31" x14ac:dyDescent="0.3">
      <c r="B1920" s="4" t="s">
        <v>200</v>
      </c>
      <c r="C1920" s="4"/>
      <c r="D1920" s="4"/>
      <c r="E1920" s="87">
        <v>0</v>
      </c>
      <c r="F1920" s="88">
        <v>0</v>
      </c>
      <c r="G1920" s="87">
        <v>0</v>
      </c>
      <c r="H1920" s="88">
        <v>0</v>
      </c>
      <c r="I1920" s="87">
        <v>0</v>
      </c>
      <c r="J1920" s="88">
        <v>0</v>
      </c>
      <c r="K1920" s="87">
        <v>0</v>
      </c>
      <c r="L1920" s="88">
        <v>0</v>
      </c>
      <c r="M1920" s="87">
        <v>0</v>
      </c>
      <c r="N1920" s="88">
        <v>0.48809863858752778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</v>
      </c>
      <c r="U1920" s="87">
        <v>0</v>
      </c>
      <c r="V1920" s="88">
        <v>0</v>
      </c>
      <c r="W1920" s="87">
        <v>0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0.48809863858752778</v>
      </c>
      <c r="AE1920" s="58"/>
    </row>
    <row r="1921" spans="2:31" x14ac:dyDescent="0.3">
      <c r="B1921" s="4" t="s">
        <v>201</v>
      </c>
      <c r="C1921" s="4"/>
      <c r="D1921" s="4"/>
      <c r="E1921" s="87">
        <v>0</v>
      </c>
      <c r="F1921" s="88">
        <v>0</v>
      </c>
      <c r="G1921" s="87">
        <v>0</v>
      </c>
      <c r="H1921" s="88">
        <v>0</v>
      </c>
      <c r="I1921" s="87">
        <v>0</v>
      </c>
      <c r="J1921" s="88">
        <v>0</v>
      </c>
      <c r="K1921" s="87">
        <v>0</v>
      </c>
      <c r="L1921" s="88">
        <v>0</v>
      </c>
      <c r="M1921" s="87">
        <v>0</v>
      </c>
      <c r="N1921" s="88">
        <v>0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0</v>
      </c>
      <c r="U1921" s="87">
        <v>0</v>
      </c>
      <c r="V1921" s="88">
        <v>0</v>
      </c>
      <c r="W1921" s="87">
        <v>0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0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</v>
      </c>
      <c r="M1922" s="87">
        <v>0</v>
      </c>
      <c r="N1922" s="88">
        <v>0</v>
      </c>
      <c r="O1922" s="87">
        <v>0</v>
      </c>
      <c r="P1922" s="88">
        <v>0</v>
      </c>
      <c r="Q1922" s="87">
        <v>0</v>
      </c>
      <c r="R1922" s="88">
        <v>0</v>
      </c>
      <c r="S1922" s="87">
        <v>0</v>
      </c>
      <c r="T1922" s="88">
        <v>0</v>
      </c>
      <c r="U1922" s="87">
        <v>0</v>
      </c>
      <c r="V1922" s="88">
        <v>0</v>
      </c>
      <c r="W1922" s="87">
        <v>0</v>
      </c>
      <c r="X1922" s="88">
        <v>0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0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</v>
      </c>
      <c r="M1923" s="87">
        <v>0</v>
      </c>
      <c r="N1923" s="88">
        <v>0</v>
      </c>
      <c r="O1923" s="87">
        <v>0</v>
      </c>
      <c r="P1923" s="88">
        <v>0</v>
      </c>
      <c r="Q1923" s="87">
        <v>0</v>
      </c>
      <c r="R1923" s="88">
        <v>0</v>
      </c>
      <c r="S1923" s="87">
        <v>0</v>
      </c>
      <c r="T1923" s="88">
        <v>0</v>
      </c>
      <c r="U1923" s="87">
        <v>0</v>
      </c>
      <c r="V1923" s="88">
        <v>0</v>
      </c>
      <c r="W1923" s="87">
        <v>0</v>
      </c>
      <c r="X1923" s="88">
        <v>0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0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0</v>
      </c>
      <c r="M1924" s="87">
        <v>0</v>
      </c>
      <c r="N1924" s="88">
        <v>0</v>
      </c>
      <c r="O1924" s="87">
        <v>0</v>
      </c>
      <c r="P1924" s="88">
        <v>0</v>
      </c>
      <c r="Q1924" s="87">
        <v>0</v>
      </c>
      <c r="R1924" s="88">
        <v>0</v>
      </c>
      <c r="S1924" s="87">
        <v>0</v>
      </c>
      <c r="T1924" s="88">
        <v>0</v>
      </c>
      <c r="U1924" s="87">
        <v>0</v>
      </c>
      <c r="V1924" s="88">
        <v>0</v>
      </c>
      <c r="W1924" s="87">
        <v>0</v>
      </c>
      <c r="X1924" s="88">
        <v>0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0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0</v>
      </c>
      <c r="X1925" s="88">
        <v>0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0</v>
      </c>
      <c r="X1926" s="88">
        <v>0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0</v>
      </c>
      <c r="N1928" s="88">
        <v>0</v>
      </c>
      <c r="O1928" s="87">
        <v>0</v>
      </c>
      <c r="P1928" s="88">
        <v>0</v>
      </c>
      <c r="Q1928" s="87">
        <v>0</v>
      </c>
      <c r="R1928" s="88">
        <v>0</v>
      </c>
      <c r="S1928" s="87">
        <v>0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0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0</v>
      </c>
      <c r="N1929" s="88">
        <v>0</v>
      </c>
      <c r="O1929" s="87">
        <v>0</v>
      </c>
      <c r="P1929" s="88">
        <v>0</v>
      </c>
      <c r="Q1929" s="87">
        <v>0</v>
      </c>
      <c r="R1929" s="88">
        <v>0</v>
      </c>
      <c r="S1929" s="87">
        <v>0</v>
      </c>
      <c r="T1929" s="88">
        <v>0</v>
      </c>
      <c r="U1929" s="87">
        <v>0</v>
      </c>
      <c r="V1929" s="88">
        <v>0</v>
      </c>
      <c r="W1929" s="87">
        <v>0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0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0</v>
      </c>
      <c r="F1936" s="88">
        <v>0</v>
      </c>
      <c r="G1936" s="87">
        <v>0</v>
      </c>
      <c r="H1936" s="88">
        <v>0</v>
      </c>
      <c r="I1936" s="87">
        <v>0</v>
      </c>
      <c r="J1936" s="88">
        <v>0</v>
      </c>
      <c r="K1936" s="87">
        <v>0</v>
      </c>
      <c r="L1936" s="88">
        <v>0</v>
      </c>
      <c r="M1936" s="87">
        <v>0.14523055555555556</v>
      </c>
      <c r="N1936" s="88">
        <v>0</v>
      </c>
      <c r="O1936" s="87">
        <v>0</v>
      </c>
      <c r="P1936" s="88">
        <v>0</v>
      </c>
      <c r="Q1936" s="87">
        <v>0</v>
      </c>
      <c r="R1936" s="88">
        <v>0</v>
      </c>
      <c r="S1936" s="87">
        <v>0</v>
      </c>
      <c r="T1936" s="88">
        <v>0</v>
      </c>
      <c r="U1936" s="87">
        <v>0</v>
      </c>
      <c r="V1936" s="88">
        <v>0</v>
      </c>
      <c r="W1936" s="87">
        <v>0</v>
      </c>
      <c r="X1936" s="88">
        <v>0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0.14523055555555556</v>
      </c>
      <c r="AE1936" s="58"/>
    </row>
    <row r="1937" spans="2:31" x14ac:dyDescent="0.3">
      <c r="B1937" s="4" t="s">
        <v>199</v>
      </c>
      <c r="C1937" s="4"/>
      <c r="D1937" s="4"/>
      <c r="E1937" s="87">
        <v>0</v>
      </c>
      <c r="F1937" s="88">
        <v>0</v>
      </c>
      <c r="G1937" s="87">
        <v>0</v>
      </c>
      <c r="H1937" s="88">
        <v>0</v>
      </c>
      <c r="I1937" s="87">
        <v>0</v>
      </c>
      <c r="J1937" s="88">
        <v>0</v>
      </c>
      <c r="K1937" s="87">
        <v>0</v>
      </c>
      <c r="L1937" s="88">
        <v>0</v>
      </c>
      <c r="M1937" s="87">
        <v>0</v>
      </c>
      <c r="N1937" s="88">
        <v>0</v>
      </c>
      <c r="O1937" s="87">
        <v>0</v>
      </c>
      <c r="P1937" s="88">
        <v>0</v>
      </c>
      <c r="Q1937" s="87">
        <v>0</v>
      </c>
      <c r="R1937" s="88">
        <v>0</v>
      </c>
      <c r="S1937" s="87">
        <v>0</v>
      </c>
      <c r="T1937" s="88">
        <v>0</v>
      </c>
      <c r="U1937" s="87">
        <v>0</v>
      </c>
      <c r="V1937" s="88">
        <v>0</v>
      </c>
      <c r="W1937" s="87">
        <v>0</v>
      </c>
      <c r="X1937" s="88">
        <v>0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0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0</v>
      </c>
      <c r="N1938" s="88">
        <v>0</v>
      </c>
      <c r="O1938" s="87">
        <v>0</v>
      </c>
      <c r="P1938" s="88">
        <v>0</v>
      </c>
      <c r="Q1938" s="87">
        <v>0</v>
      </c>
      <c r="R1938" s="88">
        <v>0</v>
      </c>
      <c r="S1938" s="87">
        <v>0</v>
      </c>
      <c r="T1938" s="88">
        <v>0</v>
      </c>
      <c r="U1938" s="87">
        <v>0</v>
      </c>
      <c r="V1938" s="88">
        <v>0</v>
      </c>
      <c r="W1938" s="87">
        <v>0</v>
      </c>
      <c r="X1938" s="88">
        <v>0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0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0</v>
      </c>
      <c r="N1939" s="88">
        <v>0</v>
      </c>
      <c r="O1939" s="87">
        <v>0</v>
      </c>
      <c r="P1939" s="88">
        <v>0</v>
      </c>
      <c r="Q1939" s="87">
        <v>0</v>
      </c>
      <c r="R1939" s="88">
        <v>0</v>
      </c>
      <c r="S1939" s="87">
        <v>0</v>
      </c>
      <c r="T1939" s="88">
        <v>0</v>
      </c>
      <c r="U1939" s="87">
        <v>0</v>
      </c>
      <c r="V1939" s="88">
        <v>0</v>
      </c>
      <c r="W1939" s="87">
        <v>0</v>
      </c>
      <c r="X1939" s="88">
        <v>0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0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</v>
      </c>
      <c r="M1940" s="87">
        <v>0</v>
      </c>
      <c r="N1940" s="88">
        <v>0</v>
      </c>
      <c r="O1940" s="87">
        <v>0</v>
      </c>
      <c r="P1940" s="88">
        <v>0</v>
      </c>
      <c r="Q1940" s="87">
        <v>0</v>
      </c>
      <c r="R1940" s="88">
        <v>0</v>
      </c>
      <c r="S1940" s="87">
        <v>0</v>
      </c>
      <c r="T1940" s="88">
        <v>0</v>
      </c>
      <c r="U1940" s="87">
        <v>0</v>
      </c>
      <c r="V1940" s="88">
        <v>0</v>
      </c>
      <c r="W1940" s="87">
        <v>0</v>
      </c>
      <c r="X1940" s="88">
        <v>0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0</v>
      </c>
      <c r="AE1940" s="58"/>
    </row>
    <row r="1941" spans="2:31" x14ac:dyDescent="0.3">
      <c r="B1941" s="4" t="s">
        <v>232</v>
      </c>
      <c r="C1941" s="4"/>
      <c r="D1941" s="4"/>
      <c r="E1941" s="87">
        <v>0</v>
      </c>
      <c r="F1941" s="88">
        <v>0</v>
      </c>
      <c r="G1941" s="87">
        <v>0</v>
      </c>
      <c r="H1941" s="88">
        <v>0</v>
      </c>
      <c r="I1941" s="87">
        <v>0</v>
      </c>
      <c r="J1941" s="88">
        <v>0</v>
      </c>
      <c r="K1941" s="87">
        <v>0</v>
      </c>
      <c r="L1941" s="88">
        <v>0</v>
      </c>
      <c r="M1941" s="87">
        <v>0</v>
      </c>
      <c r="N1941" s="88">
        <v>0</v>
      </c>
      <c r="O1941" s="87">
        <v>0</v>
      </c>
      <c r="P1941" s="88">
        <v>0</v>
      </c>
      <c r="Q1941" s="87">
        <v>0</v>
      </c>
      <c r="R1941" s="88">
        <v>0</v>
      </c>
      <c r="S1941" s="87">
        <v>0</v>
      </c>
      <c r="T1941" s="88">
        <v>0</v>
      </c>
      <c r="U1941" s="87">
        <v>0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</v>
      </c>
      <c r="AE1941" s="58"/>
    </row>
    <row r="1942" spans="2:31" x14ac:dyDescent="0.3">
      <c r="B1942" s="4" t="s">
        <v>233</v>
      </c>
      <c r="C1942" s="4"/>
      <c r="D1942" s="4"/>
      <c r="E1942" s="87">
        <v>0</v>
      </c>
      <c r="F1942" s="88">
        <v>0</v>
      </c>
      <c r="G1942" s="87">
        <v>0</v>
      </c>
      <c r="H1942" s="88">
        <v>0</v>
      </c>
      <c r="I1942" s="87">
        <v>0</v>
      </c>
      <c r="J1942" s="88">
        <v>0</v>
      </c>
      <c r="K1942" s="87">
        <v>0</v>
      </c>
      <c r="L1942" s="88">
        <v>0</v>
      </c>
      <c r="M1942" s="87">
        <v>0</v>
      </c>
      <c r="N1942" s="88">
        <v>0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</v>
      </c>
      <c r="AE1942" s="58"/>
    </row>
    <row r="1943" spans="2:31" x14ac:dyDescent="0.3">
      <c r="B1943" s="4" t="s">
        <v>234</v>
      </c>
      <c r="C1943" s="4"/>
      <c r="D1943" s="4"/>
      <c r="E1943" s="87">
        <v>0</v>
      </c>
      <c r="F1943" s="88">
        <v>0</v>
      </c>
      <c r="G1943" s="87">
        <v>0</v>
      </c>
      <c r="H1943" s="88">
        <v>0</v>
      </c>
      <c r="I1943" s="87">
        <v>0</v>
      </c>
      <c r="J1943" s="88">
        <v>0</v>
      </c>
      <c r="K1943" s="87">
        <v>0</v>
      </c>
      <c r="L1943" s="88">
        <v>0</v>
      </c>
      <c r="M1943" s="87">
        <v>0.40018787582715371</v>
      </c>
      <c r="N1943" s="88">
        <v>0.66655022899309802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1.0667381048202518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0</v>
      </c>
      <c r="V1947" s="88">
        <v>0</v>
      </c>
      <c r="W1947" s="87">
        <v>0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</v>
      </c>
      <c r="M1949" s="87">
        <v>0</v>
      </c>
      <c r="N1949" s="88">
        <v>0</v>
      </c>
      <c r="O1949" s="87">
        <v>0</v>
      </c>
      <c r="P1949" s="88">
        <v>0</v>
      </c>
      <c r="Q1949" s="87">
        <v>0</v>
      </c>
      <c r="R1949" s="88">
        <v>0</v>
      </c>
      <c r="S1949" s="87">
        <v>0</v>
      </c>
      <c r="T1949" s="88">
        <v>0</v>
      </c>
      <c r="U1949" s="87">
        <v>0</v>
      </c>
      <c r="V1949" s="88">
        <v>0</v>
      </c>
      <c r="W1949" s="87">
        <v>0</v>
      </c>
      <c r="X1949" s="88">
        <v>0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0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0</v>
      </c>
      <c r="W1950" s="87">
        <v>0</v>
      </c>
      <c r="X1950" s="88">
        <v>0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0</v>
      </c>
      <c r="AE1950" s="58"/>
    </row>
    <row r="1951" spans="2:31" x14ac:dyDescent="0.3">
      <c r="B1951" s="4" t="s">
        <v>170</v>
      </c>
      <c r="C1951" s="4"/>
      <c r="D1951" s="4"/>
      <c r="E1951" s="87">
        <v>0</v>
      </c>
      <c r="F1951" s="88">
        <v>0</v>
      </c>
      <c r="G1951" s="87">
        <v>0</v>
      </c>
      <c r="H1951" s="88">
        <v>0</v>
      </c>
      <c r="I1951" s="87">
        <v>0</v>
      </c>
      <c r="J1951" s="88">
        <v>0</v>
      </c>
      <c r="K1951" s="87">
        <v>0</v>
      </c>
      <c r="L1951" s="88">
        <v>0</v>
      </c>
      <c r="M1951" s="87">
        <v>0</v>
      </c>
      <c r="N1951" s="88">
        <v>4.219444444444405E-3</v>
      </c>
      <c r="O1951" s="87">
        <v>0</v>
      </c>
      <c r="P1951" s="88">
        <v>0</v>
      </c>
      <c r="Q1951" s="87">
        <v>0</v>
      </c>
      <c r="R1951" s="88">
        <v>0</v>
      </c>
      <c r="S1951" s="87">
        <v>0</v>
      </c>
      <c r="T1951" s="88">
        <v>0</v>
      </c>
      <c r="U1951" s="87">
        <v>0</v>
      </c>
      <c r="V1951" s="88">
        <v>0</v>
      </c>
      <c r="W1951" s="87">
        <v>0</v>
      </c>
      <c r="X1951" s="88">
        <v>0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4.219444444444405E-3</v>
      </c>
      <c r="AE1951" s="58"/>
    </row>
    <row r="1952" spans="2:31" x14ac:dyDescent="0.3">
      <c r="B1952" s="4" t="s">
        <v>171</v>
      </c>
      <c r="C1952" s="4"/>
      <c r="D1952" s="4"/>
      <c r="E1952" s="87">
        <v>0</v>
      </c>
      <c r="F1952" s="88">
        <v>0</v>
      </c>
      <c r="G1952" s="87">
        <v>0</v>
      </c>
      <c r="H1952" s="88">
        <v>0</v>
      </c>
      <c r="I1952" s="87">
        <v>0</v>
      </c>
      <c r="J1952" s="88">
        <v>0</v>
      </c>
      <c r="K1952" s="87">
        <v>0</v>
      </c>
      <c r="L1952" s="88">
        <v>0</v>
      </c>
      <c r="M1952" s="87">
        <v>0</v>
      </c>
      <c r="N1952" s="88">
        <v>4.219444444444405E-3</v>
      </c>
      <c r="O1952" s="87">
        <v>0</v>
      </c>
      <c r="P1952" s="88">
        <v>0</v>
      </c>
      <c r="Q1952" s="87">
        <v>0</v>
      </c>
      <c r="R1952" s="88">
        <v>0</v>
      </c>
      <c r="S1952" s="87">
        <v>0</v>
      </c>
      <c r="T1952" s="88">
        <v>0</v>
      </c>
      <c r="U1952" s="87">
        <v>0</v>
      </c>
      <c r="V1952" s="88">
        <v>0</v>
      </c>
      <c r="W1952" s="87">
        <v>0</v>
      </c>
      <c r="X1952" s="88">
        <v>0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4.219444444444405E-3</v>
      </c>
      <c r="AE1952" s="58"/>
    </row>
    <row r="1953" spans="2:31" x14ac:dyDescent="0.3">
      <c r="B1953" s="4" t="s">
        <v>172</v>
      </c>
      <c r="C1953" s="4"/>
      <c r="D1953" s="4"/>
      <c r="E1953" s="87">
        <v>0</v>
      </c>
      <c r="F1953" s="88">
        <v>0</v>
      </c>
      <c r="G1953" s="87">
        <v>0</v>
      </c>
      <c r="H1953" s="88">
        <v>0</v>
      </c>
      <c r="I1953" s="87">
        <v>0</v>
      </c>
      <c r="J1953" s="88">
        <v>0</v>
      </c>
      <c r="K1953" s="87">
        <v>0</v>
      </c>
      <c r="L1953" s="88">
        <v>0</v>
      </c>
      <c r="M1953" s="87">
        <v>0</v>
      </c>
      <c r="N1953" s="88">
        <v>4.219444444444405E-3</v>
      </c>
      <c r="O1953" s="87">
        <v>0</v>
      </c>
      <c r="P1953" s="88">
        <v>0</v>
      </c>
      <c r="Q1953" s="87">
        <v>0</v>
      </c>
      <c r="R1953" s="88">
        <v>0</v>
      </c>
      <c r="S1953" s="87">
        <v>0</v>
      </c>
      <c r="T1953" s="88">
        <v>0</v>
      </c>
      <c r="U1953" s="87">
        <v>0</v>
      </c>
      <c r="V1953" s="88">
        <v>0</v>
      </c>
      <c r="W1953" s="87">
        <v>0</v>
      </c>
      <c r="X1953" s="88">
        <v>0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4.219444444444405E-3</v>
      </c>
      <c r="AE1953" s="58"/>
    </row>
    <row r="1954" spans="2:31" x14ac:dyDescent="0.3">
      <c r="B1954" s="4" t="s">
        <v>173</v>
      </c>
      <c r="C1954" s="4"/>
      <c r="D1954" s="4"/>
      <c r="E1954" s="87">
        <v>0</v>
      </c>
      <c r="F1954" s="88">
        <v>0</v>
      </c>
      <c r="G1954" s="87">
        <v>0</v>
      </c>
      <c r="H1954" s="88">
        <v>0</v>
      </c>
      <c r="I1954" s="87">
        <v>0</v>
      </c>
      <c r="J1954" s="88">
        <v>0</v>
      </c>
      <c r="K1954" s="87">
        <v>0</v>
      </c>
      <c r="L1954" s="88">
        <v>0</v>
      </c>
      <c r="M1954" s="87">
        <v>0</v>
      </c>
      <c r="N1954" s="88">
        <v>9.0416666666665851E-3</v>
      </c>
      <c r="O1954" s="87">
        <v>0</v>
      </c>
      <c r="P1954" s="88">
        <v>0</v>
      </c>
      <c r="Q1954" s="87">
        <v>0</v>
      </c>
      <c r="R1954" s="88">
        <v>0</v>
      </c>
      <c r="S1954" s="87">
        <v>0</v>
      </c>
      <c r="T1954" s="88">
        <v>0</v>
      </c>
      <c r="U1954" s="87">
        <v>0</v>
      </c>
      <c r="V1954" s="88">
        <v>0</v>
      </c>
      <c r="W1954" s="87">
        <v>0</v>
      </c>
      <c r="X1954" s="88">
        <v>0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9.0416666666665851E-3</v>
      </c>
      <c r="AE1954" s="58"/>
    </row>
    <row r="1955" spans="2:31" x14ac:dyDescent="0.3">
      <c r="B1955" s="4" t="s">
        <v>174</v>
      </c>
      <c r="C1955" s="4"/>
      <c r="D1955" s="4"/>
      <c r="E1955" s="87">
        <v>0</v>
      </c>
      <c r="F1955" s="88">
        <v>0</v>
      </c>
      <c r="G1955" s="87">
        <v>0</v>
      </c>
      <c r="H1955" s="88">
        <v>0</v>
      </c>
      <c r="I1955" s="87">
        <v>0</v>
      </c>
      <c r="J1955" s="88">
        <v>0</v>
      </c>
      <c r="K1955" s="87">
        <v>0</v>
      </c>
      <c r="L1955" s="88">
        <v>0</v>
      </c>
      <c r="M1955" s="87">
        <v>0</v>
      </c>
      <c r="N1955" s="88">
        <v>0</v>
      </c>
      <c r="O1955" s="87">
        <v>0</v>
      </c>
      <c r="P1955" s="88">
        <v>0</v>
      </c>
      <c r="Q1955" s="87">
        <v>0</v>
      </c>
      <c r="R1955" s="88">
        <v>0</v>
      </c>
      <c r="S1955" s="87">
        <v>0</v>
      </c>
      <c r="T1955" s="88">
        <v>0</v>
      </c>
      <c r="U1955" s="87">
        <v>0</v>
      </c>
      <c r="V1955" s="88">
        <v>0</v>
      </c>
      <c r="W1955" s="87">
        <v>0</v>
      </c>
      <c r="X1955" s="88">
        <v>0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0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0</v>
      </c>
      <c r="M1956" s="87">
        <v>0</v>
      </c>
      <c r="N1956" s="88">
        <v>0</v>
      </c>
      <c r="O1956" s="87">
        <v>0</v>
      </c>
      <c r="P1956" s="88">
        <v>0</v>
      </c>
      <c r="Q1956" s="87">
        <v>0</v>
      </c>
      <c r="R1956" s="88">
        <v>0</v>
      </c>
      <c r="S1956" s="87">
        <v>0</v>
      </c>
      <c r="T1956" s="88">
        <v>0</v>
      </c>
      <c r="U1956" s="87">
        <v>0</v>
      </c>
      <c r="V1956" s="88">
        <v>0</v>
      </c>
      <c r="W1956" s="87">
        <v>0</v>
      </c>
      <c r="X1956" s="88">
        <v>0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0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0</v>
      </c>
      <c r="M1957" s="87">
        <v>0.25947586297988895</v>
      </c>
      <c r="N1957" s="88">
        <v>0.43602112134297694</v>
      </c>
      <c r="O1957" s="87">
        <v>0</v>
      </c>
      <c r="P1957" s="88">
        <v>0</v>
      </c>
      <c r="Q1957" s="87">
        <v>0</v>
      </c>
      <c r="R1957" s="88">
        <v>0</v>
      </c>
      <c r="S1957" s="87">
        <v>0</v>
      </c>
      <c r="T1957" s="88">
        <v>0</v>
      </c>
      <c r="U1957" s="87">
        <v>0</v>
      </c>
      <c r="V1957" s="88">
        <v>0</v>
      </c>
      <c r="W1957" s="87">
        <v>0</v>
      </c>
      <c r="X1957" s="88">
        <v>0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0.69549698432286589</v>
      </c>
      <c r="AE1957" s="58"/>
    </row>
    <row r="1958" spans="2:31" x14ac:dyDescent="0.3">
      <c r="B1958" s="4" t="s">
        <v>153</v>
      </c>
      <c r="C1958" s="4"/>
      <c r="D1958" s="4"/>
      <c r="E1958" s="87">
        <v>0</v>
      </c>
      <c r="F1958" s="88">
        <v>0</v>
      </c>
      <c r="G1958" s="87">
        <v>0</v>
      </c>
      <c r="H1958" s="88">
        <v>0</v>
      </c>
      <c r="I1958" s="87">
        <v>0</v>
      </c>
      <c r="J1958" s="88">
        <v>0</v>
      </c>
      <c r="K1958" s="87">
        <v>0</v>
      </c>
      <c r="L1958" s="88">
        <v>0</v>
      </c>
      <c r="M1958" s="87">
        <v>0</v>
      </c>
      <c r="N1958" s="88">
        <v>0</v>
      </c>
      <c r="O1958" s="87">
        <v>0</v>
      </c>
      <c r="P1958" s="88">
        <v>0</v>
      </c>
      <c r="Q1958" s="87">
        <v>0</v>
      </c>
      <c r="R1958" s="88">
        <v>0</v>
      </c>
      <c r="S1958" s="87">
        <v>0</v>
      </c>
      <c r="T1958" s="88">
        <v>0</v>
      </c>
      <c r="U1958" s="87">
        <v>0</v>
      </c>
      <c r="V1958" s="88">
        <v>0</v>
      </c>
      <c r="W1958" s="87">
        <v>0</v>
      </c>
      <c r="X1958" s="88">
        <v>0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0</v>
      </c>
      <c r="AE1958" s="58"/>
    </row>
    <row r="1959" spans="2:31" x14ac:dyDescent="0.3">
      <c r="B1959" s="4" t="s">
        <v>154</v>
      </c>
      <c r="C1959" s="4"/>
      <c r="D1959" s="4"/>
      <c r="E1959" s="87">
        <v>0</v>
      </c>
      <c r="F1959" s="88">
        <v>0</v>
      </c>
      <c r="G1959" s="87">
        <v>0</v>
      </c>
      <c r="H1959" s="88">
        <v>0</v>
      </c>
      <c r="I1959" s="87">
        <v>0</v>
      </c>
      <c r="J1959" s="88">
        <v>0</v>
      </c>
      <c r="K1959" s="87">
        <v>0</v>
      </c>
      <c r="L1959" s="88">
        <v>0</v>
      </c>
      <c r="M1959" s="87">
        <v>0</v>
      </c>
      <c r="N1959" s="88">
        <v>0</v>
      </c>
      <c r="O1959" s="87">
        <v>0</v>
      </c>
      <c r="P1959" s="88">
        <v>0</v>
      </c>
      <c r="Q1959" s="87">
        <v>0</v>
      </c>
      <c r="R1959" s="88">
        <v>0</v>
      </c>
      <c r="S1959" s="87">
        <v>0</v>
      </c>
      <c r="T1959" s="88">
        <v>0</v>
      </c>
      <c r="U1959" s="87">
        <v>0</v>
      </c>
      <c r="V1959" s="88">
        <v>0</v>
      </c>
      <c r="W1959" s="87">
        <v>0</v>
      </c>
      <c r="X1959" s="88">
        <v>0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0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0</v>
      </c>
      <c r="G1960" s="87">
        <v>0</v>
      </c>
      <c r="H1960" s="88">
        <v>0</v>
      </c>
      <c r="I1960" s="87">
        <v>0</v>
      </c>
      <c r="J1960" s="88">
        <v>0</v>
      </c>
      <c r="K1960" s="87">
        <v>0</v>
      </c>
      <c r="L1960" s="88">
        <v>0</v>
      </c>
      <c r="M1960" s="87">
        <v>0</v>
      </c>
      <c r="N1960" s="88">
        <v>0</v>
      </c>
      <c r="O1960" s="87">
        <v>0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</v>
      </c>
      <c r="V1960" s="88">
        <v>0</v>
      </c>
      <c r="W1960" s="87">
        <v>0</v>
      </c>
      <c r="X1960" s="88">
        <v>0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0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0</v>
      </c>
      <c r="G1961" s="87">
        <v>0</v>
      </c>
      <c r="H1961" s="88">
        <v>0</v>
      </c>
      <c r="I1961" s="87">
        <v>0</v>
      </c>
      <c r="J1961" s="88">
        <v>0</v>
      </c>
      <c r="K1961" s="87">
        <v>0</v>
      </c>
      <c r="L1961" s="88">
        <v>0</v>
      </c>
      <c r="M1961" s="87">
        <v>0.54701523573862176</v>
      </c>
      <c r="N1961" s="88">
        <v>5.888663663658205</v>
      </c>
      <c r="O1961" s="87">
        <v>0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</v>
      </c>
      <c r="V1961" s="88">
        <v>0</v>
      </c>
      <c r="W1961" s="87">
        <v>0</v>
      </c>
      <c r="X1961" s="88">
        <v>0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6.4356788993968266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0</v>
      </c>
      <c r="G1962" s="87">
        <v>0</v>
      </c>
      <c r="H1962" s="88">
        <v>0</v>
      </c>
      <c r="I1962" s="87">
        <v>0</v>
      </c>
      <c r="J1962" s="88">
        <v>0</v>
      </c>
      <c r="K1962" s="87">
        <v>0</v>
      </c>
      <c r="L1962" s="88">
        <v>0</v>
      </c>
      <c r="M1962" s="87">
        <v>0</v>
      </c>
      <c r="N1962" s="88">
        <v>0</v>
      </c>
      <c r="O1962" s="87">
        <v>0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</v>
      </c>
      <c r="V1962" s="88">
        <v>0</v>
      </c>
      <c r="W1962" s="87">
        <v>0</v>
      </c>
      <c r="X1962" s="88">
        <v>0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0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</v>
      </c>
      <c r="M1969" s="87">
        <v>0</v>
      </c>
      <c r="N1969" s="88">
        <v>0</v>
      </c>
      <c r="O1969" s="87">
        <v>0</v>
      </c>
      <c r="P1969" s="88">
        <v>0</v>
      </c>
      <c r="Q1969" s="87">
        <v>0</v>
      </c>
      <c r="R1969" s="88">
        <v>0</v>
      </c>
      <c r="S1969" s="87">
        <v>0</v>
      </c>
      <c r="T1969" s="88">
        <v>0</v>
      </c>
      <c r="U1969" s="87">
        <v>0</v>
      </c>
      <c r="V1969" s="88">
        <v>0</v>
      </c>
      <c r="W1969" s="87">
        <v>0</v>
      </c>
      <c r="X1969" s="88">
        <v>0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0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</v>
      </c>
      <c r="M1970" s="87">
        <v>0</v>
      </c>
      <c r="N1970" s="88">
        <v>0</v>
      </c>
      <c r="O1970" s="87">
        <v>0</v>
      </c>
      <c r="P1970" s="88">
        <v>0</v>
      </c>
      <c r="Q1970" s="87">
        <v>0</v>
      </c>
      <c r="R1970" s="88">
        <v>0</v>
      </c>
      <c r="S1970" s="87">
        <v>0</v>
      </c>
      <c r="T1970" s="88">
        <v>0</v>
      </c>
      <c r="U1970" s="87">
        <v>0</v>
      </c>
      <c r="V1970" s="88">
        <v>0</v>
      </c>
      <c r="W1970" s="87">
        <v>0</v>
      </c>
      <c r="X1970" s="88">
        <v>0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0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0</v>
      </c>
      <c r="M1971" s="87">
        <v>0</v>
      </c>
      <c r="N1971" s="88">
        <v>0</v>
      </c>
      <c r="O1971" s="87">
        <v>0</v>
      </c>
      <c r="P1971" s="88">
        <v>0</v>
      </c>
      <c r="Q1971" s="87">
        <v>0</v>
      </c>
      <c r="R1971" s="88">
        <v>0</v>
      </c>
      <c r="S1971" s="87">
        <v>0</v>
      </c>
      <c r="T1971" s="88">
        <v>0</v>
      </c>
      <c r="U1971" s="87">
        <v>0</v>
      </c>
      <c r="V1971" s="88">
        <v>0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0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0</v>
      </c>
      <c r="M1972" s="87">
        <v>0</v>
      </c>
      <c r="N1972" s="88">
        <v>0</v>
      </c>
      <c r="O1972" s="87">
        <v>0</v>
      </c>
      <c r="P1972" s="88">
        <v>0</v>
      </c>
      <c r="Q1972" s="87">
        <v>0</v>
      </c>
      <c r="R1972" s="88">
        <v>0</v>
      </c>
      <c r="S1972" s="87">
        <v>0</v>
      </c>
      <c r="T1972" s="88">
        <v>0</v>
      </c>
      <c r="U1972" s="87">
        <v>0</v>
      </c>
      <c r="V1972" s="88">
        <v>0</v>
      </c>
      <c r="W1972" s="87">
        <v>0</v>
      </c>
      <c r="X1972" s="88">
        <v>0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0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0</v>
      </c>
      <c r="M1973" s="87">
        <v>0</v>
      </c>
      <c r="N1973" s="88">
        <v>0</v>
      </c>
      <c r="O1973" s="87">
        <v>0</v>
      </c>
      <c r="P1973" s="88">
        <v>0</v>
      </c>
      <c r="Q1973" s="87">
        <v>0</v>
      </c>
      <c r="R1973" s="88">
        <v>0</v>
      </c>
      <c r="S1973" s="87">
        <v>0</v>
      </c>
      <c r="T1973" s="88">
        <v>0</v>
      </c>
      <c r="U1973" s="87">
        <v>0</v>
      </c>
      <c r="V1973" s="88">
        <v>0</v>
      </c>
      <c r="W1973" s="87">
        <v>0</v>
      </c>
      <c r="X1973" s="88">
        <v>0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0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</v>
      </c>
      <c r="F1976" s="88">
        <v>0</v>
      </c>
      <c r="G1976" s="87">
        <v>0</v>
      </c>
      <c r="H1976" s="88">
        <v>0</v>
      </c>
      <c r="I1976" s="87">
        <v>0</v>
      </c>
      <c r="J1976" s="88">
        <v>0</v>
      </c>
      <c r="K1976" s="87">
        <v>0</v>
      </c>
      <c r="L1976" s="88">
        <v>0</v>
      </c>
      <c r="M1976" s="87">
        <v>0.14274624188741042</v>
      </c>
      <c r="N1976" s="88">
        <v>0.24120244185129799</v>
      </c>
      <c r="O1976" s="87">
        <v>0</v>
      </c>
      <c r="P1976" s="88">
        <v>0</v>
      </c>
      <c r="Q1976" s="87">
        <v>0</v>
      </c>
      <c r="R1976" s="88">
        <v>0</v>
      </c>
      <c r="S1976" s="87">
        <v>0</v>
      </c>
      <c r="T1976" s="88">
        <v>0</v>
      </c>
      <c r="U1976" s="87">
        <v>0</v>
      </c>
      <c r="V1976" s="88">
        <v>0</v>
      </c>
      <c r="W1976" s="87">
        <v>0</v>
      </c>
      <c r="X1976" s="88">
        <v>0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0.38394868373870839</v>
      </c>
      <c r="AE1976" s="58"/>
    </row>
    <row r="1977" spans="2:31" x14ac:dyDescent="0.3">
      <c r="B1977" s="4" t="s">
        <v>238</v>
      </c>
      <c r="C1977" s="4"/>
      <c r="D1977" s="4"/>
      <c r="E1977" s="87">
        <v>0</v>
      </c>
      <c r="F1977" s="88">
        <v>0</v>
      </c>
      <c r="G1977" s="87">
        <v>0</v>
      </c>
      <c r="H1977" s="88">
        <v>0</v>
      </c>
      <c r="I1977" s="87">
        <v>0</v>
      </c>
      <c r="J1977" s="88">
        <v>0</v>
      </c>
      <c r="K1977" s="87">
        <v>0</v>
      </c>
      <c r="L1977" s="88">
        <v>0</v>
      </c>
      <c r="M1977" s="87">
        <v>0.14274624188741042</v>
      </c>
      <c r="N1977" s="88">
        <v>0.24421558461538545</v>
      </c>
      <c r="O1977" s="87">
        <v>0</v>
      </c>
      <c r="P1977" s="88">
        <v>0</v>
      </c>
      <c r="Q1977" s="87">
        <v>0</v>
      </c>
      <c r="R1977" s="88">
        <v>0</v>
      </c>
      <c r="S1977" s="87">
        <v>0</v>
      </c>
      <c r="T1977" s="88">
        <v>0</v>
      </c>
      <c r="U1977" s="87">
        <v>0</v>
      </c>
      <c r="V1977" s="88">
        <v>0</v>
      </c>
      <c r="W1977" s="87">
        <v>0</v>
      </c>
      <c r="X1977" s="88">
        <v>0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0.38696182650279587</v>
      </c>
      <c r="AE1977" s="58"/>
    </row>
    <row r="1978" spans="2:31" x14ac:dyDescent="0.3">
      <c r="B1978" s="4" t="s">
        <v>221</v>
      </c>
      <c r="C1978" s="4"/>
      <c r="D1978" s="4"/>
      <c r="E1978" s="87">
        <v>0</v>
      </c>
      <c r="F1978" s="88">
        <v>0</v>
      </c>
      <c r="G1978" s="87">
        <v>0</v>
      </c>
      <c r="H1978" s="88">
        <v>0</v>
      </c>
      <c r="I1978" s="87">
        <v>0</v>
      </c>
      <c r="J1978" s="88">
        <v>0</v>
      </c>
      <c r="K1978" s="87">
        <v>0</v>
      </c>
      <c r="L1978" s="88">
        <v>0</v>
      </c>
      <c r="M1978" s="87">
        <v>1.4448663584391277</v>
      </c>
      <c r="N1978" s="88">
        <v>2.9038571039835626</v>
      </c>
      <c r="O1978" s="87">
        <v>0</v>
      </c>
      <c r="P1978" s="88">
        <v>0</v>
      </c>
      <c r="Q1978" s="87">
        <v>0</v>
      </c>
      <c r="R1978" s="88">
        <v>0</v>
      </c>
      <c r="S1978" s="87">
        <v>0</v>
      </c>
      <c r="T1978" s="88">
        <v>0</v>
      </c>
      <c r="U1978" s="87">
        <v>0</v>
      </c>
      <c r="V1978" s="88">
        <v>0</v>
      </c>
      <c r="W1978" s="87">
        <v>0</v>
      </c>
      <c r="X1978" s="88">
        <v>0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4.34872346242269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</v>
      </c>
      <c r="W1981" s="87">
        <v>0</v>
      </c>
      <c r="X1981" s="88">
        <v>0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0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</v>
      </c>
      <c r="W1982" s="87">
        <v>0</v>
      </c>
      <c r="X1982" s="88">
        <v>0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0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0</v>
      </c>
      <c r="R1985" s="88">
        <v>0</v>
      </c>
      <c r="S1985" s="87">
        <v>0</v>
      </c>
      <c r="T1985" s="88">
        <v>0</v>
      </c>
      <c r="U1985" s="87">
        <v>0</v>
      </c>
      <c r="V1985" s="88">
        <v>0</v>
      </c>
      <c r="W1985" s="87">
        <v>0</v>
      </c>
      <c r="X1985" s="88">
        <v>0</v>
      </c>
      <c r="Y1985" s="87">
        <v>0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0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0</v>
      </c>
      <c r="R1986" s="88">
        <v>0</v>
      </c>
      <c r="S1986" s="87">
        <v>0</v>
      </c>
      <c r="T1986" s="88">
        <v>0</v>
      </c>
      <c r="U1986" s="87">
        <v>0</v>
      </c>
      <c r="V1986" s="88">
        <v>0</v>
      </c>
      <c r="W1986" s="87">
        <v>0</v>
      </c>
      <c r="X1986" s="88">
        <v>0</v>
      </c>
      <c r="Y1986" s="87">
        <v>0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0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0</v>
      </c>
      <c r="R1987" s="88">
        <v>0</v>
      </c>
      <c r="S1987" s="87">
        <v>0</v>
      </c>
      <c r="T1987" s="88">
        <v>0</v>
      </c>
      <c r="U1987" s="87">
        <v>0</v>
      </c>
      <c r="V1987" s="88">
        <v>0</v>
      </c>
      <c r="W1987" s="87">
        <v>0</v>
      </c>
      <c r="X1987" s="88">
        <v>0</v>
      </c>
      <c r="Y1987" s="87">
        <v>0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0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</v>
      </c>
      <c r="M1988" s="87">
        <v>0</v>
      </c>
      <c r="N1988" s="88">
        <v>0</v>
      </c>
      <c r="O1988" s="87">
        <v>0</v>
      </c>
      <c r="P1988" s="88">
        <v>0</v>
      </c>
      <c r="Q1988" s="87">
        <v>0</v>
      </c>
      <c r="R1988" s="88">
        <v>0</v>
      </c>
      <c r="S1988" s="87">
        <v>0</v>
      </c>
      <c r="T1988" s="88">
        <v>0</v>
      </c>
      <c r="U1988" s="87">
        <v>0</v>
      </c>
      <c r="V1988" s="88">
        <v>0</v>
      </c>
      <c r="W1988" s="87">
        <v>0</v>
      </c>
      <c r="X1988" s="88">
        <v>0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0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</v>
      </c>
      <c r="I1990" s="13">
        <f t="shared" si="41"/>
        <v>0</v>
      </c>
      <c r="J1990" s="13">
        <f t="shared" si="41"/>
        <v>0</v>
      </c>
      <c r="K1990" s="13">
        <f t="shared" si="41"/>
        <v>0</v>
      </c>
      <c r="L1990" s="13">
        <f t="shared" si="41"/>
        <v>0</v>
      </c>
      <c r="M1990" s="13">
        <f t="shared" si="41"/>
        <v>5.4642853996932503</v>
      </c>
      <c r="N1990" s="13">
        <f t="shared" si="41"/>
        <v>28.817510170583809</v>
      </c>
      <c r="O1990" s="13">
        <f t="shared" si="41"/>
        <v>0</v>
      </c>
      <c r="P1990" s="13">
        <f t="shared" si="41"/>
        <v>0</v>
      </c>
      <c r="Q1990" s="13">
        <f t="shared" si="41"/>
        <v>0</v>
      </c>
      <c r="R1990" s="13">
        <f t="shared" si="41"/>
        <v>0</v>
      </c>
      <c r="S1990" s="13">
        <f t="shared" si="41"/>
        <v>0</v>
      </c>
      <c r="T1990" s="13">
        <f t="shared" si="41"/>
        <v>0</v>
      </c>
      <c r="U1990" s="13">
        <f t="shared" si="41"/>
        <v>0</v>
      </c>
      <c r="V1990" s="13">
        <f t="shared" si="41"/>
        <v>0</v>
      </c>
      <c r="W1990" s="13">
        <f t="shared" si="41"/>
        <v>0</v>
      </c>
      <c r="X1990" s="13">
        <f t="shared" si="41"/>
        <v>0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09">
        <f>SUM(AC1854:AE1989)</f>
        <v>34.281795570277062</v>
      </c>
      <c r="AD1990" s="109"/>
      <c r="AE1990" s="109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45519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6" t="s">
        <v>2</v>
      </c>
      <c r="AD1995" s="96"/>
      <c r="AE1995" s="96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</v>
      </c>
      <c r="M1996" s="85">
        <v>1.537671958333332</v>
      </c>
      <c r="N1996" s="86">
        <v>1.1244293541666661</v>
      </c>
      <c r="O1996" s="85">
        <v>2.5172916666666607E-2</v>
      </c>
      <c r="P1996" s="86">
        <v>0</v>
      </c>
      <c r="Q1996" s="85">
        <v>0</v>
      </c>
      <c r="R1996" s="86">
        <v>0</v>
      </c>
      <c r="S1996" s="85">
        <v>0.95165331458333302</v>
      </c>
      <c r="T1996" s="86">
        <v>2.5875283333333323</v>
      </c>
      <c r="U1996" s="85">
        <v>2.4094201041666659</v>
      </c>
      <c r="V1996" s="86">
        <v>0.63993620833333298</v>
      </c>
      <c r="W1996" s="85">
        <v>0</v>
      </c>
      <c r="X1996" s="86">
        <v>0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9.2758121895833288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</v>
      </c>
      <c r="M1997" s="85">
        <v>0</v>
      </c>
      <c r="N1997" s="86">
        <v>0</v>
      </c>
      <c r="O1997" s="85">
        <v>0</v>
      </c>
      <c r="P1997" s="86">
        <v>0</v>
      </c>
      <c r="Q1997" s="85">
        <v>0</v>
      </c>
      <c r="R1997" s="86">
        <v>0</v>
      </c>
      <c r="S1997" s="85">
        <v>0</v>
      </c>
      <c r="T1997" s="86">
        <v>0</v>
      </c>
      <c r="U1997" s="85">
        <v>0</v>
      </c>
      <c r="V1997" s="86">
        <v>0</v>
      </c>
      <c r="W1997" s="85">
        <v>0</v>
      </c>
      <c r="X1997" s="86">
        <v>0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0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</v>
      </c>
      <c r="M1998" s="85">
        <v>1.537671958333332</v>
      </c>
      <c r="N1998" s="86">
        <v>1.1244293541666661</v>
      </c>
      <c r="O1998" s="85">
        <v>2.5172916666666607E-2</v>
      </c>
      <c r="P1998" s="86">
        <v>0</v>
      </c>
      <c r="Q1998" s="85">
        <v>0</v>
      </c>
      <c r="R1998" s="86">
        <v>0</v>
      </c>
      <c r="S1998" s="85">
        <v>0.95165331458333302</v>
      </c>
      <c r="T1998" s="86">
        <v>2.5875283333333323</v>
      </c>
      <c r="U1998" s="85">
        <v>2.4094201041666659</v>
      </c>
      <c r="V1998" s="86">
        <v>0.63993620833333298</v>
      </c>
      <c r="W1998" s="85">
        <v>0</v>
      </c>
      <c r="X1998" s="86">
        <v>0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9.2758121895833288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</v>
      </c>
      <c r="M1999" s="85">
        <v>0</v>
      </c>
      <c r="N1999" s="86">
        <v>0</v>
      </c>
      <c r="O1999" s="85">
        <v>0</v>
      </c>
      <c r="P1999" s="86">
        <v>0</v>
      </c>
      <c r="Q1999" s="85">
        <v>0</v>
      </c>
      <c r="R1999" s="86">
        <v>0</v>
      </c>
      <c r="S1999" s="85">
        <v>0</v>
      </c>
      <c r="T1999" s="86">
        <v>0</v>
      </c>
      <c r="U1999" s="85">
        <v>0</v>
      </c>
      <c r="V1999" s="86">
        <v>0</v>
      </c>
      <c r="W1999" s="85">
        <v>0</v>
      </c>
      <c r="X1999" s="86">
        <v>0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0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</v>
      </c>
      <c r="N2000" s="86">
        <v>0</v>
      </c>
      <c r="O2000" s="85">
        <v>0</v>
      </c>
      <c r="P2000" s="86">
        <v>0</v>
      </c>
      <c r="Q2000" s="85">
        <v>0</v>
      </c>
      <c r="R2000" s="86">
        <v>0</v>
      </c>
      <c r="S2000" s="85">
        <v>0</v>
      </c>
      <c r="T2000" s="86">
        <v>0</v>
      </c>
      <c r="U2000" s="85">
        <v>0</v>
      </c>
      <c r="V2000" s="86">
        <v>0</v>
      </c>
      <c r="W2000" s="85">
        <v>0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0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0</v>
      </c>
      <c r="G2005" s="85">
        <v>0</v>
      </c>
      <c r="H2005" s="86">
        <v>0</v>
      </c>
      <c r="I2005" s="85">
        <v>0</v>
      </c>
      <c r="J2005" s="86">
        <v>0</v>
      </c>
      <c r="K2005" s="85">
        <v>0</v>
      </c>
      <c r="L2005" s="86">
        <v>0</v>
      </c>
      <c r="M2005" s="85">
        <v>0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0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0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0</v>
      </c>
      <c r="F2009" s="88">
        <v>0</v>
      </c>
      <c r="G2009" s="87">
        <v>0</v>
      </c>
      <c r="H2009" s="88">
        <v>0</v>
      </c>
      <c r="I2009" s="87">
        <v>0</v>
      </c>
      <c r="J2009" s="88">
        <v>0</v>
      </c>
      <c r="K2009" s="87">
        <v>0</v>
      </c>
      <c r="L2009" s="88">
        <v>0</v>
      </c>
      <c r="M2009" s="87">
        <v>0</v>
      </c>
      <c r="N2009" s="88">
        <v>0</v>
      </c>
      <c r="O2009" s="87">
        <v>0</v>
      </c>
      <c r="P2009" s="88">
        <v>0</v>
      </c>
      <c r="Q2009" s="87">
        <v>0</v>
      </c>
      <c r="R2009" s="88">
        <v>0</v>
      </c>
      <c r="S2009" s="87">
        <v>0</v>
      </c>
      <c r="T2009" s="88">
        <v>0</v>
      </c>
      <c r="U2009" s="87">
        <v>0</v>
      </c>
      <c r="V2009" s="88">
        <v>0</v>
      </c>
      <c r="W2009" s="87">
        <v>0</v>
      </c>
      <c r="X2009" s="88">
        <v>0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0</v>
      </c>
      <c r="AE2009" s="58"/>
    </row>
    <row r="2010" spans="2:31" x14ac:dyDescent="0.3">
      <c r="B2010" s="4" t="s">
        <v>229</v>
      </c>
      <c r="C2010" s="14"/>
      <c r="D2010" s="14"/>
      <c r="E2010" s="87">
        <v>0</v>
      </c>
      <c r="F2010" s="88">
        <v>0</v>
      </c>
      <c r="G2010" s="87">
        <v>0</v>
      </c>
      <c r="H2010" s="88">
        <v>0</v>
      </c>
      <c r="I2010" s="87">
        <v>0</v>
      </c>
      <c r="J2010" s="88">
        <v>0</v>
      </c>
      <c r="K2010" s="87">
        <v>0</v>
      </c>
      <c r="L2010" s="88">
        <v>0</v>
      </c>
      <c r="M2010" s="87">
        <v>0</v>
      </c>
      <c r="N2010" s="88">
        <v>0</v>
      </c>
      <c r="O2010" s="87">
        <v>0</v>
      </c>
      <c r="P2010" s="88">
        <v>0</v>
      </c>
      <c r="Q2010" s="87">
        <v>0</v>
      </c>
      <c r="R2010" s="88">
        <v>0</v>
      </c>
      <c r="S2010" s="87">
        <v>0</v>
      </c>
      <c r="T2010" s="88">
        <v>0</v>
      </c>
      <c r="U2010" s="87">
        <v>0</v>
      </c>
      <c r="V2010" s="88">
        <v>0</v>
      </c>
      <c r="W2010" s="87">
        <v>0</v>
      </c>
      <c r="X2010" s="88">
        <v>0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0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</v>
      </c>
      <c r="J2011" s="88">
        <v>0</v>
      </c>
      <c r="K2011" s="87">
        <v>0</v>
      </c>
      <c r="L2011" s="88">
        <v>0</v>
      </c>
      <c r="M2011" s="87">
        <v>0</v>
      </c>
      <c r="N2011" s="88">
        <v>0</v>
      </c>
      <c r="O2011" s="87">
        <v>1.6666666666666609E-3</v>
      </c>
      <c r="P2011" s="88">
        <v>0</v>
      </c>
      <c r="Q2011" s="87">
        <v>0.59991666666666688</v>
      </c>
      <c r="R2011" s="88">
        <v>2.2766666666666668</v>
      </c>
      <c r="S2011" s="87">
        <v>3.7491666666666665</v>
      </c>
      <c r="T2011" s="88">
        <v>3.7508333333333335</v>
      </c>
      <c r="U2011" s="87">
        <v>3.5524999999999998</v>
      </c>
      <c r="V2011" s="88">
        <v>1.6362500000000004</v>
      </c>
      <c r="W2011" s="87">
        <v>0</v>
      </c>
      <c r="X2011" s="88">
        <v>0</v>
      </c>
      <c r="Y2011" s="87">
        <v>0</v>
      </c>
      <c r="Z2011" s="88">
        <v>0</v>
      </c>
      <c r="AA2011" s="87">
        <v>0</v>
      </c>
      <c r="AB2011" s="88">
        <v>0</v>
      </c>
      <c r="AC2011" s="58"/>
      <c r="AD2011" s="59">
        <f t="shared" si="42"/>
        <v>15.567000000000002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0</v>
      </c>
      <c r="M2012" s="87">
        <v>0</v>
      </c>
      <c r="N2012" s="88">
        <v>0</v>
      </c>
      <c r="O2012" s="87">
        <v>0</v>
      </c>
      <c r="P2012" s="88">
        <v>0</v>
      </c>
      <c r="Q2012" s="87">
        <v>0</v>
      </c>
      <c r="R2012" s="88">
        <v>0</v>
      </c>
      <c r="S2012" s="87">
        <v>0.10816666666666674</v>
      </c>
      <c r="T2012" s="88">
        <v>0.23475000000000007</v>
      </c>
      <c r="U2012" s="87">
        <v>0.25000000000000033</v>
      </c>
      <c r="V2012" s="88">
        <v>0.14583333333333337</v>
      </c>
      <c r="W2012" s="87">
        <v>0</v>
      </c>
      <c r="X2012" s="88">
        <v>0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0.73875000000000057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0</v>
      </c>
      <c r="M2013" s="87">
        <v>0</v>
      </c>
      <c r="N2013" s="88">
        <v>0</v>
      </c>
      <c r="O2013" s="87">
        <v>0</v>
      </c>
      <c r="P2013" s="88">
        <v>0</v>
      </c>
      <c r="Q2013" s="87">
        <v>0</v>
      </c>
      <c r="R2013" s="88">
        <v>0</v>
      </c>
      <c r="S2013" s="87">
        <v>0</v>
      </c>
      <c r="T2013" s="88">
        <v>0</v>
      </c>
      <c r="U2013" s="87">
        <v>0</v>
      </c>
      <c r="V2013" s="88">
        <v>0</v>
      </c>
      <c r="W2013" s="87">
        <v>0</v>
      </c>
      <c r="X2013" s="88">
        <v>0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0</v>
      </c>
      <c r="AE2013" s="58"/>
    </row>
    <row r="2014" spans="2:31" x14ac:dyDescent="0.3">
      <c r="B2014" s="4" t="s">
        <v>243</v>
      </c>
      <c r="C2014" s="14"/>
      <c r="D2014" s="14"/>
      <c r="E2014" s="87">
        <v>0</v>
      </c>
      <c r="F2014" s="88">
        <v>0</v>
      </c>
      <c r="G2014" s="87">
        <v>0</v>
      </c>
      <c r="H2014" s="88">
        <v>0</v>
      </c>
      <c r="I2014" s="87">
        <v>0</v>
      </c>
      <c r="J2014" s="88">
        <v>0</v>
      </c>
      <c r="K2014" s="87">
        <v>0</v>
      </c>
      <c r="L2014" s="88">
        <v>0</v>
      </c>
      <c r="M2014" s="87">
        <v>0</v>
      </c>
      <c r="N2014" s="88">
        <v>0</v>
      </c>
      <c r="O2014" s="87">
        <v>0</v>
      </c>
      <c r="P2014" s="88">
        <v>0</v>
      </c>
      <c r="Q2014" s="87">
        <v>0</v>
      </c>
      <c r="R2014" s="88">
        <v>0.25101451129182573</v>
      </c>
      <c r="S2014" s="87">
        <v>1.042102620470623</v>
      </c>
      <c r="T2014" s="88">
        <v>1.0002349523147891</v>
      </c>
      <c r="U2014" s="87">
        <v>1.1580012614647908</v>
      </c>
      <c r="V2014" s="88">
        <v>0.51826783441501634</v>
      </c>
      <c r="W2014" s="87">
        <v>0</v>
      </c>
      <c r="X2014" s="88">
        <v>0</v>
      </c>
      <c r="Y2014" s="87">
        <v>0</v>
      </c>
      <c r="Z2014" s="88">
        <v>0</v>
      </c>
      <c r="AA2014" s="87">
        <v>0</v>
      </c>
      <c r="AB2014" s="88">
        <v>0</v>
      </c>
      <c r="AC2014" s="58"/>
      <c r="AD2014" s="59">
        <f t="shared" si="42"/>
        <v>3.9696211799570449</v>
      </c>
      <c r="AE2014" s="58"/>
    </row>
    <row r="2015" spans="2:31" x14ac:dyDescent="0.3">
      <c r="B2015" s="4" t="s">
        <v>252</v>
      </c>
      <c r="C2015" s="14"/>
      <c r="D2015" s="14"/>
      <c r="E2015" s="87">
        <v>0</v>
      </c>
      <c r="F2015" s="88">
        <v>0</v>
      </c>
      <c r="G2015" s="87">
        <v>0</v>
      </c>
      <c r="H2015" s="88">
        <v>0</v>
      </c>
      <c r="I2015" s="87">
        <v>0</v>
      </c>
      <c r="J2015" s="88">
        <v>0</v>
      </c>
      <c r="K2015" s="87">
        <v>0</v>
      </c>
      <c r="L2015" s="88">
        <v>0</v>
      </c>
      <c r="M2015" s="87">
        <v>0</v>
      </c>
      <c r="N2015" s="88">
        <v>0</v>
      </c>
      <c r="O2015" s="87">
        <v>0</v>
      </c>
      <c r="P2015" s="88">
        <v>0</v>
      </c>
      <c r="Q2015" s="87">
        <v>0</v>
      </c>
      <c r="R2015" s="88">
        <v>0</v>
      </c>
      <c r="S2015" s="87">
        <v>0</v>
      </c>
      <c r="T2015" s="88">
        <v>0</v>
      </c>
      <c r="U2015" s="87">
        <v>0</v>
      </c>
      <c r="V2015" s="88">
        <v>0</v>
      </c>
      <c r="W2015" s="87">
        <v>0</v>
      </c>
      <c r="X2015" s="88">
        <v>0</v>
      </c>
      <c r="Y2015" s="87">
        <v>0</v>
      </c>
      <c r="Z2015" s="88">
        <v>0</v>
      </c>
      <c r="AA2015" s="87">
        <v>0</v>
      </c>
      <c r="AB2015" s="88">
        <v>0</v>
      </c>
      <c r="AC2015" s="58"/>
      <c r="AD2015" s="59">
        <f t="shared" si="42"/>
        <v>0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0</v>
      </c>
      <c r="Q2020" s="87">
        <v>0</v>
      </c>
      <c r="R2020" s="88">
        <v>0</v>
      </c>
      <c r="S2020" s="87">
        <v>0</v>
      </c>
      <c r="T2020" s="88">
        <v>0</v>
      </c>
      <c r="U2020" s="87">
        <v>0</v>
      </c>
      <c r="V2020" s="88">
        <v>0</v>
      </c>
      <c r="W2020" s="87">
        <v>0</v>
      </c>
      <c r="X2020" s="88">
        <v>0</v>
      </c>
      <c r="Y2020" s="87">
        <v>0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0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0</v>
      </c>
      <c r="Q2021" s="87">
        <v>0</v>
      </c>
      <c r="R2021" s="88">
        <v>0</v>
      </c>
      <c r="S2021" s="87">
        <v>0</v>
      </c>
      <c r="T2021" s="88">
        <v>0</v>
      </c>
      <c r="U2021" s="87">
        <v>0</v>
      </c>
      <c r="V2021" s="88">
        <v>0</v>
      </c>
      <c r="W2021" s="87">
        <v>0</v>
      </c>
      <c r="X2021" s="88">
        <v>0</v>
      </c>
      <c r="Y2021" s="87">
        <v>0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0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0</v>
      </c>
      <c r="M2022" s="87">
        <v>8.5555555555555454E-3</v>
      </c>
      <c r="N2022" s="88">
        <v>7.6249999999999929E-2</v>
      </c>
      <c r="O2022" s="87">
        <v>0</v>
      </c>
      <c r="P2022" s="88">
        <v>0</v>
      </c>
      <c r="Q2022" s="87">
        <v>0</v>
      </c>
      <c r="R2022" s="88">
        <v>0</v>
      </c>
      <c r="S2022" s="87">
        <v>0.12291666666666665</v>
      </c>
      <c r="T2022" s="88">
        <v>0.25000000000000033</v>
      </c>
      <c r="U2022" s="87">
        <v>0.25000000000000033</v>
      </c>
      <c r="V2022" s="88">
        <v>2.9263888888888888E-2</v>
      </c>
      <c r="W2022" s="87">
        <v>0</v>
      </c>
      <c r="X2022" s="88">
        <v>0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0.73698611111111167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0</v>
      </c>
      <c r="M2023" s="87">
        <v>0</v>
      </c>
      <c r="N2023" s="88">
        <v>0</v>
      </c>
      <c r="O2023" s="87">
        <v>0</v>
      </c>
      <c r="P2023" s="88">
        <v>0</v>
      </c>
      <c r="Q2023" s="87">
        <v>0</v>
      </c>
      <c r="R2023" s="88">
        <v>0</v>
      </c>
      <c r="S2023" s="87">
        <v>0</v>
      </c>
      <c r="T2023" s="88">
        <v>0</v>
      </c>
      <c r="U2023" s="87">
        <v>0</v>
      </c>
      <c r="V2023" s="88">
        <v>0</v>
      </c>
      <c r="W2023" s="87">
        <v>0</v>
      </c>
      <c r="X2023" s="88">
        <v>0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0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0</v>
      </c>
      <c r="M2028" s="87">
        <v>0</v>
      </c>
      <c r="N2028" s="88">
        <v>0</v>
      </c>
      <c r="O2028" s="87">
        <v>0</v>
      </c>
      <c r="P2028" s="88">
        <v>0</v>
      </c>
      <c r="Q2028" s="87">
        <v>0</v>
      </c>
      <c r="R2028" s="88">
        <v>0</v>
      </c>
      <c r="S2028" s="87">
        <v>0</v>
      </c>
      <c r="T2028" s="88">
        <v>0</v>
      </c>
      <c r="U2028" s="87">
        <v>0</v>
      </c>
      <c r="V2028" s="88">
        <v>0</v>
      </c>
      <c r="W2028" s="87">
        <v>0</v>
      </c>
      <c r="X2028" s="88">
        <v>0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0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</v>
      </c>
      <c r="J2029" s="88">
        <v>0</v>
      </c>
      <c r="K2029" s="87">
        <v>0</v>
      </c>
      <c r="L2029" s="88">
        <v>0</v>
      </c>
      <c r="M2029" s="87">
        <v>1.2949166666666665</v>
      </c>
      <c r="N2029" s="88">
        <v>1.324583333333333</v>
      </c>
      <c r="O2029" s="87">
        <v>0.13520833333333332</v>
      </c>
      <c r="P2029" s="88">
        <v>0</v>
      </c>
      <c r="Q2029" s="87">
        <v>1.0916694444444444</v>
      </c>
      <c r="R2029" s="88">
        <v>1.6068333333333329</v>
      </c>
      <c r="S2029" s="87">
        <v>1.8049166666666665</v>
      </c>
      <c r="T2029" s="88">
        <v>1.8001666666666662</v>
      </c>
      <c r="U2029" s="87">
        <v>1.7900000000000018</v>
      </c>
      <c r="V2029" s="88">
        <v>1.0441666666666674</v>
      </c>
      <c r="W2029" s="87">
        <v>0</v>
      </c>
      <c r="X2029" s="88">
        <v>0</v>
      </c>
      <c r="Y2029" s="87">
        <v>0</v>
      </c>
      <c r="Z2029" s="88">
        <v>0</v>
      </c>
      <c r="AA2029" s="87">
        <v>0</v>
      </c>
      <c r="AB2029" s="88">
        <v>0</v>
      </c>
      <c r="AC2029" s="58"/>
      <c r="AD2029" s="59">
        <f t="shared" si="42"/>
        <v>11.892461111111112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0</v>
      </c>
      <c r="F2031" s="88">
        <v>0</v>
      </c>
      <c r="G2031" s="87">
        <v>0</v>
      </c>
      <c r="H2031" s="88">
        <v>0</v>
      </c>
      <c r="I2031" s="87">
        <v>0</v>
      </c>
      <c r="J2031" s="88">
        <v>0</v>
      </c>
      <c r="K2031" s="87">
        <v>0</v>
      </c>
      <c r="L2031" s="88">
        <v>0</v>
      </c>
      <c r="M2031" s="87">
        <v>3.6750833333333337</v>
      </c>
      <c r="N2031" s="88">
        <v>3.6847499999999997</v>
      </c>
      <c r="O2031" s="87">
        <v>0.37020833333333325</v>
      </c>
      <c r="P2031" s="88">
        <v>0</v>
      </c>
      <c r="Q2031" s="87">
        <v>2.9210000000000003</v>
      </c>
      <c r="R2031" s="88">
        <v>3.8050833333333345</v>
      </c>
      <c r="S2031" s="87">
        <v>3.8049166666666667</v>
      </c>
      <c r="T2031" s="88">
        <v>3.9329166666666664</v>
      </c>
      <c r="U2031" s="87">
        <v>4.0600000000000041</v>
      </c>
      <c r="V2031" s="88">
        <v>2.368333333333335</v>
      </c>
      <c r="W2031" s="87">
        <v>0</v>
      </c>
      <c r="X2031" s="88">
        <v>0</v>
      </c>
      <c r="Y2031" s="87">
        <v>0</v>
      </c>
      <c r="Z2031" s="88">
        <v>0</v>
      </c>
      <c r="AA2031" s="87">
        <v>0</v>
      </c>
      <c r="AB2031" s="88">
        <v>0</v>
      </c>
      <c r="AC2031" s="58"/>
      <c r="AD2031" s="59">
        <f t="shared" si="42"/>
        <v>28.622291666666673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0</v>
      </c>
      <c r="M2032" s="87">
        <v>0</v>
      </c>
      <c r="N2032" s="88">
        <v>0</v>
      </c>
      <c r="O2032" s="87">
        <v>0</v>
      </c>
      <c r="P2032" s="88">
        <v>0</v>
      </c>
      <c r="Q2032" s="87">
        <v>0</v>
      </c>
      <c r="R2032" s="88">
        <v>0</v>
      </c>
      <c r="S2032" s="87">
        <v>0</v>
      </c>
      <c r="T2032" s="88">
        <v>0</v>
      </c>
      <c r="U2032" s="87">
        <v>0</v>
      </c>
      <c r="V2032" s="88">
        <v>0</v>
      </c>
      <c r="W2032" s="87">
        <v>0</v>
      </c>
      <c r="X2032" s="88">
        <v>0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0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</v>
      </c>
      <c r="M2033" s="87">
        <v>0</v>
      </c>
      <c r="N2033" s="88">
        <v>0</v>
      </c>
      <c r="O2033" s="87">
        <v>0</v>
      </c>
      <c r="P2033" s="88">
        <v>0</v>
      </c>
      <c r="Q2033" s="87">
        <v>0</v>
      </c>
      <c r="R2033" s="88">
        <v>0</v>
      </c>
      <c r="S2033" s="87">
        <v>0</v>
      </c>
      <c r="T2033" s="88">
        <v>0</v>
      </c>
      <c r="U2033" s="87">
        <v>0</v>
      </c>
      <c r="V2033" s="88">
        <v>0</v>
      </c>
      <c r="W2033" s="87">
        <v>0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0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</v>
      </c>
      <c r="M2034" s="87">
        <v>0</v>
      </c>
      <c r="N2034" s="88">
        <v>0</v>
      </c>
      <c r="O2034" s="87">
        <v>0</v>
      </c>
      <c r="P2034" s="88">
        <v>0</v>
      </c>
      <c r="Q2034" s="87">
        <v>0</v>
      </c>
      <c r="R2034" s="88">
        <v>0</v>
      </c>
      <c r="S2034" s="87">
        <v>0</v>
      </c>
      <c r="T2034" s="88">
        <v>0</v>
      </c>
      <c r="U2034" s="87">
        <v>0</v>
      </c>
      <c r="V2034" s="88">
        <v>0</v>
      </c>
      <c r="W2034" s="87">
        <v>0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0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</v>
      </c>
      <c r="U2036" s="87">
        <v>0</v>
      </c>
      <c r="V2036" s="88">
        <v>0</v>
      </c>
      <c r="W2036" s="87">
        <v>0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0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0</v>
      </c>
      <c r="M2043" s="87">
        <v>0.59416666666666695</v>
      </c>
      <c r="N2043" s="88">
        <v>0.72875000000000012</v>
      </c>
      <c r="O2043" s="87">
        <v>4.3541666666666631E-2</v>
      </c>
      <c r="P2043" s="88">
        <v>0</v>
      </c>
      <c r="Q2043" s="87">
        <v>0.27983333333333316</v>
      </c>
      <c r="R2043" s="88">
        <v>0.77208333333333334</v>
      </c>
      <c r="S2043" s="87">
        <v>0.95000000000000062</v>
      </c>
      <c r="T2043" s="88">
        <v>1.4416666666666671</v>
      </c>
      <c r="U2043" s="87">
        <v>1.3354166666666667</v>
      </c>
      <c r="V2043" s="88">
        <v>0.15900000000000003</v>
      </c>
      <c r="W2043" s="87">
        <v>0</v>
      </c>
      <c r="X2043" s="88">
        <v>0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6.3044583333333337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0</v>
      </c>
      <c r="M2044" s="87">
        <v>0.59416666666666695</v>
      </c>
      <c r="N2044" s="88">
        <v>0.72875000000000012</v>
      </c>
      <c r="O2044" s="87">
        <v>4.3541666666666631E-2</v>
      </c>
      <c r="P2044" s="88">
        <v>0</v>
      </c>
      <c r="Q2044" s="87">
        <v>0.27983333333333316</v>
      </c>
      <c r="R2044" s="88">
        <v>0.77208333333333334</v>
      </c>
      <c r="S2044" s="87">
        <v>0.95000000000000062</v>
      </c>
      <c r="T2044" s="88">
        <v>1.4416666666666671</v>
      </c>
      <c r="U2044" s="87">
        <v>1.3354166666666667</v>
      </c>
      <c r="V2044" s="88">
        <v>0.15900000000000003</v>
      </c>
      <c r="W2044" s="87">
        <v>0</v>
      </c>
      <c r="X2044" s="88">
        <v>0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6.3044583333333337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0</v>
      </c>
      <c r="M2045" s="87">
        <v>0.15</v>
      </c>
      <c r="N2045" s="88">
        <v>0.15</v>
      </c>
      <c r="O2045" s="87">
        <v>1.4999999999999991E-2</v>
      </c>
      <c r="P2045" s="88">
        <v>0</v>
      </c>
      <c r="Q2045" s="87">
        <v>0.11499999999999996</v>
      </c>
      <c r="R2045" s="88">
        <v>0.15</v>
      </c>
      <c r="S2045" s="87">
        <v>0.15</v>
      </c>
      <c r="T2045" s="88">
        <v>0.15</v>
      </c>
      <c r="U2045" s="87">
        <v>0.15</v>
      </c>
      <c r="V2045" s="88">
        <v>8.7499999999999939E-2</v>
      </c>
      <c r="W2045" s="87">
        <v>0</v>
      </c>
      <c r="X2045" s="88">
        <v>0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1.1174999999999999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0</v>
      </c>
      <c r="M2046" s="87">
        <v>0.15</v>
      </c>
      <c r="N2046" s="88">
        <v>0.15</v>
      </c>
      <c r="O2046" s="87">
        <v>1.4999999999999991E-2</v>
      </c>
      <c r="P2046" s="88">
        <v>0</v>
      </c>
      <c r="Q2046" s="87">
        <v>0.11499999999999996</v>
      </c>
      <c r="R2046" s="88">
        <v>0.15</v>
      </c>
      <c r="S2046" s="87">
        <v>0.15</v>
      </c>
      <c r="T2046" s="88">
        <v>0.15</v>
      </c>
      <c r="U2046" s="87">
        <v>0.15</v>
      </c>
      <c r="V2046" s="88">
        <v>8.7499999999999939E-2</v>
      </c>
      <c r="W2046" s="87">
        <v>0</v>
      </c>
      <c r="X2046" s="88">
        <v>0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1.1174999999999999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0</v>
      </c>
      <c r="M2047" s="87">
        <v>0</v>
      </c>
      <c r="N2047" s="88">
        <v>0</v>
      </c>
      <c r="O2047" s="87">
        <v>0</v>
      </c>
      <c r="P2047" s="88">
        <v>0</v>
      </c>
      <c r="Q2047" s="87">
        <v>0</v>
      </c>
      <c r="R2047" s="88">
        <v>0</v>
      </c>
      <c r="S2047" s="87">
        <v>0</v>
      </c>
      <c r="T2047" s="88">
        <v>0</v>
      </c>
      <c r="U2047" s="87">
        <v>0</v>
      </c>
      <c r="V2047" s="88">
        <v>0</v>
      </c>
      <c r="W2047" s="87">
        <v>0</v>
      </c>
      <c r="X2047" s="88">
        <v>0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0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0</v>
      </c>
      <c r="M2048" s="87">
        <v>0</v>
      </c>
      <c r="N2048" s="88">
        <v>0</v>
      </c>
      <c r="O2048" s="87">
        <v>0</v>
      </c>
      <c r="P2048" s="88">
        <v>0</v>
      </c>
      <c r="Q2048" s="87">
        <v>0</v>
      </c>
      <c r="R2048" s="88">
        <v>0</v>
      </c>
      <c r="S2048" s="87">
        <v>0</v>
      </c>
      <c r="T2048" s="88">
        <v>0</v>
      </c>
      <c r="U2048" s="87">
        <v>0</v>
      </c>
      <c r="V2048" s="88">
        <v>0</v>
      </c>
      <c r="W2048" s="87">
        <v>0</v>
      </c>
      <c r="X2048" s="88">
        <v>0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0</v>
      </c>
      <c r="AE2048" s="58"/>
    </row>
    <row r="2049" spans="2:31" x14ac:dyDescent="0.3">
      <c r="B2049" s="4" t="s">
        <v>227</v>
      </c>
      <c r="C2049" s="14"/>
      <c r="D2049" s="14"/>
      <c r="E2049" s="87">
        <v>0</v>
      </c>
      <c r="F2049" s="88">
        <v>0</v>
      </c>
      <c r="G2049" s="87">
        <v>0</v>
      </c>
      <c r="H2049" s="88">
        <v>0</v>
      </c>
      <c r="I2049" s="87">
        <v>0</v>
      </c>
      <c r="J2049" s="88">
        <v>0</v>
      </c>
      <c r="K2049" s="87">
        <v>0</v>
      </c>
      <c r="L2049" s="88">
        <v>0</v>
      </c>
      <c r="M2049" s="87">
        <v>0</v>
      </c>
      <c r="N2049" s="88">
        <v>0</v>
      </c>
      <c r="O2049" s="87">
        <v>0</v>
      </c>
      <c r="P2049" s="88">
        <v>0</v>
      </c>
      <c r="Q2049" s="87">
        <v>0</v>
      </c>
      <c r="R2049" s="88">
        <v>0</v>
      </c>
      <c r="S2049" s="87">
        <v>0</v>
      </c>
      <c r="T2049" s="88">
        <v>0</v>
      </c>
      <c r="U2049" s="87">
        <v>0</v>
      </c>
      <c r="V2049" s="88">
        <v>0</v>
      </c>
      <c r="W2049" s="87">
        <v>0</v>
      </c>
      <c r="X2049" s="88">
        <v>0</v>
      </c>
      <c r="Y2049" s="87">
        <v>0</v>
      </c>
      <c r="Z2049" s="88">
        <v>0</v>
      </c>
      <c r="AA2049" s="87">
        <v>0</v>
      </c>
      <c r="AB2049" s="88">
        <v>0</v>
      </c>
      <c r="AC2049" s="58"/>
      <c r="AD2049" s="59">
        <f t="shared" si="42"/>
        <v>0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0</v>
      </c>
      <c r="M2050" s="87">
        <v>0</v>
      </c>
      <c r="N2050" s="88">
        <v>0</v>
      </c>
      <c r="O2050" s="87">
        <v>0</v>
      </c>
      <c r="P2050" s="88">
        <v>0</v>
      </c>
      <c r="Q2050" s="87">
        <v>0</v>
      </c>
      <c r="R2050" s="88">
        <v>0</v>
      </c>
      <c r="S2050" s="87">
        <v>0</v>
      </c>
      <c r="T2050" s="88">
        <v>0</v>
      </c>
      <c r="U2050" s="87">
        <v>0</v>
      </c>
      <c r="V2050" s="88">
        <v>0</v>
      </c>
      <c r="W2050" s="87">
        <v>0</v>
      </c>
      <c r="X2050" s="88">
        <v>0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0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0</v>
      </c>
      <c r="M2051" s="87">
        <v>0</v>
      </c>
      <c r="N2051" s="88">
        <v>0</v>
      </c>
      <c r="O2051" s="87">
        <v>0</v>
      </c>
      <c r="P2051" s="88">
        <v>0</v>
      </c>
      <c r="Q2051" s="87">
        <v>0</v>
      </c>
      <c r="R2051" s="88">
        <v>0</v>
      </c>
      <c r="S2051" s="87">
        <v>0</v>
      </c>
      <c r="T2051" s="88">
        <v>0</v>
      </c>
      <c r="U2051" s="87">
        <v>0</v>
      </c>
      <c r="V2051" s="88">
        <v>0</v>
      </c>
      <c r="W2051" s="87">
        <v>0</v>
      </c>
      <c r="X2051" s="88">
        <v>0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0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</v>
      </c>
      <c r="M2052" s="87">
        <v>3.4645833333333327</v>
      </c>
      <c r="N2052" s="88">
        <v>3.2149999999999994</v>
      </c>
      <c r="O2052" s="87">
        <v>0.22041666666666662</v>
      </c>
      <c r="P2052" s="88">
        <v>0</v>
      </c>
      <c r="Q2052" s="87">
        <v>2.6862083333333335</v>
      </c>
      <c r="R2052" s="88">
        <v>4.5187500000000007</v>
      </c>
      <c r="S2052" s="87">
        <v>5.4654166666666661</v>
      </c>
      <c r="T2052" s="88">
        <v>5.9762500000000003</v>
      </c>
      <c r="U2052" s="87">
        <v>4.8674999999999997</v>
      </c>
      <c r="V2052" s="88">
        <v>1.588611111111111</v>
      </c>
      <c r="W2052" s="87">
        <v>0</v>
      </c>
      <c r="X2052" s="88">
        <v>0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32.002736111111112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</v>
      </c>
      <c r="M2053" s="87">
        <v>3.4645833333333327</v>
      </c>
      <c r="N2053" s="88">
        <v>3.2149999999999994</v>
      </c>
      <c r="O2053" s="87">
        <v>0.22041666666666662</v>
      </c>
      <c r="P2053" s="88">
        <v>0</v>
      </c>
      <c r="Q2053" s="87">
        <v>2.6862083333333335</v>
      </c>
      <c r="R2053" s="88">
        <v>4.5187500000000007</v>
      </c>
      <c r="S2053" s="87">
        <v>5.4654166666666661</v>
      </c>
      <c r="T2053" s="88">
        <v>5.9762500000000003</v>
      </c>
      <c r="U2053" s="87">
        <v>4.8674999999999997</v>
      </c>
      <c r="V2053" s="88">
        <v>1.588611111111111</v>
      </c>
      <c r="W2053" s="87">
        <v>0</v>
      </c>
      <c r="X2053" s="88">
        <v>0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32.002736111111112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</v>
      </c>
      <c r="M2055" s="87">
        <v>0</v>
      </c>
      <c r="N2055" s="88">
        <v>0</v>
      </c>
      <c r="O2055" s="87">
        <v>0</v>
      </c>
      <c r="P2055" s="88">
        <v>0</v>
      </c>
      <c r="Q2055" s="87">
        <v>0</v>
      </c>
      <c r="R2055" s="88">
        <v>0</v>
      </c>
      <c r="S2055" s="87">
        <v>0</v>
      </c>
      <c r="T2055" s="88">
        <v>0</v>
      </c>
      <c r="U2055" s="87">
        <v>0</v>
      </c>
      <c r="V2055" s="88">
        <v>0</v>
      </c>
      <c r="W2055" s="87">
        <v>0</v>
      </c>
      <c r="X2055" s="88">
        <v>0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0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</v>
      </c>
      <c r="M2056" s="87">
        <v>0</v>
      </c>
      <c r="N2056" s="88">
        <v>0</v>
      </c>
      <c r="O2056" s="87">
        <v>0</v>
      </c>
      <c r="P2056" s="88">
        <v>0</v>
      </c>
      <c r="Q2056" s="87">
        <v>0</v>
      </c>
      <c r="R2056" s="88">
        <v>0</v>
      </c>
      <c r="S2056" s="87">
        <v>0</v>
      </c>
      <c r="T2056" s="88">
        <v>0</v>
      </c>
      <c r="U2056" s="87">
        <v>0</v>
      </c>
      <c r="V2056" s="88">
        <v>0</v>
      </c>
      <c r="W2056" s="87">
        <v>0</v>
      </c>
      <c r="X2056" s="88">
        <v>0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0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0</v>
      </c>
      <c r="M2057" s="87">
        <v>0</v>
      </c>
      <c r="N2057" s="88">
        <v>0</v>
      </c>
      <c r="O2057" s="87">
        <v>0</v>
      </c>
      <c r="P2057" s="88">
        <v>0</v>
      </c>
      <c r="Q2057" s="87">
        <v>0</v>
      </c>
      <c r="R2057" s="88">
        <v>0</v>
      </c>
      <c r="S2057" s="87">
        <v>0</v>
      </c>
      <c r="T2057" s="88">
        <v>0</v>
      </c>
      <c r="U2057" s="87">
        <v>0</v>
      </c>
      <c r="V2057" s="88">
        <v>0</v>
      </c>
      <c r="W2057" s="87">
        <v>0</v>
      </c>
      <c r="X2057" s="88">
        <v>0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0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0</v>
      </c>
      <c r="M2058" s="87">
        <v>4.3565416666666659</v>
      </c>
      <c r="N2058" s="88">
        <v>9.9875000000000007</v>
      </c>
      <c r="O2058" s="87">
        <v>1.0385416666666667</v>
      </c>
      <c r="P2058" s="88">
        <v>0</v>
      </c>
      <c r="Q2058" s="87">
        <v>0.6647638888888886</v>
      </c>
      <c r="R2058" s="88">
        <v>0.563888888888888</v>
      </c>
      <c r="S2058" s="87">
        <v>0</v>
      </c>
      <c r="T2058" s="88">
        <v>0</v>
      </c>
      <c r="U2058" s="87">
        <v>0</v>
      </c>
      <c r="V2058" s="88">
        <v>0</v>
      </c>
      <c r="W2058" s="87">
        <v>0</v>
      </c>
      <c r="X2058" s="88">
        <v>0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16.611236111111108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0</v>
      </c>
      <c r="M2061" s="87">
        <v>0.15083333333333326</v>
      </c>
      <c r="N2061" s="88">
        <v>9.9999999999999742E-2</v>
      </c>
      <c r="O2061" s="87">
        <v>1.0416666666666637E-2</v>
      </c>
      <c r="P2061" s="88">
        <v>0</v>
      </c>
      <c r="Q2061" s="87">
        <v>0.15333333333333346</v>
      </c>
      <c r="R2061" s="88">
        <v>0.20000000000000004</v>
      </c>
      <c r="S2061" s="87">
        <v>0.15083333333333326</v>
      </c>
      <c r="T2061" s="88">
        <v>1.3333333333333258E-2</v>
      </c>
      <c r="U2061" s="87">
        <v>0</v>
      </c>
      <c r="V2061" s="88">
        <v>0</v>
      </c>
      <c r="W2061" s="87">
        <v>0</v>
      </c>
      <c r="X2061" s="88">
        <v>0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0.77874999999999972</v>
      </c>
      <c r="AE2061" s="58"/>
    </row>
    <row r="2062" spans="2:31" x14ac:dyDescent="0.3">
      <c r="B2062" s="4" t="s">
        <v>200</v>
      </c>
      <c r="C2062" s="4"/>
      <c r="D2062" s="4"/>
      <c r="E2062" s="87">
        <v>0</v>
      </c>
      <c r="F2062" s="88">
        <v>0</v>
      </c>
      <c r="G2062" s="87">
        <v>0</v>
      </c>
      <c r="H2062" s="88">
        <v>0</v>
      </c>
      <c r="I2062" s="87">
        <v>0</v>
      </c>
      <c r="J2062" s="88">
        <v>0</v>
      </c>
      <c r="K2062" s="87">
        <v>0</v>
      </c>
      <c r="L2062" s="88">
        <v>0</v>
      </c>
      <c r="M2062" s="87">
        <v>0.50954166666666667</v>
      </c>
      <c r="N2062" s="88">
        <v>0.86637499999999978</v>
      </c>
      <c r="O2062" s="87">
        <v>0</v>
      </c>
      <c r="P2062" s="88">
        <v>0</v>
      </c>
      <c r="Q2062" s="87">
        <v>0</v>
      </c>
      <c r="R2062" s="88">
        <v>0</v>
      </c>
      <c r="S2062" s="87">
        <v>0</v>
      </c>
      <c r="T2062" s="88">
        <v>0</v>
      </c>
      <c r="U2062" s="87">
        <v>0</v>
      </c>
      <c r="V2062" s="88">
        <v>0</v>
      </c>
      <c r="W2062" s="87">
        <v>0</v>
      </c>
      <c r="X2062" s="88">
        <v>0</v>
      </c>
      <c r="Y2062" s="87">
        <v>0</v>
      </c>
      <c r="Z2062" s="88">
        <v>0</v>
      </c>
      <c r="AA2062" s="87">
        <v>0</v>
      </c>
      <c r="AB2062" s="88">
        <v>0</v>
      </c>
      <c r="AC2062" s="58"/>
      <c r="AD2062" s="59">
        <f t="shared" si="42"/>
        <v>1.3759166666666665</v>
      </c>
      <c r="AE2062" s="58"/>
    </row>
    <row r="2063" spans="2:31" x14ac:dyDescent="0.3">
      <c r="B2063" s="4" t="s">
        <v>201</v>
      </c>
      <c r="C2063" s="4"/>
      <c r="D2063" s="4"/>
      <c r="E2063" s="87">
        <v>0</v>
      </c>
      <c r="F2063" s="88">
        <v>0</v>
      </c>
      <c r="G2063" s="87">
        <v>0</v>
      </c>
      <c r="H2063" s="88">
        <v>0</v>
      </c>
      <c r="I2063" s="87">
        <v>0</v>
      </c>
      <c r="J2063" s="88">
        <v>0</v>
      </c>
      <c r="K2063" s="87">
        <v>0</v>
      </c>
      <c r="L2063" s="88">
        <v>0</v>
      </c>
      <c r="M2063" s="87">
        <v>0.50954166666666667</v>
      </c>
      <c r="N2063" s="88">
        <v>0.86637499999999978</v>
      </c>
      <c r="O2063" s="87">
        <v>0</v>
      </c>
      <c r="P2063" s="88">
        <v>0</v>
      </c>
      <c r="Q2063" s="87">
        <v>0</v>
      </c>
      <c r="R2063" s="88">
        <v>0</v>
      </c>
      <c r="S2063" s="87">
        <v>0</v>
      </c>
      <c r="T2063" s="88">
        <v>0</v>
      </c>
      <c r="U2063" s="87">
        <v>5.3812499999999978E-2</v>
      </c>
      <c r="V2063" s="88">
        <v>0.42092361111111104</v>
      </c>
      <c r="W2063" s="87">
        <v>0</v>
      </c>
      <c r="X2063" s="88">
        <v>0</v>
      </c>
      <c r="Y2063" s="87">
        <v>0</v>
      </c>
      <c r="Z2063" s="88">
        <v>0</v>
      </c>
      <c r="AA2063" s="87">
        <v>0</v>
      </c>
      <c r="AB2063" s="88">
        <v>0</v>
      </c>
      <c r="AC2063" s="58"/>
      <c r="AD2063" s="59">
        <f t="shared" si="42"/>
        <v>1.8506527777777775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0</v>
      </c>
      <c r="M2064" s="87">
        <v>0</v>
      </c>
      <c r="N2064" s="88">
        <v>0</v>
      </c>
      <c r="O2064" s="87">
        <v>0</v>
      </c>
      <c r="P2064" s="88">
        <v>0</v>
      </c>
      <c r="Q2064" s="87">
        <v>0</v>
      </c>
      <c r="R2064" s="88">
        <v>0</v>
      </c>
      <c r="S2064" s="87">
        <v>0</v>
      </c>
      <c r="T2064" s="88">
        <v>0</v>
      </c>
      <c r="U2064" s="87">
        <v>0</v>
      </c>
      <c r="V2064" s="88">
        <v>0</v>
      </c>
      <c r="W2064" s="87">
        <v>0</v>
      </c>
      <c r="X2064" s="88">
        <v>0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0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0</v>
      </c>
      <c r="M2065" s="87">
        <v>0</v>
      </c>
      <c r="N2065" s="88">
        <v>0</v>
      </c>
      <c r="O2065" s="87">
        <v>0</v>
      </c>
      <c r="P2065" s="88">
        <v>0</v>
      </c>
      <c r="Q2065" s="87">
        <v>0</v>
      </c>
      <c r="R2065" s="88">
        <v>0</v>
      </c>
      <c r="S2065" s="87">
        <v>0</v>
      </c>
      <c r="T2065" s="88">
        <v>0</v>
      </c>
      <c r="U2065" s="87">
        <v>0</v>
      </c>
      <c r="V2065" s="88">
        <v>0</v>
      </c>
      <c r="W2065" s="87">
        <v>0</v>
      </c>
      <c r="X2065" s="88">
        <v>0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0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0</v>
      </c>
      <c r="M2066" s="87">
        <v>0</v>
      </c>
      <c r="N2066" s="88">
        <v>0</v>
      </c>
      <c r="O2066" s="87">
        <v>0</v>
      </c>
      <c r="P2066" s="88">
        <v>0</v>
      </c>
      <c r="Q2066" s="87">
        <v>0</v>
      </c>
      <c r="R2066" s="88">
        <v>0</v>
      </c>
      <c r="S2066" s="87">
        <v>0</v>
      </c>
      <c r="T2066" s="88">
        <v>0</v>
      </c>
      <c r="U2066" s="87">
        <v>0</v>
      </c>
      <c r="V2066" s="88">
        <v>0</v>
      </c>
      <c r="W2066" s="87">
        <v>0</v>
      </c>
      <c r="X2066" s="88">
        <v>0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0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0</v>
      </c>
      <c r="N2067" s="88">
        <v>0</v>
      </c>
      <c r="O2067" s="87">
        <v>0</v>
      </c>
      <c r="P2067" s="88">
        <v>0</v>
      </c>
      <c r="Q2067" s="87">
        <v>0</v>
      </c>
      <c r="R2067" s="88">
        <v>0</v>
      </c>
      <c r="S2067" s="87">
        <v>0</v>
      </c>
      <c r="T2067" s="88">
        <v>1.8301875000000003</v>
      </c>
      <c r="U2067" s="87">
        <v>2.3739166666666671</v>
      </c>
      <c r="V2067" s="88">
        <v>0.59052777777777754</v>
      </c>
      <c r="W2067" s="87">
        <v>0</v>
      </c>
      <c r="X2067" s="88">
        <v>0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4.7946319444444452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</v>
      </c>
      <c r="W2068" s="87">
        <v>0</v>
      </c>
      <c r="X2068" s="88">
        <v>0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0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0</v>
      </c>
      <c r="M2069" s="87">
        <v>0</v>
      </c>
      <c r="N2069" s="88">
        <v>0</v>
      </c>
      <c r="O2069" s="87">
        <v>0</v>
      </c>
      <c r="P2069" s="88">
        <v>0</v>
      </c>
      <c r="Q2069" s="87">
        <v>0</v>
      </c>
      <c r="R2069" s="88">
        <v>0</v>
      </c>
      <c r="S2069" s="87">
        <v>0</v>
      </c>
      <c r="T2069" s="88">
        <v>0</v>
      </c>
      <c r="U2069" s="87">
        <v>0</v>
      </c>
      <c r="V2069" s="88">
        <v>0</v>
      </c>
      <c r="W2069" s="87">
        <v>0</v>
      </c>
      <c r="X2069" s="88">
        <v>0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0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0</v>
      </c>
      <c r="U2070" s="87">
        <v>0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0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</v>
      </c>
      <c r="F2078" s="88">
        <v>0</v>
      </c>
      <c r="G2078" s="87">
        <v>0</v>
      </c>
      <c r="H2078" s="88">
        <v>0</v>
      </c>
      <c r="I2078" s="87">
        <v>0</v>
      </c>
      <c r="J2078" s="88">
        <v>0</v>
      </c>
      <c r="K2078" s="87">
        <v>0</v>
      </c>
      <c r="L2078" s="88">
        <v>0</v>
      </c>
      <c r="M2078" s="87">
        <v>0.6961666666666666</v>
      </c>
      <c r="N2078" s="88">
        <v>0.73087499999999994</v>
      </c>
      <c r="O2078" s="87">
        <v>5.1145833333333328E-2</v>
      </c>
      <c r="P2078" s="88">
        <v>0</v>
      </c>
      <c r="Q2078" s="87">
        <v>0.58349722222222256</v>
      </c>
      <c r="R2078" s="88">
        <v>1.0000000000000013</v>
      </c>
      <c r="S2078" s="87">
        <v>1.1548750000000003</v>
      </c>
      <c r="T2078" s="88">
        <v>1.4059583333333341</v>
      </c>
      <c r="U2078" s="87">
        <v>1.4999999999999987</v>
      </c>
      <c r="V2078" s="88">
        <v>0.87417361111111114</v>
      </c>
      <c r="W2078" s="87">
        <v>0</v>
      </c>
      <c r="X2078" s="88">
        <v>0</v>
      </c>
      <c r="Y2078" s="87">
        <v>0</v>
      </c>
      <c r="Z2078" s="88">
        <v>0</v>
      </c>
      <c r="AA2078" s="87">
        <v>0</v>
      </c>
      <c r="AB2078" s="88">
        <v>0</v>
      </c>
      <c r="AC2078" s="58"/>
      <c r="AD2078" s="59">
        <f t="shared" si="43"/>
        <v>7.996691666666667</v>
      </c>
      <c r="AE2078" s="58"/>
    </row>
    <row r="2079" spans="2:31" x14ac:dyDescent="0.3">
      <c r="B2079" s="4" t="s">
        <v>199</v>
      </c>
      <c r="C2079" s="4"/>
      <c r="D2079" s="4"/>
      <c r="E2079" s="87">
        <v>0</v>
      </c>
      <c r="F2079" s="88">
        <v>0</v>
      </c>
      <c r="G2079" s="87">
        <v>0</v>
      </c>
      <c r="H2079" s="88">
        <v>0</v>
      </c>
      <c r="I2079" s="87">
        <v>0</v>
      </c>
      <c r="J2079" s="88">
        <v>0</v>
      </c>
      <c r="K2079" s="87">
        <v>0</v>
      </c>
      <c r="L2079" s="88">
        <v>0</v>
      </c>
      <c r="M2079" s="87">
        <v>0</v>
      </c>
      <c r="N2079" s="88">
        <v>0</v>
      </c>
      <c r="O2079" s="87">
        <v>0</v>
      </c>
      <c r="P2079" s="88">
        <v>0</v>
      </c>
      <c r="Q2079" s="87">
        <v>0</v>
      </c>
      <c r="R2079" s="88">
        <v>0</v>
      </c>
      <c r="S2079" s="87">
        <v>0</v>
      </c>
      <c r="T2079" s="88">
        <v>0</v>
      </c>
      <c r="U2079" s="87">
        <v>0</v>
      </c>
      <c r="V2079" s="88">
        <v>0</v>
      </c>
      <c r="W2079" s="87">
        <v>0</v>
      </c>
      <c r="X2079" s="88">
        <v>0</v>
      </c>
      <c r="Y2079" s="87">
        <v>0</v>
      </c>
      <c r="Z2079" s="88">
        <v>0</v>
      </c>
      <c r="AA2079" s="87">
        <v>0</v>
      </c>
      <c r="AB2079" s="88">
        <v>0</v>
      </c>
      <c r="AC2079" s="58"/>
      <c r="AD2079" s="59">
        <f t="shared" si="43"/>
        <v>0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0</v>
      </c>
      <c r="N2080" s="88">
        <v>0</v>
      </c>
      <c r="O2080" s="87">
        <v>0</v>
      </c>
      <c r="P2080" s="88">
        <v>0</v>
      </c>
      <c r="Q2080" s="87">
        <v>0</v>
      </c>
      <c r="R2080" s="88">
        <v>0</v>
      </c>
      <c r="S2080" s="87">
        <v>0</v>
      </c>
      <c r="T2080" s="88">
        <v>0</v>
      </c>
      <c r="U2080" s="87">
        <v>0</v>
      </c>
      <c r="V2080" s="88">
        <v>0</v>
      </c>
      <c r="W2080" s="87">
        <v>0</v>
      </c>
      <c r="X2080" s="88">
        <v>0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0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0</v>
      </c>
      <c r="N2081" s="88">
        <v>0</v>
      </c>
      <c r="O2081" s="87">
        <v>0</v>
      </c>
      <c r="P2081" s="88">
        <v>0</v>
      </c>
      <c r="Q2081" s="87">
        <v>0</v>
      </c>
      <c r="R2081" s="88">
        <v>0</v>
      </c>
      <c r="S2081" s="87">
        <v>0</v>
      </c>
      <c r="T2081" s="88">
        <v>0</v>
      </c>
      <c r="U2081" s="87">
        <v>0</v>
      </c>
      <c r="V2081" s="88">
        <v>0</v>
      </c>
      <c r="W2081" s="87">
        <v>0</v>
      </c>
      <c r="X2081" s="88">
        <v>0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0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</v>
      </c>
      <c r="M2082" s="87">
        <v>0</v>
      </c>
      <c r="N2082" s="88">
        <v>0</v>
      </c>
      <c r="O2082" s="87">
        <v>0</v>
      </c>
      <c r="P2082" s="88">
        <v>0</v>
      </c>
      <c r="Q2082" s="87">
        <v>0</v>
      </c>
      <c r="R2082" s="88">
        <v>0</v>
      </c>
      <c r="S2082" s="87">
        <v>0</v>
      </c>
      <c r="T2082" s="88">
        <v>0</v>
      </c>
      <c r="U2082" s="87">
        <v>0</v>
      </c>
      <c r="V2082" s="88">
        <v>0</v>
      </c>
      <c r="W2082" s="87">
        <v>0</v>
      </c>
      <c r="X2082" s="88">
        <v>0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0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0</v>
      </c>
      <c r="J2083" s="88">
        <v>0</v>
      </c>
      <c r="K2083" s="87">
        <v>0</v>
      </c>
      <c r="L2083" s="88">
        <v>0</v>
      </c>
      <c r="M2083" s="87">
        <v>0.60794444444444451</v>
      </c>
      <c r="N2083" s="88">
        <v>0.32666666666666633</v>
      </c>
      <c r="O2083" s="87">
        <v>3.266666666666667E-2</v>
      </c>
      <c r="P2083" s="88">
        <v>0</v>
      </c>
      <c r="Q2083" s="87">
        <v>0.68755092592592593</v>
      </c>
      <c r="R2083" s="88">
        <v>0.87874999999999981</v>
      </c>
      <c r="S2083" s="87">
        <v>0.8566111111111111</v>
      </c>
      <c r="T2083" s="88">
        <v>0.87147222222222209</v>
      </c>
      <c r="U2083" s="87">
        <v>0.88333333333333297</v>
      </c>
      <c r="V2083" s="88">
        <v>0.51527777777777817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5.6602731481481472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0</v>
      </c>
      <c r="J2084" s="88">
        <v>0</v>
      </c>
      <c r="K2084" s="87">
        <v>0</v>
      </c>
      <c r="L2084" s="88">
        <v>0</v>
      </c>
      <c r="M2084" s="87">
        <v>0.60794444444444451</v>
      </c>
      <c r="N2084" s="88">
        <v>0.32666666666666633</v>
      </c>
      <c r="O2084" s="87">
        <v>3.266666666666667E-2</v>
      </c>
      <c r="P2084" s="88">
        <v>0</v>
      </c>
      <c r="Q2084" s="87">
        <v>0.68755092592592593</v>
      </c>
      <c r="R2084" s="88">
        <v>0.87874999999999981</v>
      </c>
      <c r="S2084" s="87">
        <v>0.8566111111111111</v>
      </c>
      <c r="T2084" s="88">
        <v>0.87147222222222209</v>
      </c>
      <c r="U2084" s="87">
        <v>0.88333333333333297</v>
      </c>
      <c r="V2084" s="88">
        <v>0.51527777777777817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5.6602731481481472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0</v>
      </c>
      <c r="J2085" s="88">
        <v>0</v>
      </c>
      <c r="K2085" s="87">
        <v>0</v>
      </c>
      <c r="L2085" s="88">
        <v>0</v>
      </c>
      <c r="M2085" s="87">
        <v>0.60794444444444451</v>
      </c>
      <c r="N2085" s="88">
        <v>0.32666666666666633</v>
      </c>
      <c r="O2085" s="87">
        <v>3.266666666666667E-2</v>
      </c>
      <c r="P2085" s="88">
        <v>0</v>
      </c>
      <c r="Q2085" s="87">
        <v>0.68755092592592593</v>
      </c>
      <c r="R2085" s="88">
        <v>0.87874999999999981</v>
      </c>
      <c r="S2085" s="87">
        <v>0.8566111111111111</v>
      </c>
      <c r="T2085" s="88">
        <v>0.87147222222222209</v>
      </c>
      <c r="U2085" s="87">
        <v>0.88333333333333297</v>
      </c>
      <c r="V2085" s="88">
        <v>0.51527777777777817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5.6602731481481472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0</v>
      </c>
      <c r="W2091" s="87">
        <v>0</v>
      </c>
      <c r="X2091" s="88">
        <v>0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0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</v>
      </c>
      <c r="V2092" s="88">
        <v>0</v>
      </c>
      <c r="W2092" s="87">
        <v>0</v>
      </c>
      <c r="X2092" s="88">
        <v>0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0</v>
      </c>
      <c r="AE2092" s="58"/>
    </row>
    <row r="2093" spans="2:31" x14ac:dyDescent="0.3">
      <c r="B2093" s="4" t="s">
        <v>170</v>
      </c>
      <c r="C2093" s="4"/>
      <c r="D2093" s="4"/>
      <c r="E2093" s="87">
        <v>0</v>
      </c>
      <c r="F2093" s="88">
        <v>0</v>
      </c>
      <c r="G2093" s="87">
        <v>0</v>
      </c>
      <c r="H2093" s="88">
        <v>0</v>
      </c>
      <c r="I2093" s="87">
        <v>0</v>
      </c>
      <c r="J2093" s="88">
        <v>0</v>
      </c>
      <c r="K2093" s="87">
        <v>0</v>
      </c>
      <c r="L2093" s="88">
        <v>0</v>
      </c>
      <c r="M2093" s="87">
        <v>0</v>
      </c>
      <c r="N2093" s="88">
        <v>0</v>
      </c>
      <c r="O2093" s="87">
        <v>0</v>
      </c>
      <c r="P2093" s="88">
        <v>0</v>
      </c>
      <c r="Q2093" s="87">
        <v>0</v>
      </c>
      <c r="R2093" s="88">
        <v>0</v>
      </c>
      <c r="S2093" s="87">
        <v>0.36508660130718956</v>
      </c>
      <c r="T2093" s="88">
        <v>0.76216503267973901</v>
      </c>
      <c r="U2093" s="87">
        <v>0.92402287581699349</v>
      </c>
      <c r="V2093" s="88">
        <v>0.52198611111111104</v>
      </c>
      <c r="W2093" s="87">
        <v>0</v>
      </c>
      <c r="X2093" s="88">
        <v>0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2.573260620915033</v>
      </c>
      <c r="AE2093" s="58"/>
    </row>
    <row r="2094" spans="2:31" x14ac:dyDescent="0.3">
      <c r="B2094" s="4" t="s">
        <v>171</v>
      </c>
      <c r="C2094" s="4"/>
      <c r="D2094" s="4"/>
      <c r="E2094" s="87">
        <v>0</v>
      </c>
      <c r="F2094" s="88">
        <v>0</v>
      </c>
      <c r="G2094" s="87">
        <v>0</v>
      </c>
      <c r="H2094" s="88">
        <v>0</v>
      </c>
      <c r="I2094" s="87">
        <v>0</v>
      </c>
      <c r="J2094" s="88">
        <v>0</v>
      </c>
      <c r="K2094" s="87">
        <v>0</v>
      </c>
      <c r="L2094" s="88">
        <v>0</v>
      </c>
      <c r="M2094" s="87">
        <v>0</v>
      </c>
      <c r="N2094" s="88">
        <v>0</v>
      </c>
      <c r="O2094" s="87">
        <v>0</v>
      </c>
      <c r="P2094" s="88">
        <v>0</v>
      </c>
      <c r="Q2094" s="87">
        <v>0</v>
      </c>
      <c r="R2094" s="88">
        <v>0</v>
      </c>
      <c r="S2094" s="87">
        <v>0.36508660130718956</v>
      </c>
      <c r="T2094" s="88">
        <v>0.76216503267973901</v>
      </c>
      <c r="U2094" s="87">
        <v>0.92402287581699349</v>
      </c>
      <c r="V2094" s="88">
        <v>0.52198611111111104</v>
      </c>
      <c r="W2094" s="87">
        <v>0</v>
      </c>
      <c r="X2094" s="88">
        <v>0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2.573260620915033</v>
      </c>
      <c r="AE2094" s="58"/>
    </row>
    <row r="2095" spans="2:31" x14ac:dyDescent="0.3">
      <c r="B2095" s="4" t="s">
        <v>172</v>
      </c>
      <c r="C2095" s="4"/>
      <c r="D2095" s="4"/>
      <c r="E2095" s="87">
        <v>0</v>
      </c>
      <c r="F2095" s="88">
        <v>0</v>
      </c>
      <c r="G2095" s="87">
        <v>0</v>
      </c>
      <c r="H2095" s="88">
        <v>0</v>
      </c>
      <c r="I2095" s="87">
        <v>0</v>
      </c>
      <c r="J2095" s="88">
        <v>0</v>
      </c>
      <c r="K2095" s="87">
        <v>0</v>
      </c>
      <c r="L2095" s="88">
        <v>0</v>
      </c>
      <c r="M2095" s="87">
        <v>0</v>
      </c>
      <c r="N2095" s="88">
        <v>0</v>
      </c>
      <c r="O2095" s="87">
        <v>0</v>
      </c>
      <c r="P2095" s="88">
        <v>0</v>
      </c>
      <c r="Q2095" s="87">
        <v>0</v>
      </c>
      <c r="R2095" s="88">
        <v>0</v>
      </c>
      <c r="S2095" s="87">
        <v>0.36508660130718956</v>
      </c>
      <c r="T2095" s="88">
        <v>0.76216503267973901</v>
      </c>
      <c r="U2095" s="87">
        <v>0.92402287581699349</v>
      </c>
      <c r="V2095" s="88">
        <v>0.52198611111111104</v>
      </c>
      <c r="W2095" s="87">
        <v>0</v>
      </c>
      <c r="X2095" s="88">
        <v>0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2.573260620915033</v>
      </c>
      <c r="AE2095" s="58"/>
    </row>
    <row r="2096" spans="2:31" x14ac:dyDescent="0.3">
      <c r="B2096" s="4" t="s">
        <v>173</v>
      </c>
      <c r="C2096" s="4"/>
      <c r="D2096" s="4"/>
      <c r="E2096" s="87">
        <v>0</v>
      </c>
      <c r="F2096" s="88">
        <v>0</v>
      </c>
      <c r="G2096" s="87">
        <v>0</v>
      </c>
      <c r="H2096" s="88">
        <v>0</v>
      </c>
      <c r="I2096" s="87">
        <v>0</v>
      </c>
      <c r="J2096" s="88">
        <v>0</v>
      </c>
      <c r="K2096" s="87">
        <v>0</v>
      </c>
      <c r="L2096" s="88">
        <v>0</v>
      </c>
      <c r="M2096" s="87">
        <v>0</v>
      </c>
      <c r="N2096" s="88">
        <v>0</v>
      </c>
      <c r="O2096" s="87">
        <v>0</v>
      </c>
      <c r="P2096" s="88">
        <v>0</v>
      </c>
      <c r="Q2096" s="87">
        <v>0</v>
      </c>
      <c r="R2096" s="88">
        <v>0</v>
      </c>
      <c r="S2096" s="87">
        <v>0.78232843137254926</v>
      </c>
      <c r="T2096" s="88">
        <v>1.6332107843137265</v>
      </c>
      <c r="U2096" s="87">
        <v>1.9800490196078442</v>
      </c>
      <c r="V2096" s="88">
        <v>1.1185416666666668</v>
      </c>
      <c r="W2096" s="87">
        <v>0</v>
      </c>
      <c r="X2096" s="88">
        <v>0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5.5141299019607874</v>
      </c>
      <c r="AE2096" s="58"/>
    </row>
    <row r="2097" spans="2:31" x14ac:dyDescent="0.3">
      <c r="B2097" s="4" t="s">
        <v>174</v>
      </c>
      <c r="C2097" s="4"/>
      <c r="D2097" s="4"/>
      <c r="E2097" s="87">
        <v>0</v>
      </c>
      <c r="F2097" s="88">
        <v>0</v>
      </c>
      <c r="G2097" s="87">
        <v>0</v>
      </c>
      <c r="H2097" s="88">
        <v>0</v>
      </c>
      <c r="I2097" s="87">
        <v>0</v>
      </c>
      <c r="J2097" s="88">
        <v>0</v>
      </c>
      <c r="K2097" s="87">
        <v>0</v>
      </c>
      <c r="L2097" s="88">
        <v>0</v>
      </c>
      <c r="M2097" s="87">
        <v>0</v>
      </c>
      <c r="N2097" s="88">
        <v>0</v>
      </c>
      <c r="O2097" s="87">
        <v>0</v>
      </c>
      <c r="P2097" s="88">
        <v>0</v>
      </c>
      <c r="Q2097" s="87">
        <v>0</v>
      </c>
      <c r="R2097" s="88">
        <v>0</v>
      </c>
      <c r="S2097" s="87">
        <v>0.78232843137254926</v>
      </c>
      <c r="T2097" s="88">
        <v>1.6332107843137265</v>
      </c>
      <c r="U2097" s="87">
        <v>1.9800490196078442</v>
      </c>
      <c r="V2097" s="88">
        <v>1.1185416666666668</v>
      </c>
      <c r="W2097" s="87">
        <v>0</v>
      </c>
      <c r="X2097" s="88">
        <v>0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5.5141299019607874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0</v>
      </c>
      <c r="M2098" s="87">
        <v>0.14052616782624988</v>
      </c>
      <c r="N2098" s="88">
        <v>6.9836694349999923E-2</v>
      </c>
      <c r="O2098" s="87">
        <v>0</v>
      </c>
      <c r="P2098" s="88">
        <v>0</v>
      </c>
      <c r="Q2098" s="87">
        <v>0.14602891089047226</v>
      </c>
      <c r="R2098" s="88">
        <v>0.30775070597875004</v>
      </c>
      <c r="S2098" s="87">
        <v>0.58043555654708334</v>
      </c>
      <c r="T2098" s="88">
        <v>0.83295131378458331</v>
      </c>
      <c r="U2098" s="87">
        <v>0.67881101784291697</v>
      </c>
      <c r="V2098" s="88">
        <v>0.16497583522631942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2.9213162024463752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0</v>
      </c>
      <c r="M2099" s="87">
        <v>0.14052616782624988</v>
      </c>
      <c r="N2099" s="88">
        <v>6.9836694349999923E-2</v>
      </c>
      <c r="O2099" s="87">
        <v>0</v>
      </c>
      <c r="P2099" s="88">
        <v>0</v>
      </c>
      <c r="Q2099" s="87">
        <v>0.14602891089047226</v>
      </c>
      <c r="R2099" s="88">
        <v>0.30775070597875004</v>
      </c>
      <c r="S2099" s="87">
        <v>0.58043555654708334</v>
      </c>
      <c r="T2099" s="88">
        <v>0.83295131378458331</v>
      </c>
      <c r="U2099" s="87">
        <v>0.67881101784291697</v>
      </c>
      <c r="V2099" s="88">
        <v>0.16497583522631942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2.9213162024463752</v>
      </c>
      <c r="AE2099" s="58"/>
    </row>
    <row r="2100" spans="2:31" x14ac:dyDescent="0.3">
      <c r="B2100" s="4" t="s">
        <v>153</v>
      </c>
      <c r="C2100" s="4"/>
      <c r="D2100" s="4"/>
      <c r="E2100" s="87">
        <v>0</v>
      </c>
      <c r="F2100" s="88">
        <v>0</v>
      </c>
      <c r="G2100" s="87">
        <v>0</v>
      </c>
      <c r="H2100" s="88">
        <v>0</v>
      </c>
      <c r="I2100" s="87">
        <v>0</v>
      </c>
      <c r="J2100" s="88">
        <v>0</v>
      </c>
      <c r="K2100" s="87">
        <v>0</v>
      </c>
      <c r="L2100" s="88">
        <v>0</v>
      </c>
      <c r="M2100" s="87">
        <v>0.20000000000000004</v>
      </c>
      <c r="N2100" s="88">
        <v>0.20000000000000004</v>
      </c>
      <c r="O2100" s="87">
        <v>2.0000000000000018E-2</v>
      </c>
      <c r="P2100" s="88">
        <v>0</v>
      </c>
      <c r="Q2100" s="87">
        <v>0.15333333333333346</v>
      </c>
      <c r="R2100" s="88">
        <v>0.20000000000000004</v>
      </c>
      <c r="S2100" s="87">
        <v>0.58223128585625017</v>
      </c>
      <c r="T2100" s="88">
        <v>1.0786621760133337</v>
      </c>
      <c r="U2100" s="87">
        <v>0.996653418471667</v>
      </c>
      <c r="V2100" s="88">
        <v>0.43011170508687507</v>
      </c>
      <c r="W2100" s="87">
        <v>0</v>
      </c>
      <c r="X2100" s="88">
        <v>0</v>
      </c>
      <c r="Y2100" s="87">
        <v>0</v>
      </c>
      <c r="Z2100" s="88">
        <v>0</v>
      </c>
      <c r="AA2100" s="87">
        <v>0</v>
      </c>
      <c r="AB2100" s="88">
        <v>0</v>
      </c>
      <c r="AC2100" s="58"/>
      <c r="AD2100" s="59">
        <f t="shared" si="43"/>
        <v>3.8609919187614596</v>
      </c>
      <c r="AE2100" s="58"/>
    </row>
    <row r="2101" spans="2:31" x14ac:dyDescent="0.3">
      <c r="B2101" s="4" t="s">
        <v>154</v>
      </c>
      <c r="C2101" s="4"/>
      <c r="D2101" s="4"/>
      <c r="E2101" s="87">
        <v>0</v>
      </c>
      <c r="F2101" s="88">
        <v>0</v>
      </c>
      <c r="G2101" s="87">
        <v>0</v>
      </c>
      <c r="H2101" s="88">
        <v>0</v>
      </c>
      <c r="I2101" s="87">
        <v>0</v>
      </c>
      <c r="J2101" s="88">
        <v>0</v>
      </c>
      <c r="K2101" s="87">
        <v>0</v>
      </c>
      <c r="L2101" s="88">
        <v>0</v>
      </c>
      <c r="M2101" s="87">
        <v>0.20000000000000004</v>
      </c>
      <c r="N2101" s="88">
        <v>0.20000000000000004</v>
      </c>
      <c r="O2101" s="87">
        <v>2.0000000000000018E-2</v>
      </c>
      <c r="P2101" s="88">
        <v>0</v>
      </c>
      <c r="Q2101" s="87">
        <v>0.15333333333333346</v>
      </c>
      <c r="R2101" s="88">
        <v>0.20000000000000004</v>
      </c>
      <c r="S2101" s="87">
        <v>0.58223128585625017</v>
      </c>
      <c r="T2101" s="88">
        <v>1.0786621760133337</v>
      </c>
      <c r="U2101" s="87">
        <v>0.996653418471667</v>
      </c>
      <c r="V2101" s="88">
        <v>0.43011170508687507</v>
      </c>
      <c r="W2101" s="87">
        <v>0</v>
      </c>
      <c r="X2101" s="88">
        <v>0</v>
      </c>
      <c r="Y2101" s="87">
        <v>0</v>
      </c>
      <c r="Z2101" s="88">
        <v>0</v>
      </c>
      <c r="AA2101" s="87">
        <v>0</v>
      </c>
      <c r="AB2101" s="88">
        <v>0</v>
      </c>
      <c r="AC2101" s="58"/>
      <c r="AD2101" s="59">
        <f t="shared" si="43"/>
        <v>3.8609919187614596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0</v>
      </c>
      <c r="K2102" s="87">
        <v>0</v>
      </c>
      <c r="L2102" s="88">
        <v>0</v>
      </c>
      <c r="M2102" s="87">
        <v>0</v>
      </c>
      <c r="N2102" s="88">
        <v>0</v>
      </c>
      <c r="O2102" s="87">
        <v>0</v>
      </c>
      <c r="P2102" s="88">
        <v>0</v>
      </c>
      <c r="Q2102" s="87">
        <v>0</v>
      </c>
      <c r="R2102" s="88">
        <v>0</v>
      </c>
      <c r="S2102" s="87">
        <v>0</v>
      </c>
      <c r="T2102" s="88">
        <v>0</v>
      </c>
      <c r="U2102" s="87">
        <v>1.318074074074074</v>
      </c>
      <c r="V2102" s="88">
        <v>2.0789027777777775</v>
      </c>
      <c r="W2102" s="87">
        <v>0</v>
      </c>
      <c r="X2102" s="88">
        <v>0</v>
      </c>
      <c r="Y2102" s="87">
        <v>0</v>
      </c>
      <c r="Z2102" s="88">
        <v>0</v>
      </c>
      <c r="AA2102" s="87">
        <v>0</v>
      </c>
      <c r="AB2102" s="88">
        <v>0</v>
      </c>
      <c r="AC2102" s="58"/>
      <c r="AD2102" s="59">
        <f t="shared" si="43"/>
        <v>3.3969768518518517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</v>
      </c>
      <c r="N2103" s="88">
        <v>0</v>
      </c>
      <c r="O2103" s="87">
        <v>0</v>
      </c>
      <c r="P2103" s="88">
        <v>0</v>
      </c>
      <c r="Q2103" s="87">
        <v>0</v>
      </c>
      <c r="R2103" s="88">
        <v>0</v>
      </c>
      <c r="S2103" s="87">
        <v>0</v>
      </c>
      <c r="T2103" s="88">
        <v>0</v>
      </c>
      <c r="U2103" s="87">
        <v>1.318074074074074</v>
      </c>
      <c r="V2103" s="88">
        <v>2.0789027777777775</v>
      </c>
      <c r="W2103" s="87">
        <v>0</v>
      </c>
      <c r="X2103" s="88">
        <v>0</v>
      </c>
      <c r="Y2103" s="87">
        <v>0</v>
      </c>
      <c r="Z2103" s="88">
        <v>0</v>
      </c>
      <c r="AA2103" s="87">
        <v>0</v>
      </c>
      <c r="AB2103" s="88">
        <v>0</v>
      </c>
      <c r="AC2103" s="58"/>
      <c r="AD2103" s="59">
        <f t="shared" si="43"/>
        <v>3.3969768518518517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0</v>
      </c>
      <c r="J2104" s="88">
        <v>0</v>
      </c>
      <c r="K2104" s="87">
        <v>0</v>
      </c>
      <c r="L2104" s="88">
        <v>0</v>
      </c>
      <c r="M2104" s="87">
        <v>0</v>
      </c>
      <c r="N2104" s="88">
        <v>0</v>
      </c>
      <c r="O2104" s="87">
        <v>0</v>
      </c>
      <c r="P2104" s="88">
        <v>0</v>
      </c>
      <c r="Q2104" s="87">
        <v>0</v>
      </c>
      <c r="R2104" s="88">
        <v>0</v>
      </c>
      <c r="S2104" s="87">
        <v>0</v>
      </c>
      <c r="T2104" s="88">
        <v>0</v>
      </c>
      <c r="U2104" s="87">
        <v>1.318074074074074</v>
      </c>
      <c r="V2104" s="88">
        <v>2.0789027777777775</v>
      </c>
      <c r="W2104" s="87">
        <v>0</v>
      </c>
      <c r="X2104" s="88">
        <v>0</v>
      </c>
      <c r="Y2104" s="87">
        <v>0</v>
      </c>
      <c r="Z2104" s="88">
        <v>0</v>
      </c>
      <c r="AA2104" s="87">
        <v>0</v>
      </c>
      <c r="AB2104" s="88">
        <v>0</v>
      </c>
      <c r="AC2104" s="58"/>
      <c r="AD2104" s="59">
        <f t="shared" si="43"/>
        <v>3.3969768518518517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0</v>
      </c>
      <c r="M2111" s="87">
        <v>0</v>
      </c>
      <c r="N2111" s="88">
        <v>0</v>
      </c>
      <c r="O2111" s="87">
        <v>0</v>
      </c>
      <c r="P2111" s="88">
        <v>0</v>
      </c>
      <c r="Q2111" s="87">
        <v>0</v>
      </c>
      <c r="R2111" s="88">
        <v>0</v>
      </c>
      <c r="S2111" s="87">
        <v>0</v>
      </c>
      <c r="T2111" s="88">
        <v>0</v>
      </c>
      <c r="U2111" s="87">
        <v>0</v>
      </c>
      <c r="V2111" s="88">
        <v>0</v>
      </c>
      <c r="W2111" s="87">
        <v>0</v>
      </c>
      <c r="X2111" s="88">
        <v>0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0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0</v>
      </c>
      <c r="M2112" s="87">
        <v>0</v>
      </c>
      <c r="N2112" s="88">
        <v>0</v>
      </c>
      <c r="O2112" s="87">
        <v>0</v>
      </c>
      <c r="P2112" s="88">
        <v>0</v>
      </c>
      <c r="Q2112" s="87">
        <v>0</v>
      </c>
      <c r="R2112" s="88">
        <v>0</v>
      </c>
      <c r="S2112" s="87">
        <v>0</v>
      </c>
      <c r="T2112" s="88">
        <v>0</v>
      </c>
      <c r="U2112" s="87">
        <v>0</v>
      </c>
      <c r="V2112" s="88">
        <v>0</v>
      </c>
      <c r="W2112" s="87">
        <v>0</v>
      </c>
      <c r="X2112" s="88">
        <v>0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0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0</v>
      </c>
      <c r="M2113" s="87">
        <v>0</v>
      </c>
      <c r="N2113" s="88">
        <v>0</v>
      </c>
      <c r="O2113" s="87">
        <v>0</v>
      </c>
      <c r="P2113" s="88">
        <v>0</v>
      </c>
      <c r="Q2113" s="87">
        <v>0</v>
      </c>
      <c r="R2113" s="88">
        <v>0</v>
      </c>
      <c r="S2113" s="87">
        <v>6.5909560723512839E-2</v>
      </c>
      <c r="T2113" s="88">
        <v>0.35193798449612018</v>
      </c>
      <c r="U2113" s="87">
        <v>0.10616279069767226</v>
      </c>
      <c r="V2113" s="88">
        <v>0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0.52401033591730528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</v>
      </c>
      <c r="M2114" s="87">
        <v>0.99333333333333318</v>
      </c>
      <c r="N2114" s="88">
        <v>0.9083333333333331</v>
      </c>
      <c r="O2114" s="87">
        <v>3.9791666666666663E-2</v>
      </c>
      <c r="P2114" s="88">
        <v>0</v>
      </c>
      <c r="Q2114" s="87">
        <v>0.92319444444444432</v>
      </c>
      <c r="R2114" s="88">
        <v>1.5966666666666667</v>
      </c>
      <c r="S2114" s="87">
        <v>1.898333333333333</v>
      </c>
      <c r="T2114" s="88">
        <v>2.1966666666666668</v>
      </c>
      <c r="U2114" s="87">
        <v>1.8345833333333335</v>
      </c>
      <c r="V2114" s="88">
        <v>0.57215277777777773</v>
      </c>
      <c r="W2114" s="87">
        <v>0</v>
      </c>
      <c r="X2114" s="88">
        <v>0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10.963055555555554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0</v>
      </c>
      <c r="M2115" s="87">
        <v>0</v>
      </c>
      <c r="N2115" s="88">
        <v>0</v>
      </c>
      <c r="O2115" s="87">
        <v>0</v>
      </c>
      <c r="P2115" s="88">
        <v>0</v>
      </c>
      <c r="Q2115" s="87">
        <v>0</v>
      </c>
      <c r="R2115" s="88">
        <v>0</v>
      </c>
      <c r="S2115" s="87">
        <v>0</v>
      </c>
      <c r="T2115" s="88">
        <v>0</v>
      </c>
      <c r="U2115" s="87">
        <v>0</v>
      </c>
      <c r="V2115" s="88">
        <v>0</v>
      </c>
      <c r="W2115" s="87">
        <v>0</v>
      </c>
      <c r="X2115" s="88">
        <v>0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0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0</v>
      </c>
      <c r="G2118" s="87">
        <v>0</v>
      </c>
      <c r="H2118" s="88">
        <v>0</v>
      </c>
      <c r="I2118" s="87">
        <v>0</v>
      </c>
      <c r="J2118" s="88">
        <v>0</v>
      </c>
      <c r="K2118" s="87">
        <v>0</v>
      </c>
      <c r="L2118" s="88">
        <v>0</v>
      </c>
      <c r="M2118" s="87">
        <v>0</v>
      </c>
      <c r="N2118" s="88">
        <v>0</v>
      </c>
      <c r="O2118" s="87">
        <v>0</v>
      </c>
      <c r="P2118" s="88">
        <v>0</v>
      </c>
      <c r="Q2118" s="87">
        <v>0</v>
      </c>
      <c r="R2118" s="88">
        <v>0</v>
      </c>
      <c r="S2118" s="87">
        <v>0.82812649129222216</v>
      </c>
      <c r="T2118" s="88">
        <v>1.8343497822887493</v>
      </c>
      <c r="U2118" s="87">
        <v>1.4639278920408338</v>
      </c>
      <c r="V2118" s="88">
        <v>0.15606413193877791</v>
      </c>
      <c r="W2118" s="87">
        <v>0</v>
      </c>
      <c r="X2118" s="88">
        <v>0</v>
      </c>
      <c r="Y2118" s="87">
        <v>0</v>
      </c>
      <c r="Z2118" s="88">
        <v>0</v>
      </c>
      <c r="AA2118" s="87">
        <v>0</v>
      </c>
      <c r="AB2118" s="88">
        <v>0</v>
      </c>
      <c r="AC2118" s="58"/>
      <c r="AD2118" s="59">
        <f t="shared" si="43"/>
        <v>4.282468297560583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0</v>
      </c>
      <c r="G2119" s="87">
        <v>0</v>
      </c>
      <c r="H2119" s="88">
        <v>0</v>
      </c>
      <c r="I2119" s="87">
        <v>0</v>
      </c>
      <c r="J2119" s="88">
        <v>0</v>
      </c>
      <c r="K2119" s="87">
        <v>0</v>
      </c>
      <c r="L2119" s="88">
        <v>0</v>
      </c>
      <c r="M2119" s="87">
        <v>0</v>
      </c>
      <c r="N2119" s="88">
        <v>0</v>
      </c>
      <c r="O2119" s="87">
        <v>0</v>
      </c>
      <c r="P2119" s="88">
        <v>0</v>
      </c>
      <c r="Q2119" s="87">
        <v>0</v>
      </c>
      <c r="R2119" s="88">
        <v>0</v>
      </c>
      <c r="S2119" s="87">
        <v>0.82812649129222216</v>
      </c>
      <c r="T2119" s="88">
        <v>1.8343497822887493</v>
      </c>
      <c r="U2119" s="87">
        <v>1.4639278920408338</v>
      </c>
      <c r="V2119" s="88">
        <v>0.15606413193877791</v>
      </c>
      <c r="W2119" s="87">
        <v>0</v>
      </c>
      <c r="X2119" s="88">
        <v>0</v>
      </c>
      <c r="Y2119" s="87">
        <v>0</v>
      </c>
      <c r="Z2119" s="88">
        <v>0</v>
      </c>
      <c r="AA2119" s="87">
        <v>0</v>
      </c>
      <c r="AB2119" s="88">
        <v>0</v>
      </c>
      <c r="AC2119" s="58"/>
      <c r="AD2119" s="59">
        <f t="shared" si="43"/>
        <v>4.282468297560583</v>
      </c>
      <c r="AE2119" s="58"/>
    </row>
    <row r="2120" spans="2:31" x14ac:dyDescent="0.3">
      <c r="B2120" s="4" t="s">
        <v>221</v>
      </c>
      <c r="C2120" s="4"/>
      <c r="D2120" s="4"/>
      <c r="E2120" s="87">
        <v>0</v>
      </c>
      <c r="F2120" s="88">
        <v>0</v>
      </c>
      <c r="G2120" s="87">
        <v>0</v>
      </c>
      <c r="H2120" s="88">
        <v>0</v>
      </c>
      <c r="I2120" s="87">
        <v>0</v>
      </c>
      <c r="J2120" s="88">
        <v>0</v>
      </c>
      <c r="K2120" s="87">
        <v>0</v>
      </c>
      <c r="L2120" s="88">
        <v>0</v>
      </c>
      <c r="M2120" s="87">
        <v>1.1575000000000022</v>
      </c>
      <c r="N2120" s="88">
        <v>0.37058333333333537</v>
      </c>
      <c r="O2120" s="87">
        <v>4.625000000000175E-3</v>
      </c>
      <c r="P2120" s="88">
        <v>0</v>
      </c>
      <c r="Q2120" s="87">
        <v>3.3641333333333341</v>
      </c>
      <c r="R2120" s="88">
        <v>9.2865833333333345</v>
      </c>
      <c r="S2120" s="87">
        <v>14.693083333333322</v>
      </c>
      <c r="T2120" s="88">
        <v>19.123583333333322</v>
      </c>
      <c r="U2120" s="87">
        <v>18.561666666666671</v>
      </c>
      <c r="V2120" s="88">
        <v>7.9670694444444443</v>
      </c>
      <c r="W2120" s="87">
        <v>0</v>
      </c>
      <c r="X2120" s="88">
        <v>0</v>
      </c>
      <c r="Y2120" s="87">
        <v>0</v>
      </c>
      <c r="Z2120" s="88">
        <v>0</v>
      </c>
      <c r="AA2120" s="87">
        <v>0</v>
      </c>
      <c r="AB2120" s="88">
        <v>0</v>
      </c>
      <c r="AC2120" s="58"/>
      <c r="AD2120" s="59">
        <f t="shared" si="43"/>
        <v>74.528827777777764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0</v>
      </c>
      <c r="N2123" s="88">
        <v>0</v>
      </c>
      <c r="O2123" s="87">
        <v>0</v>
      </c>
      <c r="P2123" s="88">
        <v>0</v>
      </c>
      <c r="Q2123" s="87">
        <v>0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0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0</v>
      </c>
      <c r="N2124" s="88">
        <v>0</v>
      </c>
      <c r="O2124" s="87">
        <v>0</v>
      </c>
      <c r="P2124" s="88">
        <v>0</v>
      </c>
      <c r="Q2124" s="87">
        <v>0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0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</v>
      </c>
      <c r="X2125" s="88">
        <v>0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0</v>
      </c>
      <c r="Q2127" s="87">
        <v>0</v>
      </c>
      <c r="R2127" s="88">
        <v>0</v>
      </c>
      <c r="S2127" s="87">
        <v>0</v>
      </c>
      <c r="T2127" s="88">
        <v>0</v>
      </c>
      <c r="U2127" s="87">
        <v>0</v>
      </c>
      <c r="V2127" s="88">
        <v>0</v>
      </c>
      <c r="W2127" s="87">
        <v>0</v>
      </c>
      <c r="X2127" s="88">
        <v>0</v>
      </c>
      <c r="Y2127" s="87">
        <v>0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0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0</v>
      </c>
      <c r="Q2128" s="87">
        <v>0</v>
      </c>
      <c r="R2128" s="88">
        <v>0</v>
      </c>
      <c r="S2128" s="87">
        <v>0</v>
      </c>
      <c r="T2128" s="88">
        <v>0</v>
      </c>
      <c r="U2128" s="87">
        <v>0</v>
      </c>
      <c r="V2128" s="88">
        <v>0</v>
      </c>
      <c r="W2128" s="87">
        <v>0</v>
      </c>
      <c r="X2128" s="88">
        <v>0</v>
      </c>
      <c r="Y2128" s="87">
        <v>0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0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0</v>
      </c>
      <c r="Q2129" s="87">
        <v>0</v>
      </c>
      <c r="R2129" s="88">
        <v>0</v>
      </c>
      <c r="S2129" s="87">
        <v>0</v>
      </c>
      <c r="T2129" s="88">
        <v>0</v>
      </c>
      <c r="U2129" s="87">
        <v>0</v>
      </c>
      <c r="V2129" s="88">
        <v>0</v>
      </c>
      <c r="W2129" s="87">
        <v>0</v>
      </c>
      <c r="X2129" s="88">
        <v>0</v>
      </c>
      <c r="Y2129" s="87">
        <v>0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0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0</v>
      </c>
      <c r="M2130" s="87">
        <v>0</v>
      </c>
      <c r="N2130" s="88">
        <v>0</v>
      </c>
      <c r="O2130" s="87">
        <v>0</v>
      </c>
      <c r="P2130" s="88">
        <v>0</v>
      </c>
      <c r="Q2130" s="87">
        <v>0</v>
      </c>
      <c r="R2130" s="88">
        <v>0</v>
      </c>
      <c r="S2130" s="87">
        <v>0</v>
      </c>
      <c r="T2130" s="88">
        <v>0</v>
      </c>
      <c r="U2130" s="87">
        <v>0</v>
      </c>
      <c r="V2130" s="88">
        <v>0</v>
      </c>
      <c r="W2130" s="87">
        <v>0</v>
      </c>
      <c r="X2130" s="88">
        <v>0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0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0</v>
      </c>
      <c r="M2132" s="13">
        <f t="shared" si="44"/>
        <v>27.349743474541388</v>
      </c>
      <c r="N2132" s="13">
        <f t="shared" si="44"/>
        <v>30.871657097033339</v>
      </c>
      <c r="O2132" s="13">
        <f t="shared" si="44"/>
        <v>2.3978666666666664</v>
      </c>
      <c r="P2132" s="13">
        <f t="shared" si="44"/>
        <v>0</v>
      </c>
      <c r="Q2132" s="13">
        <f t="shared" si="44"/>
        <v>19.12496893289206</v>
      </c>
      <c r="R2132" s="13">
        <f t="shared" si="44"/>
        <v>35.120154812138217</v>
      </c>
      <c r="S2132" s="13">
        <f t="shared" si="44"/>
        <v>52.84069714441857</v>
      </c>
      <c r="T2132" s="13">
        <f t="shared" si="44"/>
        <v>71.860718647650884</v>
      </c>
      <c r="U2132" s="13">
        <f t="shared" si="44"/>
        <v>72.630490306095552</v>
      </c>
      <c r="V2132" s="13">
        <f t="shared" si="44"/>
        <v>34.204943595585625</v>
      </c>
      <c r="W2132" s="13">
        <f t="shared" si="44"/>
        <v>0</v>
      </c>
      <c r="X2132" s="13">
        <f t="shared" si="44"/>
        <v>0</v>
      </c>
      <c r="Y2132" s="13">
        <f t="shared" si="44"/>
        <v>0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09">
        <f>SUM(AC1996:AE2131)</f>
        <v>346.40124067702232</v>
      </c>
      <c r="AD2132" s="109"/>
      <c r="AE2132" s="109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45520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6" t="s">
        <v>2</v>
      </c>
      <c r="AD2137" s="96"/>
      <c r="AE2137" s="96"/>
    </row>
    <row r="2138" spans="2:31" x14ac:dyDescent="0.3">
      <c r="B2138" s="4" t="s">
        <v>253</v>
      </c>
      <c r="C2138" s="14"/>
      <c r="D2138" s="14"/>
      <c r="E2138" s="85">
        <v>0</v>
      </c>
      <c r="F2138" s="86">
        <v>0</v>
      </c>
      <c r="G2138" s="85">
        <v>0</v>
      </c>
      <c r="H2138" s="86">
        <v>0</v>
      </c>
      <c r="I2138" s="85">
        <v>0</v>
      </c>
      <c r="J2138" s="86">
        <v>0</v>
      </c>
      <c r="K2138" s="85">
        <v>0</v>
      </c>
      <c r="L2138" s="86">
        <v>0</v>
      </c>
      <c r="M2138" s="85">
        <v>0</v>
      </c>
      <c r="N2138" s="86">
        <v>0</v>
      </c>
      <c r="O2138" s="85">
        <v>0</v>
      </c>
      <c r="P2138" s="86">
        <v>0</v>
      </c>
      <c r="Q2138" s="85">
        <v>0</v>
      </c>
      <c r="R2138" s="86">
        <v>0</v>
      </c>
      <c r="S2138" s="85">
        <v>0</v>
      </c>
      <c r="T2138" s="86">
        <v>0</v>
      </c>
      <c r="U2138" s="85">
        <v>0</v>
      </c>
      <c r="V2138" s="86">
        <v>0</v>
      </c>
      <c r="W2138" s="85">
        <v>0</v>
      </c>
      <c r="X2138" s="86">
        <v>0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0</v>
      </c>
      <c r="AE2138" s="60"/>
    </row>
    <row r="2139" spans="2:31" x14ac:dyDescent="0.3">
      <c r="B2139" s="4" t="s">
        <v>254</v>
      </c>
      <c r="C2139" s="14"/>
      <c r="D2139" s="14"/>
      <c r="E2139" s="85">
        <v>0</v>
      </c>
      <c r="F2139" s="86">
        <v>0</v>
      </c>
      <c r="G2139" s="85">
        <v>0</v>
      </c>
      <c r="H2139" s="86">
        <v>0</v>
      </c>
      <c r="I2139" s="85">
        <v>0</v>
      </c>
      <c r="J2139" s="86">
        <v>0</v>
      </c>
      <c r="K2139" s="85">
        <v>0</v>
      </c>
      <c r="L2139" s="86">
        <v>0</v>
      </c>
      <c r="M2139" s="85">
        <v>0</v>
      </c>
      <c r="N2139" s="86">
        <v>0</v>
      </c>
      <c r="O2139" s="85">
        <v>0</v>
      </c>
      <c r="P2139" s="86">
        <v>0</v>
      </c>
      <c r="Q2139" s="85">
        <v>0</v>
      </c>
      <c r="R2139" s="86">
        <v>0</v>
      </c>
      <c r="S2139" s="85">
        <v>0</v>
      </c>
      <c r="T2139" s="86">
        <v>0</v>
      </c>
      <c r="U2139" s="85">
        <v>0</v>
      </c>
      <c r="V2139" s="86">
        <v>0</v>
      </c>
      <c r="W2139" s="85">
        <v>0</v>
      </c>
      <c r="X2139" s="86">
        <v>0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0</v>
      </c>
      <c r="AE2139" s="58"/>
    </row>
    <row r="2140" spans="2:31" x14ac:dyDescent="0.3">
      <c r="B2140" s="4" t="s">
        <v>255</v>
      </c>
      <c r="C2140" s="14"/>
      <c r="D2140" s="14"/>
      <c r="E2140" s="85">
        <v>0</v>
      </c>
      <c r="F2140" s="86">
        <v>0</v>
      </c>
      <c r="G2140" s="85">
        <v>0</v>
      </c>
      <c r="H2140" s="86">
        <v>0</v>
      </c>
      <c r="I2140" s="85">
        <v>0</v>
      </c>
      <c r="J2140" s="86">
        <v>0</v>
      </c>
      <c r="K2140" s="85">
        <v>0</v>
      </c>
      <c r="L2140" s="86">
        <v>0</v>
      </c>
      <c r="M2140" s="85">
        <v>0</v>
      </c>
      <c r="N2140" s="86">
        <v>0</v>
      </c>
      <c r="O2140" s="85">
        <v>0</v>
      </c>
      <c r="P2140" s="86">
        <v>0</v>
      </c>
      <c r="Q2140" s="85">
        <v>0</v>
      </c>
      <c r="R2140" s="86">
        <v>0</v>
      </c>
      <c r="S2140" s="85">
        <v>0</v>
      </c>
      <c r="T2140" s="86">
        <v>0</v>
      </c>
      <c r="U2140" s="85">
        <v>0</v>
      </c>
      <c r="V2140" s="86">
        <v>0</v>
      </c>
      <c r="W2140" s="85">
        <v>0</v>
      </c>
      <c r="X2140" s="86">
        <v>0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0</v>
      </c>
      <c r="AE2140" s="58"/>
    </row>
    <row r="2141" spans="2:31" x14ac:dyDescent="0.3">
      <c r="B2141" s="4" t="s">
        <v>256</v>
      </c>
      <c r="C2141" s="14"/>
      <c r="D2141" s="14"/>
      <c r="E2141" s="85">
        <v>0</v>
      </c>
      <c r="F2141" s="86">
        <v>0</v>
      </c>
      <c r="G2141" s="85">
        <v>0</v>
      </c>
      <c r="H2141" s="86">
        <v>0</v>
      </c>
      <c r="I2141" s="85">
        <v>0</v>
      </c>
      <c r="J2141" s="86">
        <v>0</v>
      </c>
      <c r="K2141" s="85">
        <v>0</v>
      </c>
      <c r="L2141" s="86">
        <v>0</v>
      </c>
      <c r="M2141" s="85">
        <v>0</v>
      </c>
      <c r="N2141" s="86">
        <v>0</v>
      </c>
      <c r="O2141" s="85">
        <v>0</v>
      </c>
      <c r="P2141" s="86">
        <v>0</v>
      </c>
      <c r="Q2141" s="85">
        <v>0</v>
      </c>
      <c r="R2141" s="86">
        <v>0</v>
      </c>
      <c r="S2141" s="85">
        <v>0</v>
      </c>
      <c r="T2141" s="86">
        <v>0</v>
      </c>
      <c r="U2141" s="85">
        <v>0</v>
      </c>
      <c r="V2141" s="86">
        <v>0</v>
      </c>
      <c r="W2141" s="85">
        <v>0</v>
      </c>
      <c r="X2141" s="86">
        <v>0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0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</v>
      </c>
      <c r="N2142" s="86">
        <v>0</v>
      </c>
      <c r="O2142" s="85">
        <v>0</v>
      </c>
      <c r="P2142" s="86">
        <v>0</v>
      </c>
      <c r="Q2142" s="85">
        <v>0</v>
      </c>
      <c r="R2142" s="86">
        <v>0</v>
      </c>
      <c r="S2142" s="85">
        <v>0</v>
      </c>
      <c r="T2142" s="86">
        <v>0</v>
      </c>
      <c r="U2142" s="85">
        <v>0</v>
      </c>
      <c r="V2142" s="86">
        <v>0</v>
      </c>
      <c r="W2142" s="85">
        <v>0</v>
      </c>
      <c r="X2142" s="86">
        <v>0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0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4.8291006512111824E-3</v>
      </c>
      <c r="N2151" s="88">
        <v>0.1606265148798616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0.16545561553107277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4.7457673973507085E-3</v>
      </c>
      <c r="N2152" s="88">
        <v>0.15787651750246598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0.1626222848998167</v>
      </c>
      <c r="AE2152" s="58"/>
    </row>
    <row r="2153" spans="2:31" x14ac:dyDescent="0.3">
      <c r="B2153" s="4" t="s">
        <v>152</v>
      </c>
      <c r="C2153" s="14"/>
      <c r="D2153" s="14"/>
      <c r="E2153" s="87">
        <v>0</v>
      </c>
      <c r="F2153" s="88">
        <v>0</v>
      </c>
      <c r="G2153" s="87">
        <v>0</v>
      </c>
      <c r="H2153" s="88">
        <v>0</v>
      </c>
      <c r="I2153" s="87">
        <v>0</v>
      </c>
      <c r="J2153" s="88">
        <v>0</v>
      </c>
      <c r="K2153" s="87">
        <v>0</v>
      </c>
      <c r="L2153" s="88">
        <v>0</v>
      </c>
      <c r="M2153" s="87">
        <v>2.1666666666666678E-2</v>
      </c>
      <c r="N2153" s="88">
        <v>0.71500000000000064</v>
      </c>
      <c r="O2153" s="87">
        <v>0</v>
      </c>
      <c r="P2153" s="88">
        <v>0</v>
      </c>
      <c r="Q2153" s="87">
        <v>0</v>
      </c>
      <c r="R2153" s="88">
        <v>0</v>
      </c>
      <c r="S2153" s="87">
        <v>0</v>
      </c>
      <c r="T2153" s="88">
        <v>0</v>
      </c>
      <c r="U2153" s="87">
        <v>0</v>
      </c>
      <c r="V2153" s="88">
        <v>0</v>
      </c>
      <c r="W2153" s="87">
        <v>0</v>
      </c>
      <c r="X2153" s="88">
        <v>0</v>
      </c>
      <c r="Y2153" s="87">
        <v>0</v>
      </c>
      <c r="Z2153" s="88">
        <v>0.3033333333333334</v>
      </c>
      <c r="AA2153" s="87">
        <v>1.4966666666666668</v>
      </c>
      <c r="AB2153" s="88">
        <v>1.6999999999999993</v>
      </c>
      <c r="AC2153" s="58"/>
      <c r="AD2153" s="59">
        <f t="shared" si="45"/>
        <v>4.2366666666666664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0</v>
      </c>
      <c r="M2154" s="87">
        <v>0</v>
      </c>
      <c r="N2154" s="88">
        <v>0</v>
      </c>
      <c r="O2154" s="87">
        <v>0</v>
      </c>
      <c r="P2154" s="88">
        <v>0</v>
      </c>
      <c r="Q2154" s="87">
        <v>0</v>
      </c>
      <c r="R2154" s="88">
        <v>0</v>
      </c>
      <c r="S2154" s="87">
        <v>0</v>
      </c>
      <c r="T2154" s="88">
        <v>0</v>
      </c>
      <c r="U2154" s="87">
        <v>0</v>
      </c>
      <c r="V2154" s="88">
        <v>0</v>
      </c>
      <c r="W2154" s="87">
        <v>0</v>
      </c>
      <c r="X2154" s="88">
        <v>0</v>
      </c>
      <c r="Y2154" s="87">
        <v>0</v>
      </c>
      <c r="Z2154" s="88">
        <v>0</v>
      </c>
      <c r="AA2154" s="87">
        <v>0</v>
      </c>
      <c r="AB2154" s="88">
        <v>0</v>
      </c>
      <c r="AC2154" s="58"/>
      <c r="AD2154" s="59">
        <f t="shared" si="45"/>
        <v>0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0</v>
      </c>
      <c r="N2155" s="88">
        <v>0</v>
      </c>
      <c r="O2155" s="87">
        <v>0</v>
      </c>
      <c r="P2155" s="88">
        <v>0</v>
      </c>
      <c r="Q2155" s="87">
        <v>0</v>
      </c>
      <c r="R2155" s="88">
        <v>0</v>
      </c>
      <c r="S2155" s="87">
        <v>0</v>
      </c>
      <c r="T2155" s="88">
        <v>0</v>
      </c>
      <c r="U2155" s="87">
        <v>0</v>
      </c>
      <c r="V2155" s="88">
        <v>0</v>
      </c>
      <c r="W2155" s="87">
        <v>0</v>
      </c>
      <c r="X2155" s="88">
        <v>0</v>
      </c>
      <c r="Y2155" s="87">
        <v>0</v>
      </c>
      <c r="Z2155" s="88">
        <v>0</v>
      </c>
      <c r="AA2155" s="87">
        <v>0</v>
      </c>
      <c r="AB2155" s="88">
        <v>0</v>
      </c>
      <c r="AC2155" s="58"/>
      <c r="AD2155" s="59">
        <f t="shared" si="45"/>
        <v>0</v>
      </c>
      <c r="AE2155" s="58"/>
    </row>
    <row r="2156" spans="2:31" x14ac:dyDescent="0.3">
      <c r="B2156" s="4" t="s">
        <v>243</v>
      </c>
      <c r="C2156" s="14"/>
      <c r="D2156" s="14"/>
      <c r="E2156" s="87">
        <v>0</v>
      </c>
      <c r="F2156" s="88">
        <v>0</v>
      </c>
      <c r="G2156" s="87">
        <v>0</v>
      </c>
      <c r="H2156" s="88">
        <v>0</v>
      </c>
      <c r="I2156" s="87">
        <v>0</v>
      </c>
      <c r="J2156" s="88">
        <v>0</v>
      </c>
      <c r="K2156" s="87">
        <v>0</v>
      </c>
      <c r="L2156" s="88">
        <v>0</v>
      </c>
      <c r="M2156" s="87">
        <v>4.0634526262266775E-2</v>
      </c>
      <c r="N2156" s="88">
        <v>1.3448289035124084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0</v>
      </c>
      <c r="W2156" s="87">
        <v>0</v>
      </c>
      <c r="X2156" s="88">
        <v>0</v>
      </c>
      <c r="Y2156" s="87">
        <v>0</v>
      </c>
      <c r="Z2156" s="88">
        <v>0.66142827301637996</v>
      </c>
      <c r="AA2156" s="87">
        <v>2.836558285330733</v>
      </c>
      <c r="AB2156" s="88">
        <v>2.8451832522700231</v>
      </c>
      <c r="AC2156" s="58"/>
      <c r="AD2156" s="59">
        <f t="shared" si="45"/>
        <v>7.7286332403918108</v>
      </c>
      <c r="AE2156" s="58"/>
    </row>
    <row r="2157" spans="2:31" x14ac:dyDescent="0.3">
      <c r="B2157" s="4" t="s">
        <v>252</v>
      </c>
      <c r="C2157" s="14"/>
      <c r="D2157" s="14"/>
      <c r="E2157" s="87">
        <v>0</v>
      </c>
      <c r="F2157" s="88">
        <v>0</v>
      </c>
      <c r="G2157" s="87">
        <v>0</v>
      </c>
      <c r="H2157" s="88">
        <v>0</v>
      </c>
      <c r="I2157" s="87">
        <v>0</v>
      </c>
      <c r="J2157" s="88">
        <v>0</v>
      </c>
      <c r="K2157" s="87">
        <v>0</v>
      </c>
      <c r="L2157" s="88">
        <v>0</v>
      </c>
      <c r="M2157" s="87">
        <v>0</v>
      </c>
      <c r="N2157" s="88">
        <v>0</v>
      </c>
      <c r="O2157" s="87">
        <v>0</v>
      </c>
      <c r="P2157" s="88">
        <v>0</v>
      </c>
      <c r="Q2157" s="87">
        <v>0</v>
      </c>
      <c r="R2157" s="88">
        <v>0</v>
      </c>
      <c r="S2157" s="87">
        <v>0</v>
      </c>
      <c r="T2157" s="88">
        <v>0</v>
      </c>
      <c r="U2157" s="87">
        <v>0</v>
      </c>
      <c r="V2157" s="88">
        <v>0</v>
      </c>
      <c r="W2157" s="87">
        <v>0</v>
      </c>
      <c r="X2157" s="88">
        <v>0</v>
      </c>
      <c r="Y2157" s="87">
        <v>0</v>
      </c>
      <c r="Z2157" s="88">
        <v>0.11561707552257039</v>
      </c>
      <c r="AA2157" s="87">
        <v>0.49644501873352098</v>
      </c>
      <c r="AB2157" s="88">
        <v>0.49794803727167802</v>
      </c>
      <c r="AC2157" s="58"/>
      <c r="AD2157" s="59">
        <f t="shared" si="45"/>
        <v>1.1100101315277695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0</v>
      </c>
      <c r="M2164" s="87">
        <v>0</v>
      </c>
      <c r="N2164" s="88">
        <v>0</v>
      </c>
      <c r="O2164" s="87">
        <v>0</v>
      </c>
      <c r="P2164" s="88">
        <v>0</v>
      </c>
      <c r="Q2164" s="87">
        <v>0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0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0</v>
      </c>
      <c r="M2165" s="87">
        <v>0</v>
      </c>
      <c r="N2165" s="88">
        <v>0</v>
      </c>
      <c r="O2165" s="87">
        <v>2.0833333333333332E-2</v>
      </c>
      <c r="P2165" s="88">
        <v>0</v>
      </c>
      <c r="Q2165" s="87">
        <v>0</v>
      </c>
      <c r="R2165" s="88">
        <v>0</v>
      </c>
      <c r="S2165" s="87">
        <v>7.5694444444444439E-2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9.6527777777777768E-2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</v>
      </c>
      <c r="F2170" s="88">
        <v>0</v>
      </c>
      <c r="G2170" s="87">
        <v>0</v>
      </c>
      <c r="H2170" s="88">
        <v>0</v>
      </c>
      <c r="I2170" s="87">
        <v>0</v>
      </c>
      <c r="J2170" s="88">
        <v>0</v>
      </c>
      <c r="K2170" s="87">
        <v>0</v>
      </c>
      <c r="L2170" s="88">
        <v>0</v>
      </c>
      <c r="M2170" s="87">
        <v>0</v>
      </c>
      <c r="N2170" s="88">
        <v>0</v>
      </c>
      <c r="O2170" s="87">
        <v>0</v>
      </c>
      <c r="P2170" s="88">
        <v>0</v>
      </c>
      <c r="Q2170" s="87">
        <v>0</v>
      </c>
      <c r="R2170" s="88">
        <v>0</v>
      </c>
      <c r="S2170" s="87">
        <v>0</v>
      </c>
      <c r="T2170" s="88">
        <v>0</v>
      </c>
      <c r="U2170" s="87">
        <v>0</v>
      </c>
      <c r="V2170" s="88">
        <v>0</v>
      </c>
      <c r="W2170" s="87">
        <v>0</v>
      </c>
      <c r="X2170" s="88">
        <v>0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0</v>
      </c>
      <c r="AE2170" s="58"/>
    </row>
    <row r="2171" spans="2:31" x14ac:dyDescent="0.3">
      <c r="B2171" s="4" t="s">
        <v>230</v>
      </c>
      <c r="C2171" s="14"/>
      <c r="D2171" s="14"/>
      <c r="E2171" s="87">
        <v>0</v>
      </c>
      <c r="F2171" s="88">
        <v>0</v>
      </c>
      <c r="G2171" s="87">
        <v>0</v>
      </c>
      <c r="H2171" s="88">
        <v>0</v>
      </c>
      <c r="I2171" s="87">
        <v>0</v>
      </c>
      <c r="J2171" s="88">
        <v>0</v>
      </c>
      <c r="K2171" s="87">
        <v>0</v>
      </c>
      <c r="L2171" s="88">
        <v>0</v>
      </c>
      <c r="M2171" s="87">
        <v>0</v>
      </c>
      <c r="N2171" s="88">
        <v>0</v>
      </c>
      <c r="O2171" s="87">
        <v>0</v>
      </c>
      <c r="P2171" s="88">
        <v>0</v>
      </c>
      <c r="Q2171" s="87">
        <v>0</v>
      </c>
      <c r="R2171" s="88">
        <v>0</v>
      </c>
      <c r="S2171" s="87">
        <v>0</v>
      </c>
      <c r="T2171" s="88">
        <v>0</v>
      </c>
      <c r="U2171" s="87">
        <v>0</v>
      </c>
      <c r="V2171" s="88">
        <v>0</v>
      </c>
      <c r="W2171" s="87">
        <v>0</v>
      </c>
      <c r="X2171" s="88">
        <v>0</v>
      </c>
      <c r="Y2171" s="87">
        <v>0</v>
      </c>
      <c r="Z2171" s="88">
        <v>0</v>
      </c>
      <c r="AA2171" s="87">
        <v>0</v>
      </c>
      <c r="AB2171" s="88">
        <v>0</v>
      </c>
      <c r="AC2171" s="58"/>
      <c r="AD2171" s="59">
        <f t="shared" si="45"/>
        <v>0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</v>
      </c>
      <c r="F2173" s="88">
        <v>0</v>
      </c>
      <c r="G2173" s="87">
        <v>0</v>
      </c>
      <c r="H2173" s="88">
        <v>0</v>
      </c>
      <c r="I2173" s="87">
        <v>0</v>
      </c>
      <c r="J2173" s="88">
        <v>0</v>
      </c>
      <c r="K2173" s="87">
        <v>0</v>
      </c>
      <c r="L2173" s="88">
        <v>0</v>
      </c>
      <c r="M2173" s="87">
        <v>0</v>
      </c>
      <c r="N2173" s="88">
        <v>0</v>
      </c>
      <c r="O2173" s="87">
        <v>0</v>
      </c>
      <c r="P2173" s="88">
        <v>0</v>
      </c>
      <c r="Q2173" s="87">
        <v>0</v>
      </c>
      <c r="R2173" s="88">
        <v>0</v>
      </c>
      <c r="S2173" s="87">
        <v>0</v>
      </c>
      <c r="T2173" s="88">
        <v>0</v>
      </c>
      <c r="U2173" s="87">
        <v>0</v>
      </c>
      <c r="V2173" s="88">
        <v>0</v>
      </c>
      <c r="W2173" s="87">
        <v>0</v>
      </c>
      <c r="X2173" s="88">
        <v>0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0</v>
      </c>
      <c r="AE2173" s="58"/>
    </row>
    <row r="2174" spans="2:31" x14ac:dyDescent="0.3">
      <c r="B2174" s="4" t="s">
        <v>292</v>
      </c>
      <c r="C2174" s="14"/>
      <c r="D2174" s="14"/>
      <c r="E2174" s="87">
        <v>0</v>
      </c>
      <c r="F2174" s="88">
        <v>0</v>
      </c>
      <c r="G2174" s="87">
        <v>0</v>
      </c>
      <c r="H2174" s="88">
        <v>0</v>
      </c>
      <c r="I2174" s="87">
        <v>0</v>
      </c>
      <c r="J2174" s="88">
        <v>0</v>
      </c>
      <c r="K2174" s="87">
        <v>0</v>
      </c>
      <c r="L2174" s="88">
        <v>0</v>
      </c>
      <c r="M2174" s="87">
        <v>0</v>
      </c>
      <c r="N2174" s="88">
        <v>0</v>
      </c>
      <c r="O2174" s="87">
        <v>0</v>
      </c>
      <c r="P2174" s="88">
        <v>0</v>
      </c>
      <c r="Q2174" s="87">
        <v>0</v>
      </c>
      <c r="R2174" s="88">
        <v>0</v>
      </c>
      <c r="S2174" s="87">
        <v>0</v>
      </c>
      <c r="T2174" s="88">
        <v>0</v>
      </c>
      <c r="U2174" s="87">
        <v>0</v>
      </c>
      <c r="V2174" s="88">
        <v>0</v>
      </c>
      <c r="W2174" s="87">
        <v>0</v>
      </c>
      <c r="X2174" s="88">
        <v>0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0</v>
      </c>
      <c r="AE2174" s="58"/>
    </row>
    <row r="2175" spans="2:31" x14ac:dyDescent="0.3">
      <c r="B2175" s="4" t="s">
        <v>244</v>
      </c>
      <c r="C2175" s="14"/>
      <c r="D2175" s="14"/>
      <c r="E2175" s="87">
        <v>0</v>
      </c>
      <c r="F2175" s="88">
        <v>0</v>
      </c>
      <c r="G2175" s="87">
        <v>0</v>
      </c>
      <c r="H2175" s="88">
        <v>0</v>
      </c>
      <c r="I2175" s="87">
        <v>0</v>
      </c>
      <c r="J2175" s="88">
        <v>0</v>
      </c>
      <c r="K2175" s="87">
        <v>0</v>
      </c>
      <c r="L2175" s="88">
        <v>0</v>
      </c>
      <c r="M2175" s="87">
        <v>0</v>
      </c>
      <c r="N2175" s="88">
        <v>0</v>
      </c>
      <c r="O2175" s="87">
        <v>0</v>
      </c>
      <c r="P2175" s="88">
        <v>0</v>
      </c>
      <c r="Q2175" s="87">
        <v>0</v>
      </c>
      <c r="R2175" s="88">
        <v>0</v>
      </c>
      <c r="S2175" s="87">
        <v>0</v>
      </c>
      <c r="T2175" s="88">
        <v>0</v>
      </c>
      <c r="U2175" s="87">
        <v>0</v>
      </c>
      <c r="V2175" s="88">
        <v>0</v>
      </c>
      <c r="W2175" s="87">
        <v>0</v>
      </c>
      <c r="X2175" s="88">
        <v>0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0</v>
      </c>
      <c r="AE2175" s="58"/>
    </row>
    <row r="2176" spans="2:31" x14ac:dyDescent="0.3">
      <c r="B2176" s="4" t="s">
        <v>245</v>
      </c>
      <c r="C2176" s="14"/>
      <c r="D2176" s="14"/>
      <c r="E2176" s="87">
        <v>0</v>
      </c>
      <c r="F2176" s="88">
        <v>0</v>
      </c>
      <c r="G2176" s="87">
        <v>0</v>
      </c>
      <c r="H2176" s="88">
        <v>0</v>
      </c>
      <c r="I2176" s="87">
        <v>0</v>
      </c>
      <c r="J2176" s="88">
        <v>0</v>
      </c>
      <c r="K2176" s="87">
        <v>0</v>
      </c>
      <c r="L2176" s="88">
        <v>0</v>
      </c>
      <c r="M2176" s="87">
        <v>0</v>
      </c>
      <c r="N2176" s="88">
        <v>0</v>
      </c>
      <c r="O2176" s="87">
        <v>0</v>
      </c>
      <c r="P2176" s="88">
        <v>0</v>
      </c>
      <c r="Q2176" s="87">
        <v>0</v>
      </c>
      <c r="R2176" s="88">
        <v>0</v>
      </c>
      <c r="S2176" s="87">
        <v>0</v>
      </c>
      <c r="T2176" s="88">
        <v>0</v>
      </c>
      <c r="U2176" s="87">
        <v>0</v>
      </c>
      <c r="V2176" s="88">
        <v>0</v>
      </c>
      <c r="W2176" s="87">
        <v>0</v>
      </c>
      <c r="X2176" s="88">
        <v>0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0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</v>
      </c>
      <c r="J2178" s="88">
        <v>0</v>
      </c>
      <c r="K2178" s="87">
        <v>0</v>
      </c>
      <c r="L2178" s="88">
        <v>0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0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</v>
      </c>
      <c r="J2179" s="88">
        <v>0</v>
      </c>
      <c r="K2179" s="87">
        <v>0</v>
      </c>
      <c r="L2179" s="88">
        <v>0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0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</v>
      </c>
      <c r="J2180" s="88">
        <v>0</v>
      </c>
      <c r="K2180" s="87">
        <v>0</v>
      </c>
      <c r="L2180" s="88">
        <v>0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0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</v>
      </c>
      <c r="M2185" s="87">
        <v>0</v>
      </c>
      <c r="N2185" s="88">
        <v>7.3557694753011063E-2</v>
      </c>
      <c r="O2185" s="87">
        <v>0</v>
      </c>
      <c r="P2185" s="88">
        <v>0</v>
      </c>
      <c r="Q2185" s="87">
        <v>0</v>
      </c>
      <c r="R2185" s="88">
        <v>0</v>
      </c>
      <c r="S2185" s="87">
        <v>0</v>
      </c>
      <c r="T2185" s="88">
        <v>0</v>
      </c>
      <c r="U2185" s="87">
        <v>0</v>
      </c>
      <c r="V2185" s="88">
        <v>0</v>
      </c>
      <c r="W2185" s="87">
        <v>0</v>
      </c>
      <c r="X2185" s="88">
        <v>0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7.3557694753011063E-2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</v>
      </c>
      <c r="M2186" s="87">
        <v>0</v>
      </c>
      <c r="N2186" s="88">
        <v>0</v>
      </c>
      <c r="O2186" s="87">
        <v>0</v>
      </c>
      <c r="P2186" s="88">
        <v>0</v>
      </c>
      <c r="Q2186" s="87">
        <v>0</v>
      </c>
      <c r="R2186" s="88">
        <v>0</v>
      </c>
      <c r="S2186" s="87">
        <v>0</v>
      </c>
      <c r="T2186" s="88">
        <v>0</v>
      </c>
      <c r="U2186" s="87">
        <v>0</v>
      </c>
      <c r="V2186" s="88">
        <v>0</v>
      </c>
      <c r="W2186" s="87">
        <v>0</v>
      </c>
      <c r="X2186" s="88">
        <v>0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0</v>
      </c>
      <c r="AE2186" s="58"/>
    </row>
    <row r="2187" spans="2:31" x14ac:dyDescent="0.3">
      <c r="B2187" s="4" t="s">
        <v>210</v>
      </c>
      <c r="C2187" s="14"/>
      <c r="D2187" s="14"/>
      <c r="E2187" s="87">
        <v>0</v>
      </c>
      <c r="F2187" s="88">
        <v>0</v>
      </c>
      <c r="G2187" s="87">
        <v>0</v>
      </c>
      <c r="H2187" s="88">
        <v>0</v>
      </c>
      <c r="I2187" s="87">
        <v>0</v>
      </c>
      <c r="J2187" s="88">
        <v>0</v>
      </c>
      <c r="K2187" s="87">
        <v>0</v>
      </c>
      <c r="L2187" s="88">
        <v>0</v>
      </c>
      <c r="M2187" s="87">
        <v>2.8000001112620022E-3</v>
      </c>
      <c r="N2187" s="88">
        <v>9.2400003671646039E-2</v>
      </c>
      <c r="O2187" s="87">
        <v>0</v>
      </c>
      <c r="P2187" s="88">
        <v>0</v>
      </c>
      <c r="Q2187" s="87">
        <v>0</v>
      </c>
      <c r="R2187" s="88">
        <v>0</v>
      </c>
      <c r="S2187" s="87">
        <v>0</v>
      </c>
      <c r="T2187" s="88">
        <v>0</v>
      </c>
      <c r="U2187" s="87">
        <v>0</v>
      </c>
      <c r="V2187" s="88">
        <v>0</v>
      </c>
      <c r="W2187" s="87">
        <v>0</v>
      </c>
      <c r="X2187" s="88">
        <v>0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9.5200003782908035E-2</v>
      </c>
      <c r="AE2187" s="58"/>
    </row>
    <row r="2188" spans="2:31" x14ac:dyDescent="0.3">
      <c r="B2188" s="4" t="s">
        <v>211</v>
      </c>
      <c r="C2188" s="14"/>
      <c r="D2188" s="14"/>
      <c r="E2188" s="87">
        <v>0</v>
      </c>
      <c r="F2188" s="88">
        <v>0</v>
      </c>
      <c r="G2188" s="87">
        <v>0</v>
      </c>
      <c r="H2188" s="88">
        <v>0</v>
      </c>
      <c r="I2188" s="87">
        <v>0</v>
      </c>
      <c r="J2188" s="88">
        <v>0</v>
      </c>
      <c r="K2188" s="87">
        <v>0</v>
      </c>
      <c r="L2188" s="88">
        <v>0</v>
      </c>
      <c r="M2188" s="87">
        <v>2.694629033406574E-3</v>
      </c>
      <c r="N2188" s="88">
        <v>8.8818882107734629E-2</v>
      </c>
      <c r="O2188" s="87">
        <v>0</v>
      </c>
      <c r="P2188" s="88">
        <v>0</v>
      </c>
      <c r="Q2188" s="87">
        <v>0</v>
      </c>
      <c r="R2188" s="88">
        <v>0</v>
      </c>
      <c r="S2188" s="87">
        <v>0</v>
      </c>
      <c r="T2188" s="88">
        <v>0</v>
      </c>
      <c r="U2188" s="87">
        <v>0</v>
      </c>
      <c r="V2188" s="88">
        <v>0</v>
      </c>
      <c r="W2188" s="87">
        <v>0</v>
      </c>
      <c r="X2188" s="88">
        <v>0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9.1513511141141202E-2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0</v>
      </c>
      <c r="N2189" s="88">
        <v>0</v>
      </c>
      <c r="O2189" s="87">
        <v>0</v>
      </c>
      <c r="P2189" s="88">
        <v>0</v>
      </c>
      <c r="Q2189" s="87">
        <v>0</v>
      </c>
      <c r="R2189" s="88">
        <v>0</v>
      </c>
      <c r="S2189" s="87">
        <v>0</v>
      </c>
      <c r="T2189" s="88">
        <v>0</v>
      </c>
      <c r="U2189" s="87">
        <v>0</v>
      </c>
      <c r="V2189" s="88">
        <v>0</v>
      </c>
      <c r="W2189" s="87">
        <v>0</v>
      </c>
      <c r="X2189" s="88">
        <v>0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0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0</v>
      </c>
      <c r="N2190" s="88">
        <v>0</v>
      </c>
      <c r="O2190" s="87">
        <v>0</v>
      </c>
      <c r="P2190" s="88">
        <v>0</v>
      </c>
      <c r="Q2190" s="87">
        <v>0</v>
      </c>
      <c r="R2190" s="88">
        <v>0</v>
      </c>
      <c r="S2190" s="87">
        <v>0</v>
      </c>
      <c r="T2190" s="88">
        <v>0</v>
      </c>
      <c r="U2190" s="87">
        <v>0</v>
      </c>
      <c r="V2190" s="88">
        <v>0</v>
      </c>
      <c r="W2190" s="87">
        <v>0</v>
      </c>
      <c r="X2190" s="88">
        <v>0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0</v>
      </c>
      <c r="AE2190" s="58"/>
    </row>
    <row r="2191" spans="2:31" x14ac:dyDescent="0.3">
      <c r="B2191" s="4" t="s">
        <v>227</v>
      </c>
      <c r="C2191" s="14"/>
      <c r="D2191" s="14"/>
      <c r="E2191" s="87">
        <v>0</v>
      </c>
      <c r="F2191" s="88">
        <v>0</v>
      </c>
      <c r="G2191" s="87">
        <v>0</v>
      </c>
      <c r="H2191" s="88">
        <v>0</v>
      </c>
      <c r="I2191" s="87">
        <v>0</v>
      </c>
      <c r="J2191" s="88">
        <v>0</v>
      </c>
      <c r="K2191" s="87">
        <v>0</v>
      </c>
      <c r="L2191" s="88">
        <v>0</v>
      </c>
      <c r="M2191" s="87">
        <v>0</v>
      </c>
      <c r="N2191" s="88">
        <v>0</v>
      </c>
      <c r="O2191" s="87">
        <v>0</v>
      </c>
      <c r="P2191" s="88">
        <v>0</v>
      </c>
      <c r="Q2191" s="87">
        <v>0</v>
      </c>
      <c r="R2191" s="88">
        <v>0</v>
      </c>
      <c r="S2191" s="87">
        <v>0</v>
      </c>
      <c r="T2191" s="88">
        <v>0</v>
      </c>
      <c r="U2191" s="87">
        <v>0</v>
      </c>
      <c r="V2191" s="88">
        <v>0</v>
      </c>
      <c r="W2191" s="87">
        <v>0</v>
      </c>
      <c r="X2191" s="88">
        <v>0</v>
      </c>
      <c r="Y2191" s="87">
        <v>0</v>
      </c>
      <c r="Z2191" s="88">
        <v>0.21296957124074295</v>
      </c>
      <c r="AA2191" s="87">
        <v>0.92165035406748452</v>
      </c>
      <c r="AB2191" s="88">
        <v>0.94136234124501539</v>
      </c>
      <c r="AC2191" s="58"/>
      <c r="AD2191" s="59">
        <f t="shared" si="45"/>
        <v>2.0759822665532428</v>
      </c>
      <c r="AE2191" s="58"/>
    </row>
    <row r="2192" spans="2:31" x14ac:dyDescent="0.3">
      <c r="B2192" s="4" t="s">
        <v>293</v>
      </c>
      <c r="C2192" s="14"/>
      <c r="D2192" s="14"/>
      <c r="E2192" s="87">
        <v>0</v>
      </c>
      <c r="F2192" s="88">
        <v>0</v>
      </c>
      <c r="G2192" s="87">
        <v>0</v>
      </c>
      <c r="H2192" s="88">
        <v>0</v>
      </c>
      <c r="I2192" s="87">
        <v>0</v>
      </c>
      <c r="J2192" s="88">
        <v>0</v>
      </c>
      <c r="K2192" s="87">
        <v>0</v>
      </c>
      <c r="L2192" s="88">
        <v>0</v>
      </c>
      <c r="M2192" s="87">
        <v>0</v>
      </c>
      <c r="N2192" s="88">
        <v>0</v>
      </c>
      <c r="O2192" s="87">
        <v>0</v>
      </c>
      <c r="P2192" s="88">
        <v>0</v>
      </c>
      <c r="Q2192" s="87">
        <v>0</v>
      </c>
      <c r="R2192" s="88">
        <v>0</v>
      </c>
      <c r="S2192" s="87">
        <v>0</v>
      </c>
      <c r="T2192" s="88">
        <v>0</v>
      </c>
      <c r="U2192" s="87">
        <v>0</v>
      </c>
      <c r="V2192" s="88">
        <v>0</v>
      </c>
      <c r="W2192" s="87">
        <v>0</v>
      </c>
      <c r="X2192" s="88">
        <v>0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0</v>
      </c>
      <c r="AE2192" s="58"/>
    </row>
    <row r="2193" spans="2:31" x14ac:dyDescent="0.3">
      <c r="B2193" s="4" t="s">
        <v>294</v>
      </c>
      <c r="C2193" s="14"/>
      <c r="D2193" s="14"/>
      <c r="E2193" s="87">
        <v>0</v>
      </c>
      <c r="F2193" s="88">
        <v>0</v>
      </c>
      <c r="G2193" s="87">
        <v>0</v>
      </c>
      <c r="H2193" s="88">
        <v>0</v>
      </c>
      <c r="I2193" s="87">
        <v>0</v>
      </c>
      <c r="J2193" s="88">
        <v>0</v>
      </c>
      <c r="K2193" s="87">
        <v>0</v>
      </c>
      <c r="L2193" s="88">
        <v>0</v>
      </c>
      <c r="M2193" s="87">
        <v>0</v>
      </c>
      <c r="N2193" s="88">
        <v>0</v>
      </c>
      <c r="O2193" s="87">
        <v>0</v>
      </c>
      <c r="P2193" s="88">
        <v>0</v>
      </c>
      <c r="Q2193" s="87">
        <v>0</v>
      </c>
      <c r="R2193" s="88">
        <v>0</v>
      </c>
      <c r="S2193" s="87">
        <v>0</v>
      </c>
      <c r="T2193" s="88">
        <v>0</v>
      </c>
      <c r="U2193" s="87">
        <v>0</v>
      </c>
      <c r="V2193" s="88">
        <v>0</v>
      </c>
      <c r="W2193" s="87">
        <v>0</v>
      </c>
      <c r="X2193" s="88">
        <v>0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0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0</v>
      </c>
      <c r="J2194" s="88">
        <v>0</v>
      </c>
      <c r="K2194" s="87">
        <v>0</v>
      </c>
      <c r="L2194" s="88">
        <v>0</v>
      </c>
      <c r="M2194" s="87">
        <v>0</v>
      </c>
      <c r="N2194" s="88">
        <v>0.1093893527984619</v>
      </c>
      <c r="O2194" s="87">
        <v>0</v>
      </c>
      <c r="P2194" s="88">
        <v>0</v>
      </c>
      <c r="Q2194" s="87">
        <v>0</v>
      </c>
      <c r="R2194" s="88">
        <v>0</v>
      </c>
      <c r="S2194" s="87">
        <v>0</v>
      </c>
      <c r="T2194" s="88">
        <v>0</v>
      </c>
      <c r="U2194" s="87">
        <v>0</v>
      </c>
      <c r="V2194" s="88">
        <v>0</v>
      </c>
      <c r="W2194" s="87">
        <v>0</v>
      </c>
      <c r="X2194" s="88">
        <v>0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0.1093893527984619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0</v>
      </c>
      <c r="J2195" s="88">
        <v>0</v>
      </c>
      <c r="K2195" s="87">
        <v>0</v>
      </c>
      <c r="L2195" s="88">
        <v>0</v>
      </c>
      <c r="M2195" s="87">
        <v>0</v>
      </c>
      <c r="N2195" s="88">
        <v>5.3388532002766928E-2</v>
      </c>
      <c r="O2195" s="87">
        <v>0</v>
      </c>
      <c r="P2195" s="88">
        <v>0</v>
      </c>
      <c r="Q2195" s="87">
        <v>0</v>
      </c>
      <c r="R2195" s="88">
        <v>0</v>
      </c>
      <c r="S2195" s="87">
        <v>0</v>
      </c>
      <c r="T2195" s="88">
        <v>0</v>
      </c>
      <c r="U2195" s="87">
        <v>0</v>
      </c>
      <c r="V2195" s="88">
        <v>0</v>
      </c>
      <c r="W2195" s="87">
        <v>0</v>
      </c>
      <c r="X2195" s="88">
        <v>0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5.3388532002766928E-2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0</v>
      </c>
      <c r="J2197" s="88">
        <v>0</v>
      </c>
      <c r="K2197" s="87">
        <v>0</v>
      </c>
      <c r="L2197" s="88">
        <v>0</v>
      </c>
      <c r="M2197" s="87">
        <v>0</v>
      </c>
      <c r="N2197" s="88">
        <v>0</v>
      </c>
      <c r="O2197" s="87">
        <v>0</v>
      </c>
      <c r="P2197" s="88">
        <v>0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0</v>
      </c>
      <c r="W2197" s="87">
        <v>0</v>
      </c>
      <c r="X2197" s="88">
        <v>0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0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0</v>
      </c>
      <c r="J2198" s="88">
        <v>0</v>
      </c>
      <c r="K2198" s="87">
        <v>0</v>
      </c>
      <c r="L2198" s="88">
        <v>0</v>
      </c>
      <c r="M2198" s="87">
        <v>0</v>
      </c>
      <c r="N2198" s="88">
        <v>0</v>
      </c>
      <c r="O2198" s="87">
        <v>0</v>
      </c>
      <c r="P2198" s="88">
        <v>0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0</v>
      </c>
      <c r="W2198" s="87">
        <v>0</v>
      </c>
      <c r="X2198" s="88">
        <v>0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0</v>
      </c>
      <c r="AE2198" s="58"/>
    </row>
    <row r="2199" spans="2:31" x14ac:dyDescent="0.3">
      <c r="B2199" s="4" t="s">
        <v>241</v>
      </c>
      <c r="C2199" s="14"/>
      <c r="D2199" s="14"/>
      <c r="E2199" s="87">
        <v>0</v>
      </c>
      <c r="F2199" s="88">
        <v>0</v>
      </c>
      <c r="G2199" s="87">
        <v>0</v>
      </c>
      <c r="H2199" s="88">
        <v>0</v>
      </c>
      <c r="I2199" s="87">
        <v>0</v>
      </c>
      <c r="J2199" s="88">
        <v>0</v>
      </c>
      <c r="K2199" s="87">
        <v>0</v>
      </c>
      <c r="L2199" s="88">
        <v>0</v>
      </c>
      <c r="M2199" s="87">
        <v>0</v>
      </c>
      <c r="N2199" s="88">
        <v>0</v>
      </c>
      <c r="O2199" s="87">
        <v>0</v>
      </c>
      <c r="P2199" s="88">
        <v>0</v>
      </c>
      <c r="Q2199" s="87">
        <v>0</v>
      </c>
      <c r="R2199" s="88">
        <v>0</v>
      </c>
      <c r="S2199" s="87">
        <v>0</v>
      </c>
      <c r="T2199" s="88">
        <v>0</v>
      </c>
      <c r="U2199" s="87">
        <v>0</v>
      </c>
      <c r="V2199" s="88">
        <v>0</v>
      </c>
      <c r="W2199" s="87">
        <v>0</v>
      </c>
      <c r="X2199" s="88">
        <v>0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0</v>
      </c>
      <c r="AE2199" s="58"/>
    </row>
    <row r="2200" spans="2:31" x14ac:dyDescent="0.3">
      <c r="B2200" s="4" t="s">
        <v>242</v>
      </c>
      <c r="C2200" s="4"/>
      <c r="D2200" s="4"/>
      <c r="E2200" s="87">
        <v>0</v>
      </c>
      <c r="F2200" s="88">
        <v>0</v>
      </c>
      <c r="G2200" s="87">
        <v>0</v>
      </c>
      <c r="H2200" s="88">
        <v>0</v>
      </c>
      <c r="I2200" s="87">
        <v>0</v>
      </c>
      <c r="J2200" s="88">
        <v>0</v>
      </c>
      <c r="K2200" s="87">
        <v>0</v>
      </c>
      <c r="L2200" s="88">
        <v>0</v>
      </c>
      <c r="M2200" s="87">
        <v>0</v>
      </c>
      <c r="N2200" s="88">
        <v>0</v>
      </c>
      <c r="O2200" s="87">
        <v>0</v>
      </c>
      <c r="P2200" s="88">
        <v>0</v>
      </c>
      <c r="Q2200" s="87">
        <v>0</v>
      </c>
      <c r="R2200" s="88">
        <v>0</v>
      </c>
      <c r="S2200" s="87">
        <v>0</v>
      </c>
      <c r="T2200" s="88">
        <v>0</v>
      </c>
      <c r="U2200" s="87">
        <v>0</v>
      </c>
      <c r="V2200" s="88">
        <v>0</v>
      </c>
      <c r="W2200" s="87">
        <v>0</v>
      </c>
      <c r="X2200" s="88">
        <v>0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0</v>
      </c>
      <c r="AE2200" s="58"/>
    </row>
    <row r="2201" spans="2:31" x14ac:dyDescent="0.3">
      <c r="B2201" s="4" t="s">
        <v>296</v>
      </c>
      <c r="C2201" s="4"/>
      <c r="D2201" s="4"/>
      <c r="E2201" s="87">
        <v>0</v>
      </c>
      <c r="F2201" s="88">
        <v>0</v>
      </c>
      <c r="G2201" s="87">
        <v>0</v>
      </c>
      <c r="H2201" s="88">
        <v>0</v>
      </c>
      <c r="I2201" s="87">
        <v>0</v>
      </c>
      <c r="J2201" s="88">
        <v>0</v>
      </c>
      <c r="K2201" s="87">
        <v>0</v>
      </c>
      <c r="L2201" s="88">
        <v>0</v>
      </c>
      <c r="M2201" s="87">
        <v>0</v>
      </c>
      <c r="N2201" s="88">
        <v>0</v>
      </c>
      <c r="O2201" s="87">
        <v>0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0</v>
      </c>
      <c r="AE2201" s="58"/>
    </row>
    <row r="2202" spans="2:31" x14ac:dyDescent="0.3">
      <c r="B2202" s="4" t="s">
        <v>297</v>
      </c>
      <c r="C2202" s="4"/>
      <c r="D2202" s="4"/>
      <c r="E2202" s="87">
        <v>0</v>
      </c>
      <c r="F2202" s="88">
        <v>0</v>
      </c>
      <c r="G2202" s="87">
        <v>0</v>
      </c>
      <c r="H2202" s="88">
        <v>0</v>
      </c>
      <c r="I2202" s="87">
        <v>0</v>
      </c>
      <c r="J2202" s="88">
        <v>0</v>
      </c>
      <c r="K2202" s="87">
        <v>0</v>
      </c>
      <c r="L2202" s="88">
        <v>0</v>
      </c>
      <c r="M2202" s="87">
        <v>0</v>
      </c>
      <c r="N2202" s="88">
        <v>0</v>
      </c>
      <c r="O2202" s="87">
        <v>0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0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0</v>
      </c>
      <c r="M2203" s="87">
        <v>1.2955144246419274E-2</v>
      </c>
      <c r="N2203" s="88">
        <v>9.2482296625773175E-2</v>
      </c>
      <c r="O2203" s="87">
        <v>0</v>
      </c>
      <c r="P2203" s="88">
        <v>0</v>
      </c>
      <c r="Q2203" s="87">
        <v>0</v>
      </c>
      <c r="R2203" s="88">
        <v>0</v>
      </c>
      <c r="S2203" s="87">
        <v>0</v>
      </c>
      <c r="T2203" s="88">
        <v>0</v>
      </c>
      <c r="U2203" s="87">
        <v>0</v>
      </c>
      <c r="V2203" s="88">
        <v>0</v>
      </c>
      <c r="W2203" s="87">
        <v>0</v>
      </c>
      <c r="X2203" s="88">
        <v>0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0.10543744087219245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</v>
      </c>
      <c r="G2204" s="87">
        <v>0</v>
      </c>
      <c r="H2204" s="88">
        <v>0</v>
      </c>
      <c r="I2204" s="87">
        <v>0</v>
      </c>
      <c r="J2204" s="88">
        <v>0</v>
      </c>
      <c r="K2204" s="87">
        <v>0</v>
      </c>
      <c r="L2204" s="88">
        <v>0</v>
      </c>
      <c r="M2204" s="87">
        <v>0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</v>
      </c>
      <c r="U2204" s="87">
        <v>0</v>
      </c>
      <c r="V2204" s="88">
        <v>0</v>
      </c>
      <c r="W2204" s="87">
        <v>0</v>
      </c>
      <c r="X2204" s="88">
        <v>0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0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</v>
      </c>
      <c r="H2205" s="88">
        <v>0</v>
      </c>
      <c r="I2205" s="87">
        <v>0</v>
      </c>
      <c r="J2205" s="88">
        <v>0</v>
      </c>
      <c r="K2205" s="87">
        <v>0</v>
      </c>
      <c r="L2205" s="88">
        <v>0</v>
      </c>
      <c r="M2205" s="87">
        <v>0</v>
      </c>
      <c r="N2205" s="88">
        <v>0</v>
      </c>
      <c r="O2205" s="87">
        <v>0</v>
      </c>
      <c r="P2205" s="88">
        <v>0</v>
      </c>
      <c r="Q2205" s="87">
        <v>0</v>
      </c>
      <c r="R2205" s="88">
        <v>0</v>
      </c>
      <c r="S2205" s="87">
        <v>0</v>
      </c>
      <c r="T2205" s="88">
        <v>0</v>
      </c>
      <c r="U2205" s="87">
        <v>0</v>
      </c>
      <c r="V2205" s="88">
        <v>0</v>
      </c>
      <c r="W2205" s="87">
        <v>0</v>
      </c>
      <c r="X2205" s="88">
        <v>0</v>
      </c>
      <c r="Y2205" s="87">
        <v>0</v>
      </c>
      <c r="Z2205" s="88">
        <v>3.9717655181884776E-2</v>
      </c>
      <c r="AA2205" s="87">
        <v>1.3342323939005538</v>
      </c>
      <c r="AB2205" s="88">
        <v>1.3723639965057379</v>
      </c>
      <c r="AC2205" s="58"/>
      <c r="AD2205" s="59">
        <f t="shared" si="45"/>
        <v>2.7463140455881767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</v>
      </c>
      <c r="M2206" s="87">
        <v>0</v>
      </c>
      <c r="N2206" s="88">
        <v>0</v>
      </c>
      <c r="O2206" s="87">
        <v>0</v>
      </c>
      <c r="P2206" s="88">
        <v>0</v>
      </c>
      <c r="Q2206" s="87">
        <v>0</v>
      </c>
      <c r="R2206" s="88">
        <v>0</v>
      </c>
      <c r="S2206" s="87">
        <v>0</v>
      </c>
      <c r="T2206" s="88">
        <v>0</v>
      </c>
      <c r="U2206" s="87">
        <v>0</v>
      </c>
      <c r="V2206" s="88">
        <v>0</v>
      </c>
      <c r="W2206" s="87">
        <v>0</v>
      </c>
      <c r="X2206" s="88">
        <v>0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0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</v>
      </c>
      <c r="M2207" s="87">
        <v>0</v>
      </c>
      <c r="N2207" s="88">
        <v>0</v>
      </c>
      <c r="O2207" s="87">
        <v>0</v>
      </c>
      <c r="P2207" s="88">
        <v>0</v>
      </c>
      <c r="Q2207" s="87">
        <v>0</v>
      </c>
      <c r="R2207" s="88">
        <v>0</v>
      </c>
      <c r="S2207" s="87">
        <v>0</v>
      </c>
      <c r="T2207" s="88">
        <v>0</v>
      </c>
      <c r="U2207" s="87">
        <v>0</v>
      </c>
      <c r="V2207" s="88">
        <v>0</v>
      </c>
      <c r="W2207" s="87">
        <v>0</v>
      </c>
      <c r="X2207" s="88">
        <v>0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0</v>
      </c>
      <c r="AE2207" s="58"/>
    </row>
    <row r="2208" spans="2:31" x14ac:dyDescent="0.3">
      <c r="B2208" s="4" t="s">
        <v>295</v>
      </c>
      <c r="C2208" s="4"/>
      <c r="D2208" s="4"/>
      <c r="E2208" s="87">
        <v>0</v>
      </c>
      <c r="F2208" s="88">
        <v>0</v>
      </c>
      <c r="G2208" s="87">
        <v>0</v>
      </c>
      <c r="H2208" s="88">
        <v>0</v>
      </c>
      <c r="I2208" s="87">
        <v>0</v>
      </c>
      <c r="J2208" s="88">
        <v>0</v>
      </c>
      <c r="K2208" s="87">
        <v>0</v>
      </c>
      <c r="L2208" s="88">
        <v>0</v>
      </c>
      <c r="M2208" s="87">
        <v>0</v>
      </c>
      <c r="N2208" s="88">
        <v>0</v>
      </c>
      <c r="O2208" s="87">
        <v>0</v>
      </c>
      <c r="P2208" s="88">
        <v>0</v>
      </c>
      <c r="Q2208" s="87">
        <v>0</v>
      </c>
      <c r="R2208" s="88">
        <v>0</v>
      </c>
      <c r="S2208" s="87">
        <v>0</v>
      </c>
      <c r="T2208" s="88">
        <v>0</v>
      </c>
      <c r="U2208" s="87">
        <v>0</v>
      </c>
      <c r="V2208" s="88">
        <v>0</v>
      </c>
      <c r="W2208" s="87">
        <v>0</v>
      </c>
      <c r="X2208" s="88">
        <v>0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0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3.3655961354573565E-3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0</v>
      </c>
      <c r="X2209" s="88">
        <v>0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3.3655961354573565E-3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</v>
      </c>
      <c r="Q2211" s="87">
        <v>0</v>
      </c>
      <c r="R2211" s="88">
        <v>0</v>
      </c>
      <c r="S2211" s="87">
        <v>0</v>
      </c>
      <c r="T2211" s="88">
        <v>0</v>
      </c>
      <c r="U2211" s="87">
        <v>0</v>
      </c>
      <c r="V2211" s="88">
        <v>0</v>
      </c>
      <c r="W2211" s="87">
        <v>0</v>
      </c>
      <c r="X2211" s="88">
        <v>0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0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0</v>
      </c>
      <c r="M2212" s="87">
        <v>0</v>
      </c>
      <c r="N2212" s="88">
        <v>0.58108637944361452</v>
      </c>
      <c r="O2212" s="87">
        <v>1.8744863125571813</v>
      </c>
      <c r="P2212" s="88">
        <v>0.27275913354937481</v>
      </c>
      <c r="Q2212" s="87">
        <v>0</v>
      </c>
      <c r="R2212" s="88">
        <v>0</v>
      </c>
      <c r="S2212" s="87">
        <v>0</v>
      </c>
      <c r="T2212" s="88">
        <v>0</v>
      </c>
      <c r="U2212" s="87">
        <v>0</v>
      </c>
      <c r="V2212" s="88">
        <v>0</v>
      </c>
      <c r="W2212" s="87">
        <v>0</v>
      </c>
      <c r="X2212" s="88">
        <v>0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2.7283318255501707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0</v>
      </c>
      <c r="M2213" s="87">
        <v>0</v>
      </c>
      <c r="N2213" s="88">
        <v>0</v>
      </c>
      <c r="O2213" s="87">
        <v>0</v>
      </c>
      <c r="P2213" s="88">
        <v>0</v>
      </c>
      <c r="Q2213" s="87">
        <v>0</v>
      </c>
      <c r="R2213" s="88">
        <v>0</v>
      </c>
      <c r="S2213" s="87">
        <v>0</v>
      </c>
      <c r="T2213" s="88">
        <v>0</v>
      </c>
      <c r="U2213" s="87">
        <v>0</v>
      </c>
      <c r="V2213" s="88">
        <v>0</v>
      </c>
      <c r="W2213" s="87">
        <v>0</v>
      </c>
      <c r="X2213" s="88">
        <v>0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0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0</v>
      </c>
      <c r="M2220" s="87">
        <v>0</v>
      </c>
      <c r="N2220" s="88">
        <v>7.8667652606964109E-2</v>
      </c>
      <c r="O2220" s="87">
        <v>0</v>
      </c>
      <c r="P2220" s="88">
        <v>0</v>
      </c>
      <c r="Q2220" s="87">
        <v>0</v>
      </c>
      <c r="R2220" s="88">
        <v>0</v>
      </c>
      <c r="S2220" s="87">
        <v>0</v>
      </c>
      <c r="T2220" s="88">
        <v>0</v>
      </c>
      <c r="U2220" s="87">
        <v>0</v>
      </c>
      <c r="V2220" s="88">
        <v>0</v>
      </c>
      <c r="W2220" s="87">
        <v>0</v>
      </c>
      <c r="X2220" s="88">
        <v>0</v>
      </c>
      <c r="Y2220" s="87">
        <v>0</v>
      </c>
      <c r="Z2220" s="88">
        <v>0.11768365701039632</v>
      </c>
      <c r="AA2220" s="87">
        <v>0.50443568428357466</v>
      </c>
      <c r="AB2220" s="88">
        <v>0.50456078648567204</v>
      </c>
      <c r="AC2220" s="58"/>
      <c r="AD2220" s="59">
        <f t="shared" si="46"/>
        <v>1.2053477803866071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0</v>
      </c>
      <c r="M2221" s="87">
        <v>0</v>
      </c>
      <c r="N2221" s="88">
        <v>0</v>
      </c>
      <c r="O2221" s="87">
        <v>0</v>
      </c>
      <c r="P2221" s="88">
        <v>0</v>
      </c>
      <c r="Q2221" s="87">
        <v>0</v>
      </c>
      <c r="R2221" s="88">
        <v>0</v>
      </c>
      <c r="S2221" s="87">
        <v>0</v>
      </c>
      <c r="T2221" s="88">
        <v>0</v>
      </c>
      <c r="U2221" s="87">
        <v>0</v>
      </c>
      <c r="V2221" s="88">
        <v>0</v>
      </c>
      <c r="W2221" s="87">
        <v>0</v>
      </c>
      <c r="X2221" s="88">
        <v>0</v>
      </c>
      <c r="Y2221" s="87">
        <v>0</v>
      </c>
      <c r="Z2221" s="88">
        <v>0</v>
      </c>
      <c r="AA2221" s="87">
        <v>0</v>
      </c>
      <c r="AB2221" s="88">
        <v>0</v>
      </c>
      <c r="AC2221" s="58"/>
      <c r="AD2221" s="59">
        <f t="shared" si="46"/>
        <v>0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</v>
      </c>
      <c r="M2222" s="87">
        <v>0</v>
      </c>
      <c r="N2222" s="88">
        <v>0</v>
      </c>
      <c r="O2222" s="87">
        <v>0</v>
      </c>
      <c r="P2222" s="88">
        <v>0</v>
      </c>
      <c r="Q2222" s="87">
        <v>0</v>
      </c>
      <c r="R2222" s="88">
        <v>0</v>
      </c>
      <c r="S2222" s="87">
        <v>0</v>
      </c>
      <c r="T2222" s="88">
        <v>0</v>
      </c>
      <c r="U2222" s="87">
        <v>0</v>
      </c>
      <c r="V2222" s="88">
        <v>0</v>
      </c>
      <c r="W2222" s="87">
        <v>0</v>
      </c>
      <c r="X2222" s="88">
        <v>0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0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0</v>
      </c>
      <c r="N2223" s="88">
        <v>0</v>
      </c>
      <c r="O2223" s="87">
        <v>0</v>
      </c>
      <c r="P2223" s="88">
        <v>0</v>
      </c>
      <c r="Q2223" s="87">
        <v>0</v>
      </c>
      <c r="R2223" s="88">
        <v>0</v>
      </c>
      <c r="S2223" s="87">
        <v>0</v>
      </c>
      <c r="T2223" s="88">
        <v>0</v>
      </c>
      <c r="U2223" s="87">
        <v>0</v>
      </c>
      <c r="V2223" s="88">
        <v>0</v>
      </c>
      <c r="W2223" s="87">
        <v>0</v>
      </c>
      <c r="X2223" s="88">
        <v>0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0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0</v>
      </c>
      <c r="N2224" s="88">
        <v>0</v>
      </c>
      <c r="O2224" s="87">
        <v>0</v>
      </c>
      <c r="P2224" s="88">
        <v>0</v>
      </c>
      <c r="Q2224" s="87">
        <v>0</v>
      </c>
      <c r="R2224" s="88">
        <v>0</v>
      </c>
      <c r="S2224" s="87">
        <v>0</v>
      </c>
      <c r="T2224" s="88">
        <v>0</v>
      </c>
      <c r="U2224" s="87">
        <v>0</v>
      </c>
      <c r="V2224" s="88">
        <v>0</v>
      </c>
      <c r="W2224" s="87">
        <v>0</v>
      </c>
      <c r="X2224" s="88">
        <v>0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0</v>
      </c>
      <c r="AE2224" s="58"/>
    </row>
    <row r="2225" spans="2:31" x14ac:dyDescent="0.3">
      <c r="B2225" s="4" t="s">
        <v>232</v>
      </c>
      <c r="C2225" s="4"/>
      <c r="D2225" s="4"/>
      <c r="E2225" s="87">
        <v>0</v>
      </c>
      <c r="F2225" s="88">
        <v>0</v>
      </c>
      <c r="G2225" s="87">
        <v>0</v>
      </c>
      <c r="H2225" s="88">
        <v>0</v>
      </c>
      <c r="I2225" s="87">
        <v>0</v>
      </c>
      <c r="J2225" s="88">
        <v>0</v>
      </c>
      <c r="K2225" s="87">
        <v>0</v>
      </c>
      <c r="L2225" s="88">
        <v>0</v>
      </c>
      <c r="M2225" s="87">
        <v>0</v>
      </c>
      <c r="N2225" s="88">
        <v>0</v>
      </c>
      <c r="O2225" s="87">
        <v>0</v>
      </c>
      <c r="P2225" s="88">
        <v>0</v>
      </c>
      <c r="Q2225" s="87">
        <v>0</v>
      </c>
      <c r="R2225" s="88">
        <v>0</v>
      </c>
      <c r="S2225" s="87">
        <v>0</v>
      </c>
      <c r="T2225" s="88">
        <v>0</v>
      </c>
      <c r="U2225" s="87">
        <v>0</v>
      </c>
      <c r="V2225" s="88">
        <v>0</v>
      </c>
      <c r="W2225" s="87">
        <v>0</v>
      </c>
      <c r="X2225" s="88">
        <v>0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0</v>
      </c>
      <c r="AE2225" s="58"/>
    </row>
    <row r="2226" spans="2:31" x14ac:dyDescent="0.3">
      <c r="B2226" s="4" t="s">
        <v>233</v>
      </c>
      <c r="C2226" s="4"/>
      <c r="D2226" s="4"/>
      <c r="E2226" s="87">
        <v>0</v>
      </c>
      <c r="F2226" s="88">
        <v>0</v>
      </c>
      <c r="G2226" s="87">
        <v>0</v>
      </c>
      <c r="H2226" s="88">
        <v>0</v>
      </c>
      <c r="I2226" s="87">
        <v>0</v>
      </c>
      <c r="J2226" s="88">
        <v>0</v>
      </c>
      <c r="K2226" s="87">
        <v>0</v>
      </c>
      <c r="L2226" s="88">
        <v>0</v>
      </c>
      <c r="M2226" s="87">
        <v>0</v>
      </c>
      <c r="N2226" s="88">
        <v>0</v>
      </c>
      <c r="O2226" s="87">
        <v>0</v>
      </c>
      <c r="P2226" s="88">
        <v>0</v>
      </c>
      <c r="Q2226" s="87">
        <v>0</v>
      </c>
      <c r="R2226" s="88">
        <v>0</v>
      </c>
      <c r="S2226" s="87">
        <v>0</v>
      </c>
      <c r="T2226" s="88">
        <v>0</v>
      </c>
      <c r="U2226" s="87">
        <v>0</v>
      </c>
      <c r="V2226" s="88">
        <v>0</v>
      </c>
      <c r="W2226" s="87">
        <v>0</v>
      </c>
      <c r="X2226" s="88">
        <v>0</v>
      </c>
      <c r="Y2226" s="87">
        <v>0</v>
      </c>
      <c r="Z2226" s="88">
        <v>0</v>
      </c>
      <c r="AA2226" s="87">
        <v>0</v>
      </c>
      <c r="AB2226" s="88">
        <v>0</v>
      </c>
      <c r="AC2226" s="58"/>
      <c r="AD2226" s="59">
        <f t="shared" si="46"/>
        <v>0</v>
      </c>
      <c r="AE2226" s="58"/>
    </row>
    <row r="2227" spans="2:31" x14ac:dyDescent="0.3">
      <c r="B2227" s="4" t="s">
        <v>234</v>
      </c>
      <c r="C2227" s="4"/>
      <c r="D2227" s="4"/>
      <c r="E2227" s="87">
        <v>0</v>
      </c>
      <c r="F2227" s="88">
        <v>0</v>
      </c>
      <c r="G2227" s="87">
        <v>0</v>
      </c>
      <c r="H2227" s="88">
        <v>0</v>
      </c>
      <c r="I2227" s="87">
        <v>0</v>
      </c>
      <c r="J2227" s="88">
        <v>0</v>
      </c>
      <c r="K2227" s="87">
        <v>0</v>
      </c>
      <c r="L2227" s="88">
        <v>0</v>
      </c>
      <c r="M2227" s="87">
        <v>1.6471498542361778E-3</v>
      </c>
      <c r="N2227" s="88">
        <v>5.4394922653833992E-2</v>
      </c>
      <c r="O2227" s="87">
        <v>0</v>
      </c>
      <c r="P2227" s="88">
        <v>0</v>
      </c>
      <c r="Q2227" s="87">
        <v>0</v>
      </c>
      <c r="R2227" s="88">
        <v>0</v>
      </c>
      <c r="S2227" s="87">
        <v>0</v>
      </c>
      <c r="T2227" s="88">
        <v>0</v>
      </c>
      <c r="U2227" s="87">
        <v>0</v>
      </c>
      <c r="V2227" s="88">
        <v>0</v>
      </c>
      <c r="W2227" s="87">
        <v>0</v>
      </c>
      <c r="X2227" s="88">
        <v>0</v>
      </c>
      <c r="Y2227" s="87">
        <v>0</v>
      </c>
      <c r="Z2227" s="88">
        <v>2.3210593726899872E-2</v>
      </c>
      <c r="AA2227" s="87">
        <v>9.9396904309590625E-2</v>
      </c>
      <c r="AB2227" s="88">
        <v>9.8287049929300846E-2</v>
      </c>
      <c r="AC2227" s="58"/>
      <c r="AD2227" s="59">
        <f t="shared" si="46"/>
        <v>0.27693662047386147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0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0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0</v>
      </c>
      <c r="W2233" s="87">
        <v>0</v>
      </c>
      <c r="X2233" s="88">
        <v>0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0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0</v>
      </c>
      <c r="W2234" s="87">
        <v>0</v>
      </c>
      <c r="X2234" s="88">
        <v>0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0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0</v>
      </c>
      <c r="M2235" s="87">
        <v>0</v>
      </c>
      <c r="N2235" s="88">
        <v>0</v>
      </c>
      <c r="O2235" s="87">
        <v>0</v>
      </c>
      <c r="P2235" s="88">
        <v>0</v>
      </c>
      <c r="Q2235" s="87">
        <v>0</v>
      </c>
      <c r="R2235" s="88">
        <v>0</v>
      </c>
      <c r="S2235" s="87">
        <v>0</v>
      </c>
      <c r="T2235" s="88">
        <v>0</v>
      </c>
      <c r="U2235" s="87">
        <v>0</v>
      </c>
      <c r="V2235" s="88">
        <v>0</v>
      </c>
      <c r="W2235" s="87">
        <v>0</v>
      </c>
      <c r="X2235" s="88">
        <v>0</v>
      </c>
      <c r="Y2235" s="87">
        <v>0</v>
      </c>
      <c r="Z2235" s="88">
        <v>8.3908496732026147E-2</v>
      </c>
      <c r="AA2235" s="87">
        <v>0.42382026143790863</v>
      </c>
      <c r="AB2235" s="88">
        <v>0.44196078431372615</v>
      </c>
      <c r="AC2235" s="58"/>
      <c r="AD2235" s="59">
        <f t="shared" si="46"/>
        <v>0.94968954248366089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</v>
      </c>
      <c r="M2236" s="87">
        <v>0</v>
      </c>
      <c r="N2236" s="88">
        <v>0</v>
      </c>
      <c r="O2236" s="87">
        <v>0</v>
      </c>
      <c r="P2236" s="88">
        <v>0</v>
      </c>
      <c r="Q2236" s="87">
        <v>0</v>
      </c>
      <c r="R2236" s="88">
        <v>0</v>
      </c>
      <c r="S2236" s="87">
        <v>0</v>
      </c>
      <c r="T2236" s="88">
        <v>0</v>
      </c>
      <c r="U2236" s="87">
        <v>0</v>
      </c>
      <c r="V2236" s="88">
        <v>0</v>
      </c>
      <c r="W2236" s="87">
        <v>0</v>
      </c>
      <c r="X2236" s="88">
        <v>0</v>
      </c>
      <c r="Y2236" s="87">
        <v>0</v>
      </c>
      <c r="Z2236" s="88">
        <v>8.3908496732026147E-2</v>
      </c>
      <c r="AA2236" s="87">
        <v>0.42382026143790863</v>
      </c>
      <c r="AB2236" s="88">
        <v>0.44196078431372615</v>
      </c>
      <c r="AC2236" s="58"/>
      <c r="AD2236" s="59">
        <f t="shared" si="46"/>
        <v>0.94968954248366089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0</v>
      </c>
      <c r="M2237" s="87">
        <v>0</v>
      </c>
      <c r="N2237" s="88">
        <v>0</v>
      </c>
      <c r="O2237" s="87">
        <v>0</v>
      </c>
      <c r="P2237" s="88">
        <v>0</v>
      </c>
      <c r="Q2237" s="87">
        <v>0</v>
      </c>
      <c r="R2237" s="88">
        <v>0</v>
      </c>
      <c r="S2237" s="87">
        <v>0</v>
      </c>
      <c r="T2237" s="88">
        <v>0</v>
      </c>
      <c r="U2237" s="87">
        <v>0</v>
      </c>
      <c r="V2237" s="88">
        <v>0</v>
      </c>
      <c r="W2237" s="87">
        <v>0</v>
      </c>
      <c r="X2237" s="88">
        <v>0</v>
      </c>
      <c r="Y2237" s="87">
        <v>0</v>
      </c>
      <c r="Z2237" s="88">
        <v>8.3908496732026147E-2</v>
      </c>
      <c r="AA2237" s="87">
        <v>0.42382026143790863</v>
      </c>
      <c r="AB2237" s="88">
        <v>0.44196078431372615</v>
      </c>
      <c r="AC2237" s="58"/>
      <c r="AD2237" s="59">
        <f t="shared" si="46"/>
        <v>0.94968954248366089</v>
      </c>
      <c r="AE2237" s="58"/>
    </row>
    <row r="2238" spans="2:31" x14ac:dyDescent="0.3">
      <c r="B2238" s="4" t="s">
        <v>173</v>
      </c>
      <c r="C2238" s="4"/>
      <c r="D2238" s="4"/>
      <c r="E2238" s="87">
        <v>0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0</v>
      </c>
      <c r="M2238" s="87">
        <v>0</v>
      </c>
      <c r="N2238" s="88">
        <v>0</v>
      </c>
      <c r="O2238" s="87">
        <v>0</v>
      </c>
      <c r="P2238" s="88">
        <v>0</v>
      </c>
      <c r="Q2238" s="87">
        <v>0</v>
      </c>
      <c r="R2238" s="88">
        <v>0</v>
      </c>
      <c r="S2238" s="87">
        <v>0</v>
      </c>
      <c r="T2238" s="88">
        <v>0</v>
      </c>
      <c r="U2238" s="87">
        <v>0</v>
      </c>
      <c r="V2238" s="88">
        <v>0</v>
      </c>
      <c r="W2238" s="87">
        <v>0</v>
      </c>
      <c r="X2238" s="88">
        <v>0</v>
      </c>
      <c r="Y2238" s="87">
        <v>0</v>
      </c>
      <c r="Z2238" s="88">
        <v>0.17980392156862757</v>
      </c>
      <c r="AA2238" s="87">
        <v>0.90818627450980427</v>
      </c>
      <c r="AB2238" s="88">
        <v>0.94705882352941118</v>
      </c>
      <c r="AC2238" s="58"/>
      <c r="AD2238" s="59">
        <f t="shared" si="46"/>
        <v>2.0350490196078428</v>
      </c>
      <c r="AE2238" s="58"/>
    </row>
    <row r="2239" spans="2:31" x14ac:dyDescent="0.3">
      <c r="B2239" s="4" t="s">
        <v>174</v>
      </c>
      <c r="C2239" s="4"/>
      <c r="D2239" s="4"/>
      <c r="E2239" s="87">
        <v>0</v>
      </c>
      <c r="F2239" s="88">
        <v>0</v>
      </c>
      <c r="G2239" s="87">
        <v>0</v>
      </c>
      <c r="H2239" s="88">
        <v>0</v>
      </c>
      <c r="I2239" s="87">
        <v>0</v>
      </c>
      <c r="J2239" s="88">
        <v>0</v>
      </c>
      <c r="K2239" s="87">
        <v>0</v>
      </c>
      <c r="L2239" s="88">
        <v>0</v>
      </c>
      <c r="M2239" s="87">
        <v>0</v>
      </c>
      <c r="N2239" s="88">
        <v>0</v>
      </c>
      <c r="O2239" s="87">
        <v>0</v>
      </c>
      <c r="P2239" s="88">
        <v>0</v>
      </c>
      <c r="Q2239" s="87">
        <v>0</v>
      </c>
      <c r="R2239" s="88">
        <v>0</v>
      </c>
      <c r="S2239" s="87">
        <v>0</v>
      </c>
      <c r="T2239" s="88">
        <v>0</v>
      </c>
      <c r="U2239" s="87">
        <v>0</v>
      </c>
      <c r="V2239" s="88">
        <v>0</v>
      </c>
      <c r="W2239" s="87">
        <v>0</v>
      </c>
      <c r="X2239" s="88">
        <v>0</v>
      </c>
      <c r="Y2239" s="87">
        <v>0</v>
      </c>
      <c r="Z2239" s="88">
        <v>7.3604689392389122E-2</v>
      </c>
      <c r="AA2239" s="87">
        <v>0.95968122575797288</v>
      </c>
      <c r="AB2239" s="88">
        <v>1.0307094424378642</v>
      </c>
      <c r="AC2239" s="58"/>
      <c r="AD2239" s="59">
        <f t="shared" si="46"/>
        <v>2.0639953575882259</v>
      </c>
      <c r="AE2239" s="58"/>
    </row>
    <row r="2240" spans="2:31" x14ac:dyDescent="0.3">
      <c r="B2240" s="4" t="s">
        <v>194</v>
      </c>
      <c r="C2240" s="4"/>
      <c r="D2240" s="4"/>
      <c r="E2240" s="87">
        <v>0</v>
      </c>
      <c r="F2240" s="88">
        <v>0</v>
      </c>
      <c r="G2240" s="87">
        <v>0</v>
      </c>
      <c r="H2240" s="88">
        <v>0</v>
      </c>
      <c r="I2240" s="87">
        <v>0</v>
      </c>
      <c r="J2240" s="88">
        <v>0</v>
      </c>
      <c r="K2240" s="87">
        <v>0</v>
      </c>
      <c r="L2240" s="88">
        <v>0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0</v>
      </c>
      <c r="AE2240" s="58"/>
    </row>
    <row r="2241" spans="2:31" x14ac:dyDescent="0.3">
      <c r="B2241" s="4" t="s">
        <v>195</v>
      </c>
      <c r="C2241" s="4"/>
      <c r="D2241" s="4"/>
      <c r="E2241" s="87">
        <v>0</v>
      </c>
      <c r="F2241" s="88">
        <v>0</v>
      </c>
      <c r="G2241" s="87">
        <v>0</v>
      </c>
      <c r="H2241" s="88">
        <v>0</v>
      </c>
      <c r="I2241" s="87">
        <v>0</v>
      </c>
      <c r="J2241" s="88">
        <v>0</v>
      </c>
      <c r="K2241" s="87">
        <v>0</v>
      </c>
      <c r="L2241" s="88">
        <v>0</v>
      </c>
      <c r="M2241" s="87">
        <v>8.5013906160990391E-3</v>
      </c>
      <c r="N2241" s="88">
        <v>0.27976672649383538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0</v>
      </c>
      <c r="V2241" s="88">
        <v>0</v>
      </c>
      <c r="W2241" s="87">
        <v>0</v>
      </c>
      <c r="X2241" s="88">
        <v>0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0.28826811710993444</v>
      </c>
      <c r="AE2241" s="58"/>
    </row>
    <row r="2242" spans="2:31" x14ac:dyDescent="0.3">
      <c r="B2242" s="4" t="s">
        <v>153</v>
      </c>
      <c r="C2242" s="4"/>
      <c r="D2242" s="4"/>
      <c r="E2242" s="87">
        <v>0</v>
      </c>
      <c r="F2242" s="88">
        <v>0</v>
      </c>
      <c r="G2242" s="87">
        <v>0</v>
      </c>
      <c r="H2242" s="88">
        <v>0</v>
      </c>
      <c r="I2242" s="87">
        <v>0</v>
      </c>
      <c r="J2242" s="88">
        <v>0</v>
      </c>
      <c r="K2242" s="87">
        <v>0</v>
      </c>
      <c r="L2242" s="88">
        <v>0</v>
      </c>
      <c r="M2242" s="87">
        <v>1.9975852171579999E-2</v>
      </c>
      <c r="N2242" s="88">
        <v>0.53537567218144744</v>
      </c>
      <c r="O2242" s="87">
        <v>0</v>
      </c>
      <c r="P2242" s="88">
        <v>0</v>
      </c>
      <c r="Q2242" s="87">
        <v>0</v>
      </c>
      <c r="R2242" s="88">
        <v>0</v>
      </c>
      <c r="S2242" s="87">
        <v>0</v>
      </c>
      <c r="T2242" s="88">
        <v>0</v>
      </c>
      <c r="U2242" s="87">
        <v>0</v>
      </c>
      <c r="V2242" s="88">
        <v>0</v>
      </c>
      <c r="W2242" s="87">
        <v>0</v>
      </c>
      <c r="X2242" s="88">
        <v>0</v>
      </c>
      <c r="Y2242" s="87">
        <v>0</v>
      </c>
      <c r="Z2242" s="88">
        <v>0.26339030345280967</v>
      </c>
      <c r="AA2242" s="87">
        <v>1.1018019795417788</v>
      </c>
      <c r="AB2242" s="88">
        <v>1.0923838297526041</v>
      </c>
      <c r="AC2242" s="58"/>
      <c r="AD2242" s="59">
        <f t="shared" si="46"/>
        <v>3.01292763710022</v>
      </c>
      <c r="AE2242" s="58"/>
    </row>
    <row r="2243" spans="2:31" x14ac:dyDescent="0.3">
      <c r="B2243" s="4" t="s">
        <v>154</v>
      </c>
      <c r="C2243" s="4"/>
      <c r="D2243" s="4"/>
      <c r="E2243" s="87">
        <v>0</v>
      </c>
      <c r="F2243" s="88">
        <v>0</v>
      </c>
      <c r="G2243" s="87">
        <v>0</v>
      </c>
      <c r="H2243" s="88">
        <v>0</v>
      </c>
      <c r="I2243" s="87">
        <v>0</v>
      </c>
      <c r="J2243" s="88">
        <v>0</v>
      </c>
      <c r="K2243" s="87">
        <v>0</v>
      </c>
      <c r="L2243" s="88">
        <v>0</v>
      </c>
      <c r="M2243" s="87">
        <v>1.1511925061543785E-2</v>
      </c>
      <c r="N2243" s="88">
        <v>0.38229992548624669</v>
      </c>
      <c r="O2243" s="87">
        <v>0</v>
      </c>
      <c r="P2243" s="88">
        <v>0</v>
      </c>
      <c r="Q2243" s="87">
        <v>0</v>
      </c>
      <c r="R2243" s="88">
        <v>0</v>
      </c>
      <c r="S2243" s="87">
        <v>0</v>
      </c>
      <c r="T2243" s="88">
        <v>0</v>
      </c>
      <c r="U2243" s="87">
        <v>0</v>
      </c>
      <c r="V2243" s="88">
        <v>0</v>
      </c>
      <c r="W2243" s="87">
        <v>0</v>
      </c>
      <c r="X2243" s="88">
        <v>0</v>
      </c>
      <c r="Y2243" s="87">
        <v>0</v>
      </c>
      <c r="Z2243" s="88">
        <v>0.17762134949366254</v>
      </c>
      <c r="AA2243" s="87">
        <v>0.77196984688440995</v>
      </c>
      <c r="AB2243" s="88">
        <v>1.0568462649981183</v>
      </c>
      <c r="AC2243" s="58"/>
      <c r="AD2243" s="59">
        <f t="shared" si="46"/>
        <v>2.4002493119239814</v>
      </c>
      <c r="AE2243" s="58"/>
    </row>
    <row r="2244" spans="2:31" x14ac:dyDescent="0.3">
      <c r="B2244" s="4" t="s">
        <v>175</v>
      </c>
      <c r="C2244" s="4"/>
      <c r="D2244" s="4"/>
      <c r="E2244" s="87">
        <v>0</v>
      </c>
      <c r="F2244" s="88">
        <v>0</v>
      </c>
      <c r="G2244" s="87">
        <v>0</v>
      </c>
      <c r="H2244" s="88">
        <v>0</v>
      </c>
      <c r="I2244" s="87">
        <v>0</v>
      </c>
      <c r="J2244" s="88">
        <v>0</v>
      </c>
      <c r="K2244" s="87">
        <v>0</v>
      </c>
      <c r="L2244" s="88">
        <v>0</v>
      </c>
      <c r="M2244" s="87">
        <v>0</v>
      </c>
      <c r="N2244" s="88">
        <v>0</v>
      </c>
      <c r="O2244" s="87">
        <v>0</v>
      </c>
      <c r="P2244" s="88">
        <v>0</v>
      </c>
      <c r="Q2244" s="87">
        <v>0</v>
      </c>
      <c r="R2244" s="88">
        <v>0</v>
      </c>
      <c r="S2244" s="87">
        <v>0</v>
      </c>
      <c r="T2244" s="88">
        <v>0</v>
      </c>
      <c r="U2244" s="87">
        <v>0</v>
      </c>
      <c r="V2244" s="88">
        <v>0</v>
      </c>
      <c r="W2244" s="87">
        <v>0</v>
      </c>
      <c r="X2244" s="88">
        <v>0</v>
      </c>
      <c r="Y2244" s="87">
        <v>0</v>
      </c>
      <c r="Z2244" s="88">
        <v>0</v>
      </c>
      <c r="AA2244" s="87">
        <v>0</v>
      </c>
      <c r="AB2244" s="88">
        <v>0</v>
      </c>
      <c r="AC2244" s="58"/>
      <c r="AD2244" s="59">
        <f t="shared" si="46"/>
        <v>0</v>
      </c>
      <c r="AE2244" s="58"/>
    </row>
    <row r="2245" spans="2:31" x14ac:dyDescent="0.3">
      <c r="B2245" s="4" t="s">
        <v>176</v>
      </c>
      <c r="C2245" s="4"/>
      <c r="D2245" s="4"/>
      <c r="E2245" s="87">
        <v>0</v>
      </c>
      <c r="F2245" s="88">
        <v>0</v>
      </c>
      <c r="G2245" s="87">
        <v>0</v>
      </c>
      <c r="H2245" s="88">
        <v>0</v>
      </c>
      <c r="I2245" s="87">
        <v>0</v>
      </c>
      <c r="J2245" s="88">
        <v>0</v>
      </c>
      <c r="K2245" s="87">
        <v>0</v>
      </c>
      <c r="L2245" s="88">
        <v>0</v>
      </c>
      <c r="M2245" s="87">
        <v>0</v>
      </c>
      <c r="N2245" s="88">
        <v>0</v>
      </c>
      <c r="O2245" s="87">
        <v>0</v>
      </c>
      <c r="P2245" s="88">
        <v>0</v>
      </c>
      <c r="Q2245" s="87">
        <v>0</v>
      </c>
      <c r="R2245" s="88">
        <v>0</v>
      </c>
      <c r="S2245" s="87">
        <v>0</v>
      </c>
      <c r="T2245" s="88">
        <v>0</v>
      </c>
      <c r="U2245" s="87">
        <v>0</v>
      </c>
      <c r="V2245" s="88">
        <v>0</v>
      </c>
      <c r="W2245" s="87">
        <v>0</v>
      </c>
      <c r="X2245" s="88">
        <v>0</v>
      </c>
      <c r="Y2245" s="87">
        <v>0</v>
      </c>
      <c r="Z2245" s="88">
        <v>0.70727924770779049</v>
      </c>
      <c r="AA2245" s="87">
        <v>5.5075683434804272</v>
      </c>
      <c r="AB2245" s="88">
        <v>6.2303707202275591</v>
      </c>
      <c r="AC2245" s="58"/>
      <c r="AD2245" s="59">
        <f t="shared" si="46"/>
        <v>12.445218311415776</v>
      </c>
      <c r="AE2245" s="58"/>
    </row>
    <row r="2246" spans="2:31" x14ac:dyDescent="0.3">
      <c r="B2246" s="4" t="s">
        <v>177</v>
      </c>
      <c r="C2246" s="4"/>
      <c r="D2246" s="4"/>
      <c r="E2246" s="87">
        <v>0</v>
      </c>
      <c r="F2246" s="88">
        <v>0</v>
      </c>
      <c r="G2246" s="87">
        <v>0</v>
      </c>
      <c r="H2246" s="88">
        <v>0</v>
      </c>
      <c r="I2246" s="87">
        <v>0</v>
      </c>
      <c r="J2246" s="88">
        <v>0</v>
      </c>
      <c r="K2246" s="87">
        <v>0</v>
      </c>
      <c r="L2246" s="88">
        <v>0</v>
      </c>
      <c r="M2246" s="87">
        <v>0</v>
      </c>
      <c r="N2246" s="88">
        <v>0</v>
      </c>
      <c r="O2246" s="87">
        <v>0</v>
      </c>
      <c r="P2246" s="88">
        <v>0</v>
      </c>
      <c r="Q2246" s="87">
        <v>0</v>
      </c>
      <c r="R2246" s="88">
        <v>0</v>
      </c>
      <c r="S2246" s="87">
        <v>0</v>
      </c>
      <c r="T2246" s="88">
        <v>0</v>
      </c>
      <c r="U2246" s="87">
        <v>0</v>
      </c>
      <c r="V2246" s="88">
        <v>0</v>
      </c>
      <c r="W2246" s="87">
        <v>0</v>
      </c>
      <c r="X2246" s="88">
        <v>0</v>
      </c>
      <c r="Y2246" s="87">
        <v>0</v>
      </c>
      <c r="Z2246" s="88">
        <v>0</v>
      </c>
      <c r="AA2246" s="87">
        <v>0</v>
      </c>
      <c r="AB2246" s="88">
        <v>0</v>
      </c>
      <c r="AC2246" s="58"/>
      <c r="AD2246" s="59">
        <f t="shared" si="46"/>
        <v>0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0</v>
      </c>
      <c r="M2253" s="87">
        <v>0</v>
      </c>
      <c r="N2253" s="88">
        <v>0</v>
      </c>
      <c r="O2253" s="87">
        <v>0</v>
      </c>
      <c r="P2253" s="88">
        <v>0</v>
      </c>
      <c r="Q2253" s="87">
        <v>0</v>
      </c>
      <c r="R2253" s="88">
        <v>0</v>
      </c>
      <c r="S2253" s="87">
        <v>0</v>
      </c>
      <c r="T2253" s="88">
        <v>0</v>
      </c>
      <c r="U2253" s="87">
        <v>0</v>
      </c>
      <c r="V2253" s="88">
        <v>0</v>
      </c>
      <c r="W2253" s="87">
        <v>0</v>
      </c>
      <c r="X2253" s="88">
        <v>0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0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0</v>
      </c>
      <c r="M2254" s="87">
        <v>0</v>
      </c>
      <c r="N2254" s="88">
        <v>0</v>
      </c>
      <c r="O2254" s="87">
        <v>0</v>
      </c>
      <c r="P2254" s="88">
        <v>0</v>
      </c>
      <c r="Q2254" s="87">
        <v>0</v>
      </c>
      <c r="R2254" s="88">
        <v>0</v>
      </c>
      <c r="S2254" s="87">
        <v>0</v>
      </c>
      <c r="T2254" s="88">
        <v>0</v>
      </c>
      <c r="U2254" s="87">
        <v>0</v>
      </c>
      <c r="V2254" s="88">
        <v>0</v>
      </c>
      <c r="W2254" s="87">
        <v>0</v>
      </c>
      <c r="X2254" s="88">
        <v>0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0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0</v>
      </c>
      <c r="N2255" s="88">
        <v>0</v>
      </c>
      <c r="O2255" s="87">
        <v>0</v>
      </c>
      <c r="P2255" s="88">
        <v>0</v>
      </c>
      <c r="Q2255" s="87">
        <v>0</v>
      </c>
      <c r="R2255" s="88">
        <v>0</v>
      </c>
      <c r="S2255" s="87">
        <v>0</v>
      </c>
      <c r="T2255" s="88">
        <v>0</v>
      </c>
      <c r="U2255" s="87">
        <v>0</v>
      </c>
      <c r="V2255" s="88">
        <v>0</v>
      </c>
      <c r="W2255" s="87">
        <v>0</v>
      </c>
      <c r="X2255" s="88">
        <v>0</v>
      </c>
      <c r="Y2255" s="87">
        <v>0</v>
      </c>
      <c r="Z2255" s="88">
        <v>0</v>
      </c>
      <c r="AA2255" s="87">
        <v>0</v>
      </c>
      <c r="AB2255" s="88">
        <v>0</v>
      </c>
      <c r="AC2255" s="58"/>
      <c r="AD2255" s="59">
        <f t="shared" si="46"/>
        <v>0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0</v>
      </c>
      <c r="G2256" s="87">
        <v>0</v>
      </c>
      <c r="H2256" s="88">
        <v>0</v>
      </c>
      <c r="I2256" s="87">
        <v>0</v>
      </c>
      <c r="J2256" s="88">
        <v>0</v>
      </c>
      <c r="K2256" s="87">
        <v>0</v>
      </c>
      <c r="L2256" s="88">
        <v>0</v>
      </c>
      <c r="M2256" s="87">
        <v>0</v>
      </c>
      <c r="N2256" s="88">
        <v>0</v>
      </c>
      <c r="O2256" s="87">
        <v>0</v>
      </c>
      <c r="P2256" s="88">
        <v>0</v>
      </c>
      <c r="Q2256" s="87">
        <v>0</v>
      </c>
      <c r="R2256" s="88">
        <v>0</v>
      </c>
      <c r="S2256" s="87">
        <v>0</v>
      </c>
      <c r="T2256" s="88">
        <v>0</v>
      </c>
      <c r="U2256" s="87">
        <v>0</v>
      </c>
      <c r="V2256" s="88">
        <v>0</v>
      </c>
      <c r="W2256" s="87">
        <v>0</v>
      </c>
      <c r="X2256" s="88">
        <v>0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0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0</v>
      </c>
      <c r="G2257" s="87">
        <v>0</v>
      </c>
      <c r="H2257" s="88">
        <v>0</v>
      </c>
      <c r="I2257" s="87">
        <v>0</v>
      </c>
      <c r="J2257" s="88">
        <v>0</v>
      </c>
      <c r="K2257" s="87">
        <v>0</v>
      </c>
      <c r="L2257" s="88">
        <v>0</v>
      </c>
      <c r="M2257" s="87">
        <v>0</v>
      </c>
      <c r="N2257" s="88">
        <v>0</v>
      </c>
      <c r="O2257" s="87">
        <v>0</v>
      </c>
      <c r="P2257" s="88">
        <v>0</v>
      </c>
      <c r="Q2257" s="87">
        <v>0</v>
      </c>
      <c r="R2257" s="88">
        <v>0</v>
      </c>
      <c r="S2257" s="87">
        <v>0</v>
      </c>
      <c r="T2257" s="88">
        <v>0</v>
      </c>
      <c r="U2257" s="87">
        <v>0</v>
      </c>
      <c r="V2257" s="88">
        <v>0</v>
      </c>
      <c r="W2257" s="87">
        <v>0</v>
      </c>
      <c r="X2257" s="88">
        <v>0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0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2.2447916666666439E-4</v>
      </c>
      <c r="N2258" s="88">
        <v>1.1154513888888783E-2</v>
      </c>
      <c r="O2258" s="87">
        <v>3.5510416666666531E-2</v>
      </c>
      <c r="P2258" s="88">
        <v>5.8385416666666544E-2</v>
      </c>
      <c r="Q2258" s="87">
        <v>5.8385416666666544E-2</v>
      </c>
      <c r="R2258" s="88">
        <v>5.8385416666666544E-2</v>
      </c>
      <c r="S2258" s="87">
        <v>5.8385416666666544E-2</v>
      </c>
      <c r="T2258" s="88">
        <v>6.0843749999999863E-2</v>
      </c>
      <c r="U2258" s="87">
        <v>6.33854166666665E-2</v>
      </c>
      <c r="V2258" s="88">
        <v>2.4297743055555515E-2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0.42895798611111002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</v>
      </c>
      <c r="F2260" s="88">
        <v>0</v>
      </c>
      <c r="G2260" s="87">
        <v>0</v>
      </c>
      <c r="H2260" s="88">
        <v>0</v>
      </c>
      <c r="I2260" s="87">
        <v>0</v>
      </c>
      <c r="J2260" s="88">
        <v>0</v>
      </c>
      <c r="K2260" s="87">
        <v>0</v>
      </c>
      <c r="L2260" s="88">
        <v>0</v>
      </c>
      <c r="M2260" s="87">
        <v>0</v>
      </c>
      <c r="N2260" s="88">
        <v>0</v>
      </c>
      <c r="O2260" s="87">
        <v>0</v>
      </c>
      <c r="P2260" s="88">
        <v>0</v>
      </c>
      <c r="Q2260" s="87">
        <v>0</v>
      </c>
      <c r="R2260" s="88">
        <v>0</v>
      </c>
      <c r="S2260" s="87">
        <v>0</v>
      </c>
      <c r="T2260" s="88">
        <v>0</v>
      </c>
      <c r="U2260" s="87">
        <v>0</v>
      </c>
      <c r="V2260" s="88">
        <v>0</v>
      </c>
      <c r="W2260" s="87">
        <v>9.1121718856907261E-3</v>
      </c>
      <c r="X2260" s="88">
        <v>0.29418920163352436</v>
      </c>
      <c r="Y2260" s="87">
        <v>0.37036095431187172</v>
      </c>
      <c r="Z2260" s="88">
        <v>0.44354009716200377</v>
      </c>
      <c r="AA2260" s="87">
        <v>0.49743412033059703</v>
      </c>
      <c r="AB2260" s="88">
        <v>0.51471991717083176</v>
      </c>
      <c r="AC2260" s="58"/>
      <c r="AD2260" s="59">
        <f t="shared" si="46"/>
        <v>2.1293564624945192</v>
      </c>
      <c r="AE2260" s="58"/>
    </row>
    <row r="2261" spans="2:31" x14ac:dyDescent="0.3">
      <c r="B2261" s="4" t="s">
        <v>238</v>
      </c>
      <c r="C2261" s="4"/>
      <c r="D2261" s="4"/>
      <c r="E2261" s="87">
        <v>0</v>
      </c>
      <c r="F2261" s="88">
        <v>0</v>
      </c>
      <c r="G2261" s="87">
        <v>0</v>
      </c>
      <c r="H2261" s="88">
        <v>0</v>
      </c>
      <c r="I2261" s="87">
        <v>0</v>
      </c>
      <c r="J2261" s="88">
        <v>0</v>
      </c>
      <c r="K2261" s="87">
        <v>0</v>
      </c>
      <c r="L2261" s="88">
        <v>0</v>
      </c>
      <c r="M2261" s="87">
        <v>0</v>
      </c>
      <c r="N2261" s="88">
        <v>0</v>
      </c>
      <c r="O2261" s="87">
        <v>0</v>
      </c>
      <c r="P2261" s="88">
        <v>0</v>
      </c>
      <c r="Q2261" s="87">
        <v>0</v>
      </c>
      <c r="R2261" s="88">
        <v>0</v>
      </c>
      <c r="S2261" s="87">
        <v>0</v>
      </c>
      <c r="T2261" s="88">
        <v>0</v>
      </c>
      <c r="U2261" s="87">
        <v>0</v>
      </c>
      <c r="V2261" s="88">
        <v>0</v>
      </c>
      <c r="W2261" s="87">
        <v>8.3479290776666375E-3</v>
      </c>
      <c r="X2261" s="88">
        <v>0.3090294218433392</v>
      </c>
      <c r="Y2261" s="87">
        <v>0.41190035314101392</v>
      </c>
      <c r="Z2261" s="88">
        <v>0.49155563601342411</v>
      </c>
      <c r="AA2261" s="87">
        <v>0.5095705399447531</v>
      </c>
      <c r="AB2261" s="88">
        <v>0.50740597426159118</v>
      </c>
      <c r="AC2261" s="58"/>
      <c r="AD2261" s="59">
        <f t="shared" si="46"/>
        <v>2.2378098542817884</v>
      </c>
      <c r="AE2261" s="58"/>
    </row>
    <row r="2262" spans="2:31" x14ac:dyDescent="0.3">
      <c r="B2262" s="4" t="s">
        <v>221</v>
      </c>
      <c r="C2262" s="4"/>
      <c r="D2262" s="4"/>
      <c r="E2262" s="87">
        <v>0</v>
      </c>
      <c r="F2262" s="88">
        <v>0</v>
      </c>
      <c r="G2262" s="87">
        <v>0</v>
      </c>
      <c r="H2262" s="88">
        <v>0</v>
      </c>
      <c r="I2262" s="87">
        <v>0</v>
      </c>
      <c r="J2262" s="88">
        <v>0</v>
      </c>
      <c r="K2262" s="87">
        <v>0</v>
      </c>
      <c r="L2262" s="88">
        <v>0</v>
      </c>
      <c r="M2262" s="87">
        <v>0</v>
      </c>
      <c r="N2262" s="88">
        <v>0</v>
      </c>
      <c r="O2262" s="87">
        <v>0</v>
      </c>
      <c r="P2262" s="88">
        <v>0</v>
      </c>
      <c r="Q2262" s="87">
        <v>0</v>
      </c>
      <c r="R2262" s="88">
        <v>0</v>
      </c>
      <c r="S2262" s="87">
        <v>0</v>
      </c>
      <c r="T2262" s="88">
        <v>0</v>
      </c>
      <c r="U2262" s="87">
        <v>0</v>
      </c>
      <c r="V2262" s="88">
        <v>0</v>
      </c>
      <c r="W2262" s="87">
        <v>0</v>
      </c>
      <c r="X2262" s="88">
        <v>0</v>
      </c>
      <c r="Y2262" s="87">
        <v>0</v>
      </c>
      <c r="Z2262" s="88">
        <v>1.701291666666666</v>
      </c>
      <c r="AA2262" s="87">
        <v>6.0404999999999971</v>
      </c>
      <c r="AB2262" s="88">
        <v>5.3999999999999959</v>
      </c>
      <c r="AC2262" s="58"/>
      <c r="AD2262" s="59">
        <f t="shared" si="46"/>
        <v>13.141791666666659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</v>
      </c>
      <c r="M2265" s="87">
        <v>0</v>
      </c>
      <c r="N2265" s="88">
        <v>0</v>
      </c>
      <c r="O2265" s="87">
        <v>0</v>
      </c>
      <c r="P2265" s="88">
        <v>0</v>
      </c>
      <c r="Q2265" s="87">
        <v>0</v>
      </c>
      <c r="R2265" s="88">
        <v>0</v>
      </c>
      <c r="S2265" s="87">
        <v>0</v>
      </c>
      <c r="T2265" s="88">
        <v>0</v>
      </c>
      <c r="U2265" s="87">
        <v>0</v>
      </c>
      <c r="V2265" s="88">
        <v>0</v>
      </c>
      <c r="W2265" s="87">
        <v>0</v>
      </c>
      <c r="X2265" s="88">
        <v>0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0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</v>
      </c>
      <c r="M2266" s="87">
        <v>0</v>
      </c>
      <c r="N2266" s="88">
        <v>0</v>
      </c>
      <c r="O2266" s="87">
        <v>0</v>
      </c>
      <c r="P2266" s="88">
        <v>0</v>
      </c>
      <c r="Q2266" s="87">
        <v>0</v>
      </c>
      <c r="R2266" s="88">
        <v>0</v>
      </c>
      <c r="S2266" s="87">
        <v>0</v>
      </c>
      <c r="T2266" s="88">
        <v>0</v>
      </c>
      <c r="U2266" s="87">
        <v>0</v>
      </c>
      <c r="V2266" s="88">
        <v>0</v>
      </c>
      <c r="W2266" s="87">
        <v>0</v>
      </c>
      <c r="X2266" s="88">
        <v>0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0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0</v>
      </c>
      <c r="X2267" s="88">
        <v>0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0</v>
      </c>
      <c r="F2269" s="88">
        <v>0</v>
      </c>
      <c r="G2269" s="87">
        <v>0</v>
      </c>
      <c r="H2269" s="88">
        <v>0</v>
      </c>
      <c r="I2269" s="87">
        <v>0</v>
      </c>
      <c r="J2269" s="88">
        <v>0</v>
      </c>
      <c r="K2269" s="87">
        <v>0</v>
      </c>
      <c r="L2269" s="88">
        <v>0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0</v>
      </c>
      <c r="AE2269" s="58"/>
    </row>
    <row r="2270" spans="2:31" x14ac:dyDescent="0.3">
      <c r="B2270" s="4" t="s">
        <v>179</v>
      </c>
      <c r="C2270" s="4"/>
      <c r="D2270" s="4"/>
      <c r="E2270" s="87">
        <v>0</v>
      </c>
      <c r="F2270" s="88">
        <v>0</v>
      </c>
      <c r="G2270" s="87">
        <v>0</v>
      </c>
      <c r="H2270" s="88">
        <v>0</v>
      </c>
      <c r="I2270" s="87">
        <v>0</v>
      </c>
      <c r="J2270" s="88">
        <v>0</v>
      </c>
      <c r="K2270" s="87">
        <v>0</v>
      </c>
      <c r="L2270" s="88">
        <v>0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0</v>
      </c>
      <c r="AE2270" s="58"/>
    </row>
    <row r="2271" spans="2:31" x14ac:dyDescent="0.3">
      <c r="B2271" s="4" t="s">
        <v>180</v>
      </c>
      <c r="C2271" s="4"/>
      <c r="D2271" s="4"/>
      <c r="E2271" s="87">
        <v>0</v>
      </c>
      <c r="F2271" s="88">
        <v>0</v>
      </c>
      <c r="G2271" s="87">
        <v>0</v>
      </c>
      <c r="H2271" s="88">
        <v>0</v>
      </c>
      <c r="I2271" s="87">
        <v>0</v>
      </c>
      <c r="J2271" s="88">
        <v>0</v>
      </c>
      <c r="K2271" s="87">
        <v>0</v>
      </c>
      <c r="L2271" s="88">
        <v>0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0</v>
      </c>
      <c r="AE2271" s="58"/>
    </row>
    <row r="2272" spans="2:31" x14ac:dyDescent="0.3">
      <c r="B2272" s="4" t="s">
        <v>181</v>
      </c>
      <c r="C2272" s="4"/>
      <c r="D2272" s="4"/>
      <c r="E2272" s="87">
        <v>0</v>
      </c>
      <c r="F2272" s="88">
        <v>0</v>
      </c>
      <c r="G2272" s="87">
        <v>0</v>
      </c>
      <c r="H2272" s="88">
        <v>0</v>
      </c>
      <c r="I2272" s="87">
        <v>0</v>
      </c>
      <c r="J2272" s="88">
        <v>0</v>
      </c>
      <c r="K2272" s="87">
        <v>0</v>
      </c>
      <c r="L2272" s="88">
        <v>0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0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0</v>
      </c>
      <c r="M2274" s="13">
        <f t="shared" si="47"/>
        <v>0.13218663123870886</v>
      </c>
      <c r="N2274" s="13">
        <f t="shared" si="47"/>
        <v>4.8144800867444184</v>
      </c>
      <c r="O2274" s="13">
        <f t="shared" si="47"/>
        <v>1.930830062557181</v>
      </c>
      <c r="P2274" s="13">
        <f t="shared" si="47"/>
        <v>0.33114455021604133</v>
      </c>
      <c r="Q2274" s="13">
        <f t="shared" si="47"/>
        <v>5.8385416666666544E-2</v>
      </c>
      <c r="R2274" s="13">
        <f t="shared" si="47"/>
        <v>5.8385416666666544E-2</v>
      </c>
      <c r="S2274" s="13">
        <f t="shared" si="47"/>
        <v>0.13407986111111098</v>
      </c>
      <c r="T2274" s="13">
        <f t="shared" si="47"/>
        <v>6.0843749999999863E-2</v>
      </c>
      <c r="U2274" s="13">
        <f t="shared" si="47"/>
        <v>6.33854166666665E-2</v>
      </c>
      <c r="V2274" s="13">
        <f t="shared" si="47"/>
        <v>2.4297743055555515E-2</v>
      </c>
      <c r="W2274" s="13">
        <f t="shared" si="47"/>
        <v>1.7460100963357365E-2</v>
      </c>
      <c r="X2274" s="13">
        <f t="shared" si="47"/>
        <v>0.6032186234768635</v>
      </c>
      <c r="Y2274" s="13">
        <f t="shared" si="47"/>
        <v>0.78226130745288569</v>
      </c>
      <c r="Z2274" s="13">
        <f t="shared" si="47"/>
        <v>5.7637725606856591</v>
      </c>
      <c r="AA2274" s="13">
        <f t="shared" si="47"/>
        <v>25.257558422055592</v>
      </c>
      <c r="AB2274" s="13">
        <f t="shared" si="47"/>
        <v>26.065082789026583</v>
      </c>
      <c r="AC2274" s="109">
        <f>SUM(AC2138:AE2273)</f>
        <v>66.097372738583942</v>
      </c>
      <c r="AD2274" s="109"/>
      <c r="AE2274" s="109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45521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6" t="s">
        <v>2</v>
      </c>
      <c r="AD2279" s="96"/>
      <c r="AE2279" s="96"/>
    </row>
    <row r="2280" spans="2:31" x14ac:dyDescent="0.3">
      <c r="B2280" s="4" t="s">
        <v>253</v>
      </c>
      <c r="C2280" s="14"/>
      <c r="D2280" s="14"/>
      <c r="E2280" s="85">
        <v>0</v>
      </c>
      <c r="F2280" s="86">
        <v>0</v>
      </c>
      <c r="G2280" s="85">
        <v>0</v>
      </c>
      <c r="H2280" s="86">
        <v>0</v>
      </c>
      <c r="I2280" s="85">
        <v>0</v>
      </c>
      <c r="J2280" s="86">
        <v>0</v>
      </c>
      <c r="K2280" s="85">
        <v>0</v>
      </c>
      <c r="L2280" s="86">
        <v>0</v>
      </c>
      <c r="M2280" s="85">
        <v>0</v>
      </c>
      <c r="N2280" s="86">
        <v>0</v>
      </c>
      <c r="O2280" s="85">
        <v>0</v>
      </c>
      <c r="P2280" s="86">
        <v>0</v>
      </c>
      <c r="Q2280" s="85">
        <v>0</v>
      </c>
      <c r="R2280" s="86">
        <v>0</v>
      </c>
      <c r="S2280" s="85">
        <v>0</v>
      </c>
      <c r="T2280" s="86">
        <v>0</v>
      </c>
      <c r="U2280" s="85">
        <v>0</v>
      </c>
      <c r="V2280" s="86">
        <v>0</v>
      </c>
      <c r="W2280" s="85">
        <v>0</v>
      </c>
      <c r="X2280" s="86">
        <v>0</v>
      </c>
      <c r="Y2280" s="85">
        <v>0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0</v>
      </c>
      <c r="AE2280" s="60"/>
    </row>
    <row r="2281" spans="2:31" x14ac:dyDescent="0.3">
      <c r="B2281" s="4" t="s">
        <v>254</v>
      </c>
      <c r="C2281" s="14"/>
      <c r="D2281" s="14"/>
      <c r="E2281" s="85">
        <v>0</v>
      </c>
      <c r="F2281" s="86">
        <v>0</v>
      </c>
      <c r="G2281" s="85">
        <v>0</v>
      </c>
      <c r="H2281" s="86">
        <v>0</v>
      </c>
      <c r="I2281" s="85">
        <v>0</v>
      </c>
      <c r="J2281" s="86">
        <v>0</v>
      </c>
      <c r="K2281" s="85">
        <v>0</v>
      </c>
      <c r="L2281" s="86">
        <v>0</v>
      </c>
      <c r="M2281" s="85">
        <v>0</v>
      </c>
      <c r="N2281" s="86">
        <v>0</v>
      </c>
      <c r="O2281" s="85">
        <v>0</v>
      </c>
      <c r="P2281" s="86">
        <v>0</v>
      </c>
      <c r="Q2281" s="85">
        <v>0</v>
      </c>
      <c r="R2281" s="86">
        <v>0</v>
      </c>
      <c r="S2281" s="85">
        <v>0</v>
      </c>
      <c r="T2281" s="86">
        <v>0</v>
      </c>
      <c r="U2281" s="85">
        <v>0</v>
      </c>
      <c r="V2281" s="86">
        <v>0</v>
      </c>
      <c r="W2281" s="85">
        <v>0</v>
      </c>
      <c r="X2281" s="86">
        <v>0</v>
      </c>
      <c r="Y2281" s="85">
        <v>0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0</v>
      </c>
      <c r="AE2281" s="58"/>
    </row>
    <row r="2282" spans="2:31" x14ac:dyDescent="0.3">
      <c r="B2282" s="4" t="s">
        <v>255</v>
      </c>
      <c r="C2282" s="14"/>
      <c r="D2282" s="14"/>
      <c r="E2282" s="85">
        <v>0</v>
      </c>
      <c r="F2282" s="86">
        <v>0</v>
      </c>
      <c r="G2282" s="85">
        <v>0</v>
      </c>
      <c r="H2282" s="86">
        <v>0</v>
      </c>
      <c r="I2282" s="85">
        <v>0</v>
      </c>
      <c r="J2282" s="86">
        <v>0</v>
      </c>
      <c r="K2282" s="85">
        <v>0</v>
      </c>
      <c r="L2282" s="86">
        <v>0</v>
      </c>
      <c r="M2282" s="85">
        <v>0</v>
      </c>
      <c r="N2282" s="86">
        <v>0</v>
      </c>
      <c r="O2282" s="85">
        <v>0</v>
      </c>
      <c r="P2282" s="86">
        <v>0</v>
      </c>
      <c r="Q2282" s="85">
        <v>0</v>
      </c>
      <c r="R2282" s="86">
        <v>0</v>
      </c>
      <c r="S2282" s="85">
        <v>0</v>
      </c>
      <c r="T2282" s="86">
        <v>0</v>
      </c>
      <c r="U2282" s="85">
        <v>0</v>
      </c>
      <c r="V2282" s="86">
        <v>0</v>
      </c>
      <c r="W2282" s="85">
        <v>0</v>
      </c>
      <c r="X2282" s="86">
        <v>0</v>
      </c>
      <c r="Y2282" s="85">
        <v>0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0</v>
      </c>
      <c r="AE2282" s="58"/>
    </row>
    <row r="2283" spans="2:31" x14ac:dyDescent="0.3">
      <c r="B2283" s="4" t="s">
        <v>256</v>
      </c>
      <c r="C2283" s="14"/>
      <c r="D2283" s="14"/>
      <c r="E2283" s="85">
        <v>0</v>
      </c>
      <c r="F2283" s="86">
        <v>0</v>
      </c>
      <c r="G2283" s="85">
        <v>0</v>
      </c>
      <c r="H2283" s="86">
        <v>0</v>
      </c>
      <c r="I2283" s="85">
        <v>0</v>
      </c>
      <c r="J2283" s="86">
        <v>0</v>
      </c>
      <c r="K2283" s="85">
        <v>0</v>
      </c>
      <c r="L2283" s="86">
        <v>0</v>
      </c>
      <c r="M2283" s="85">
        <v>0</v>
      </c>
      <c r="N2283" s="86">
        <v>0</v>
      </c>
      <c r="O2283" s="85">
        <v>0</v>
      </c>
      <c r="P2283" s="86">
        <v>0</v>
      </c>
      <c r="Q2283" s="85">
        <v>0</v>
      </c>
      <c r="R2283" s="86">
        <v>0</v>
      </c>
      <c r="S2283" s="85">
        <v>0</v>
      </c>
      <c r="T2283" s="86">
        <v>0</v>
      </c>
      <c r="U2283" s="85">
        <v>0</v>
      </c>
      <c r="V2283" s="86">
        <v>0</v>
      </c>
      <c r="W2283" s="85">
        <v>0</v>
      </c>
      <c r="X2283" s="86">
        <v>0</v>
      </c>
      <c r="Y2283" s="85">
        <v>0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0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</v>
      </c>
      <c r="R2284" s="86">
        <v>0</v>
      </c>
      <c r="S2284" s="85">
        <v>0</v>
      </c>
      <c r="T2284" s="86">
        <v>0</v>
      </c>
      <c r="U2284" s="85">
        <v>0</v>
      </c>
      <c r="V2284" s="86">
        <v>0</v>
      </c>
      <c r="W2284" s="85">
        <v>0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0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0</v>
      </c>
      <c r="O2289" s="85">
        <v>0</v>
      </c>
      <c r="P2289" s="86">
        <v>0</v>
      </c>
      <c r="Q2289" s="85">
        <v>0</v>
      </c>
      <c r="R2289" s="86">
        <v>0</v>
      </c>
      <c r="S2289" s="85">
        <v>0</v>
      </c>
      <c r="T2289" s="86">
        <v>0</v>
      </c>
      <c r="U2289" s="85">
        <v>0</v>
      </c>
      <c r="V2289" s="86">
        <v>0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0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1.767849922180172E-4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</v>
      </c>
      <c r="V2291" s="88">
        <v>0</v>
      </c>
      <c r="W2291" s="87">
        <v>0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1.767849922180172E-4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</v>
      </c>
      <c r="F2293" s="88">
        <v>0</v>
      </c>
      <c r="G2293" s="87">
        <v>0</v>
      </c>
      <c r="H2293" s="88">
        <v>0</v>
      </c>
      <c r="I2293" s="87">
        <v>0</v>
      </c>
      <c r="J2293" s="88">
        <v>0</v>
      </c>
      <c r="K2293" s="87">
        <v>0</v>
      </c>
      <c r="L2293" s="88">
        <v>0</v>
      </c>
      <c r="M2293" s="87">
        <v>0</v>
      </c>
      <c r="N2293" s="88">
        <v>0</v>
      </c>
      <c r="O2293" s="87">
        <v>0</v>
      </c>
      <c r="P2293" s="88">
        <v>0</v>
      </c>
      <c r="Q2293" s="87">
        <v>0</v>
      </c>
      <c r="R2293" s="88">
        <v>0</v>
      </c>
      <c r="S2293" s="87">
        <v>0</v>
      </c>
      <c r="T2293" s="88">
        <v>0</v>
      </c>
      <c r="U2293" s="87">
        <v>0</v>
      </c>
      <c r="V2293" s="88">
        <v>0</v>
      </c>
      <c r="W2293" s="87">
        <v>0</v>
      </c>
      <c r="X2293" s="88">
        <v>0</v>
      </c>
      <c r="Y2293" s="87">
        <v>0</v>
      </c>
      <c r="Z2293" s="88">
        <v>0</v>
      </c>
      <c r="AA2293" s="87">
        <v>0</v>
      </c>
      <c r="AB2293" s="88">
        <v>0</v>
      </c>
      <c r="AC2293" s="58"/>
      <c r="AD2293" s="59">
        <f t="shared" si="48"/>
        <v>0</v>
      </c>
      <c r="AE2293" s="58"/>
    </row>
    <row r="2294" spans="2:31" x14ac:dyDescent="0.3">
      <c r="B2294" s="4" t="s">
        <v>229</v>
      </c>
      <c r="C2294" s="14"/>
      <c r="D2294" s="14"/>
      <c r="E2294" s="87">
        <v>0</v>
      </c>
      <c r="F2294" s="88">
        <v>0</v>
      </c>
      <c r="G2294" s="87">
        <v>0</v>
      </c>
      <c r="H2294" s="88">
        <v>0</v>
      </c>
      <c r="I2294" s="87">
        <v>0</v>
      </c>
      <c r="J2294" s="88">
        <v>0</v>
      </c>
      <c r="K2294" s="87">
        <v>0</v>
      </c>
      <c r="L2294" s="88">
        <v>0</v>
      </c>
      <c r="M2294" s="87">
        <v>0</v>
      </c>
      <c r="N2294" s="88">
        <v>0</v>
      </c>
      <c r="O2294" s="87">
        <v>0</v>
      </c>
      <c r="P2294" s="88">
        <v>0</v>
      </c>
      <c r="Q2294" s="87">
        <v>0</v>
      </c>
      <c r="R2294" s="88">
        <v>0</v>
      </c>
      <c r="S2294" s="87">
        <v>0</v>
      </c>
      <c r="T2294" s="88">
        <v>0</v>
      </c>
      <c r="U2294" s="87">
        <v>0</v>
      </c>
      <c r="V2294" s="88">
        <v>0</v>
      </c>
      <c r="W2294" s="87">
        <v>0</v>
      </c>
      <c r="X2294" s="88">
        <v>0</v>
      </c>
      <c r="Y2294" s="87">
        <v>0</v>
      </c>
      <c r="Z2294" s="88">
        <v>0</v>
      </c>
      <c r="AA2294" s="87">
        <v>0</v>
      </c>
      <c r="AB2294" s="88">
        <v>0</v>
      </c>
      <c r="AC2294" s="58"/>
      <c r="AD2294" s="59">
        <f t="shared" si="48"/>
        <v>0</v>
      </c>
      <c r="AE2294" s="58"/>
    </row>
    <row r="2295" spans="2:31" x14ac:dyDescent="0.3">
      <c r="B2295" s="4" t="s">
        <v>152</v>
      </c>
      <c r="C2295" s="14"/>
      <c r="D2295" s="14"/>
      <c r="E2295" s="87">
        <v>0</v>
      </c>
      <c r="F2295" s="88">
        <v>0</v>
      </c>
      <c r="G2295" s="87">
        <v>0</v>
      </c>
      <c r="H2295" s="88">
        <v>0</v>
      </c>
      <c r="I2295" s="87">
        <v>0</v>
      </c>
      <c r="J2295" s="88">
        <v>0</v>
      </c>
      <c r="K2295" s="87">
        <v>0</v>
      </c>
      <c r="L2295" s="88">
        <v>0.51041666666666652</v>
      </c>
      <c r="M2295" s="87">
        <v>1.35575</v>
      </c>
      <c r="N2295" s="88">
        <v>0</v>
      </c>
      <c r="O2295" s="87">
        <v>0</v>
      </c>
      <c r="P2295" s="88">
        <v>0</v>
      </c>
      <c r="Q2295" s="87">
        <v>0</v>
      </c>
      <c r="R2295" s="88">
        <v>0</v>
      </c>
      <c r="S2295" s="87">
        <v>0</v>
      </c>
      <c r="T2295" s="88">
        <v>0</v>
      </c>
      <c r="U2295" s="87">
        <v>0</v>
      </c>
      <c r="V2295" s="88">
        <v>0</v>
      </c>
      <c r="W2295" s="87">
        <v>0</v>
      </c>
      <c r="X2295" s="88">
        <v>0</v>
      </c>
      <c r="Y2295" s="87">
        <v>0</v>
      </c>
      <c r="Z2295" s="88">
        <v>0</v>
      </c>
      <c r="AA2295" s="87">
        <v>0</v>
      </c>
      <c r="AB2295" s="88">
        <v>0</v>
      </c>
      <c r="AC2295" s="58"/>
      <c r="AD2295" s="59">
        <f t="shared" si="48"/>
        <v>1.8661666666666665</v>
      </c>
      <c r="AE2295" s="58"/>
    </row>
    <row r="2296" spans="2:31" x14ac:dyDescent="0.3">
      <c r="B2296" s="4" t="s">
        <v>196</v>
      </c>
      <c r="C2296" s="14"/>
      <c r="D2296" s="14"/>
      <c r="E2296" s="87">
        <v>0</v>
      </c>
      <c r="F2296" s="88">
        <v>0</v>
      </c>
      <c r="G2296" s="87">
        <v>0</v>
      </c>
      <c r="H2296" s="88">
        <v>0</v>
      </c>
      <c r="I2296" s="87">
        <v>0</v>
      </c>
      <c r="J2296" s="88">
        <v>0</v>
      </c>
      <c r="K2296" s="87">
        <v>0</v>
      </c>
      <c r="L2296" s="88">
        <v>0</v>
      </c>
      <c r="M2296" s="87">
        <v>0</v>
      </c>
      <c r="N2296" s="88">
        <v>0</v>
      </c>
      <c r="O2296" s="87">
        <v>0</v>
      </c>
      <c r="P2296" s="88">
        <v>0</v>
      </c>
      <c r="Q2296" s="87">
        <v>0</v>
      </c>
      <c r="R2296" s="88">
        <v>0</v>
      </c>
      <c r="S2296" s="87">
        <v>0</v>
      </c>
      <c r="T2296" s="88">
        <v>0</v>
      </c>
      <c r="U2296" s="87">
        <v>0</v>
      </c>
      <c r="V2296" s="88">
        <v>0</v>
      </c>
      <c r="W2296" s="87">
        <v>0</v>
      </c>
      <c r="X2296" s="88">
        <v>0</v>
      </c>
      <c r="Y2296" s="87">
        <v>0</v>
      </c>
      <c r="Z2296" s="88">
        <v>0</v>
      </c>
      <c r="AA2296" s="87">
        <v>0</v>
      </c>
      <c r="AB2296" s="88">
        <v>0</v>
      </c>
      <c r="AC2296" s="58"/>
      <c r="AD2296" s="59">
        <f t="shared" si="48"/>
        <v>0</v>
      </c>
      <c r="AE2296" s="58"/>
    </row>
    <row r="2297" spans="2:31" x14ac:dyDescent="0.3">
      <c r="B2297" s="4" t="s">
        <v>197</v>
      </c>
      <c r="C2297" s="14"/>
      <c r="D2297" s="14"/>
      <c r="E2297" s="87">
        <v>0</v>
      </c>
      <c r="F2297" s="88">
        <v>0</v>
      </c>
      <c r="G2297" s="87">
        <v>0</v>
      </c>
      <c r="H2297" s="88">
        <v>0</v>
      </c>
      <c r="I2297" s="87">
        <v>0</v>
      </c>
      <c r="J2297" s="88">
        <v>0</v>
      </c>
      <c r="K2297" s="87">
        <v>0</v>
      </c>
      <c r="L2297" s="88">
        <v>0</v>
      </c>
      <c r="M2297" s="87">
        <v>0</v>
      </c>
      <c r="N2297" s="88">
        <v>0</v>
      </c>
      <c r="O2297" s="87">
        <v>0</v>
      </c>
      <c r="P2297" s="88">
        <v>0</v>
      </c>
      <c r="Q2297" s="87">
        <v>0</v>
      </c>
      <c r="R2297" s="88">
        <v>0</v>
      </c>
      <c r="S2297" s="87">
        <v>0</v>
      </c>
      <c r="T2297" s="88">
        <v>0</v>
      </c>
      <c r="U2297" s="87">
        <v>0</v>
      </c>
      <c r="V2297" s="88">
        <v>0</v>
      </c>
      <c r="W2297" s="87">
        <v>0</v>
      </c>
      <c r="X2297" s="88">
        <v>0</v>
      </c>
      <c r="Y2297" s="87">
        <v>0</v>
      </c>
      <c r="Z2297" s="88">
        <v>0</v>
      </c>
      <c r="AA2297" s="87">
        <v>0</v>
      </c>
      <c r="AB2297" s="88">
        <v>0</v>
      </c>
      <c r="AC2297" s="58"/>
      <c r="AD2297" s="59">
        <f t="shared" si="48"/>
        <v>0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</v>
      </c>
      <c r="G2298" s="87">
        <v>0</v>
      </c>
      <c r="H2298" s="88">
        <v>0</v>
      </c>
      <c r="I2298" s="87">
        <v>0</v>
      </c>
      <c r="J2298" s="88">
        <v>0</v>
      </c>
      <c r="K2298" s="87">
        <v>0</v>
      </c>
      <c r="L2298" s="88">
        <v>0.29160689021639091</v>
      </c>
      <c r="M2298" s="87">
        <v>0.71702077785186125</v>
      </c>
      <c r="N2298" s="88">
        <v>0</v>
      </c>
      <c r="O2298" s="87">
        <v>0</v>
      </c>
      <c r="P2298" s="88">
        <v>0</v>
      </c>
      <c r="Q2298" s="87">
        <v>0</v>
      </c>
      <c r="R2298" s="88">
        <v>0</v>
      </c>
      <c r="S2298" s="87">
        <v>0</v>
      </c>
      <c r="T2298" s="88">
        <v>0</v>
      </c>
      <c r="U2298" s="87">
        <v>0</v>
      </c>
      <c r="V2298" s="88">
        <v>0</v>
      </c>
      <c r="W2298" s="87">
        <v>0</v>
      </c>
      <c r="X2298" s="88">
        <v>0</v>
      </c>
      <c r="Y2298" s="87">
        <v>0</v>
      </c>
      <c r="Z2298" s="88">
        <v>0</v>
      </c>
      <c r="AA2298" s="87">
        <v>0</v>
      </c>
      <c r="AB2298" s="88">
        <v>0</v>
      </c>
      <c r="AC2298" s="58"/>
      <c r="AD2298" s="59">
        <f t="shared" si="48"/>
        <v>1.0086276680682522</v>
      </c>
      <c r="AE2298" s="58"/>
    </row>
    <row r="2299" spans="2:31" x14ac:dyDescent="0.3">
      <c r="B2299" s="4" t="s">
        <v>252</v>
      </c>
      <c r="C2299" s="14"/>
      <c r="D2299" s="14"/>
      <c r="E2299" s="87">
        <v>0</v>
      </c>
      <c r="F2299" s="88">
        <v>0</v>
      </c>
      <c r="G2299" s="87">
        <v>0</v>
      </c>
      <c r="H2299" s="88">
        <v>0</v>
      </c>
      <c r="I2299" s="87">
        <v>0</v>
      </c>
      <c r="J2299" s="88">
        <v>0</v>
      </c>
      <c r="K2299" s="87">
        <v>0</v>
      </c>
      <c r="L2299" s="88">
        <v>0</v>
      </c>
      <c r="M2299" s="87">
        <v>0</v>
      </c>
      <c r="N2299" s="88">
        <v>0</v>
      </c>
      <c r="O2299" s="87">
        <v>0</v>
      </c>
      <c r="P2299" s="88">
        <v>0</v>
      </c>
      <c r="Q2299" s="87">
        <v>0</v>
      </c>
      <c r="R2299" s="88">
        <v>0</v>
      </c>
      <c r="S2299" s="87">
        <v>0</v>
      </c>
      <c r="T2299" s="88">
        <v>0</v>
      </c>
      <c r="U2299" s="87">
        <v>0</v>
      </c>
      <c r="V2299" s="88">
        <v>0</v>
      </c>
      <c r="W2299" s="87">
        <v>0</v>
      </c>
      <c r="X2299" s="88">
        <v>0</v>
      </c>
      <c r="Y2299" s="87">
        <v>0</v>
      </c>
      <c r="Z2299" s="88">
        <v>0</v>
      </c>
      <c r="AA2299" s="87">
        <v>0</v>
      </c>
      <c r="AB2299" s="88">
        <v>0</v>
      </c>
      <c r="AC2299" s="58"/>
      <c r="AD2299" s="59">
        <f t="shared" si="48"/>
        <v>0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0</v>
      </c>
      <c r="M2306" s="87">
        <v>0</v>
      </c>
      <c r="N2306" s="88">
        <v>0</v>
      </c>
      <c r="O2306" s="87">
        <v>0</v>
      </c>
      <c r="P2306" s="88">
        <v>0</v>
      </c>
      <c r="Q2306" s="87">
        <v>0</v>
      </c>
      <c r="R2306" s="88">
        <v>0</v>
      </c>
      <c r="S2306" s="87">
        <v>0</v>
      </c>
      <c r="T2306" s="88">
        <v>0</v>
      </c>
      <c r="U2306" s="87">
        <v>0</v>
      </c>
      <c r="V2306" s="88">
        <v>0</v>
      </c>
      <c r="W2306" s="87">
        <v>0</v>
      </c>
      <c r="X2306" s="88">
        <v>0</v>
      </c>
      <c r="Y2306" s="87">
        <v>0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0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0</v>
      </c>
      <c r="M2307" s="87">
        <v>0</v>
      </c>
      <c r="N2307" s="88">
        <v>0</v>
      </c>
      <c r="O2307" s="87">
        <v>0</v>
      </c>
      <c r="P2307" s="88">
        <v>0</v>
      </c>
      <c r="Q2307" s="87">
        <v>0</v>
      </c>
      <c r="R2307" s="88">
        <v>0</v>
      </c>
      <c r="S2307" s="87">
        <v>0</v>
      </c>
      <c r="T2307" s="88">
        <v>0</v>
      </c>
      <c r="U2307" s="87">
        <v>0</v>
      </c>
      <c r="V2307" s="88">
        <v>0</v>
      </c>
      <c r="W2307" s="87">
        <v>0</v>
      </c>
      <c r="X2307" s="88">
        <v>0</v>
      </c>
      <c r="Y2307" s="87">
        <v>0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0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0</v>
      </c>
      <c r="F2312" s="88">
        <v>0</v>
      </c>
      <c r="G2312" s="87">
        <v>0</v>
      </c>
      <c r="H2312" s="88">
        <v>0</v>
      </c>
      <c r="I2312" s="87">
        <v>0</v>
      </c>
      <c r="J2312" s="88">
        <v>0</v>
      </c>
      <c r="K2312" s="87">
        <v>0</v>
      </c>
      <c r="L2312" s="88">
        <v>0</v>
      </c>
      <c r="M2312" s="87">
        <v>0</v>
      </c>
      <c r="N2312" s="88">
        <v>0</v>
      </c>
      <c r="O2312" s="87">
        <v>0</v>
      </c>
      <c r="P2312" s="88">
        <v>0</v>
      </c>
      <c r="Q2312" s="87">
        <v>0</v>
      </c>
      <c r="R2312" s="88">
        <v>0</v>
      </c>
      <c r="S2312" s="87">
        <v>0</v>
      </c>
      <c r="T2312" s="88">
        <v>0</v>
      </c>
      <c r="U2312" s="87">
        <v>0</v>
      </c>
      <c r="V2312" s="88">
        <v>0</v>
      </c>
      <c r="W2312" s="87">
        <v>0</v>
      </c>
      <c r="X2312" s="88">
        <v>0</v>
      </c>
      <c r="Y2312" s="87">
        <v>0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0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</v>
      </c>
      <c r="N2313" s="88">
        <v>0</v>
      </c>
      <c r="O2313" s="87">
        <v>0</v>
      </c>
      <c r="P2313" s="88">
        <v>0</v>
      </c>
      <c r="Q2313" s="87">
        <v>0</v>
      </c>
      <c r="R2313" s="88">
        <v>0</v>
      </c>
      <c r="S2313" s="87">
        <v>0</v>
      </c>
      <c r="T2313" s="88">
        <v>0</v>
      </c>
      <c r="U2313" s="87">
        <v>0</v>
      </c>
      <c r="V2313" s="88">
        <v>0</v>
      </c>
      <c r="W2313" s="87">
        <v>0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0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0</v>
      </c>
      <c r="F2315" s="88">
        <v>0</v>
      </c>
      <c r="G2315" s="87">
        <v>0</v>
      </c>
      <c r="H2315" s="88">
        <v>0</v>
      </c>
      <c r="I2315" s="87">
        <v>0</v>
      </c>
      <c r="J2315" s="88">
        <v>0</v>
      </c>
      <c r="K2315" s="87">
        <v>0</v>
      </c>
      <c r="L2315" s="88">
        <v>0</v>
      </c>
      <c r="M2315" s="87">
        <v>0</v>
      </c>
      <c r="N2315" s="88">
        <v>0</v>
      </c>
      <c r="O2315" s="87">
        <v>0</v>
      </c>
      <c r="P2315" s="88">
        <v>0</v>
      </c>
      <c r="Q2315" s="87">
        <v>0</v>
      </c>
      <c r="R2315" s="88">
        <v>0</v>
      </c>
      <c r="S2315" s="87">
        <v>0</v>
      </c>
      <c r="T2315" s="88">
        <v>0</v>
      </c>
      <c r="U2315" s="87">
        <v>0</v>
      </c>
      <c r="V2315" s="88">
        <v>0</v>
      </c>
      <c r="W2315" s="87">
        <v>0</v>
      </c>
      <c r="X2315" s="88">
        <v>0</v>
      </c>
      <c r="Y2315" s="87">
        <v>0</v>
      </c>
      <c r="Z2315" s="88">
        <v>0</v>
      </c>
      <c r="AA2315" s="87">
        <v>0</v>
      </c>
      <c r="AB2315" s="88">
        <v>0</v>
      </c>
      <c r="AC2315" s="58"/>
      <c r="AD2315" s="59">
        <f t="shared" si="48"/>
        <v>0</v>
      </c>
      <c r="AE2315" s="58"/>
    </row>
    <row r="2316" spans="2:31" x14ac:dyDescent="0.3">
      <c r="B2316" s="4" t="s">
        <v>292</v>
      </c>
      <c r="C2316" s="14"/>
      <c r="D2316" s="14"/>
      <c r="E2316" s="87">
        <v>0</v>
      </c>
      <c r="F2316" s="88">
        <v>0</v>
      </c>
      <c r="G2316" s="87">
        <v>0</v>
      </c>
      <c r="H2316" s="88">
        <v>0</v>
      </c>
      <c r="I2316" s="87">
        <v>0</v>
      </c>
      <c r="J2316" s="88">
        <v>0</v>
      </c>
      <c r="K2316" s="87">
        <v>0</v>
      </c>
      <c r="L2316" s="88">
        <v>0</v>
      </c>
      <c r="M2316" s="87">
        <v>0</v>
      </c>
      <c r="N2316" s="88">
        <v>0</v>
      </c>
      <c r="O2316" s="87">
        <v>0</v>
      </c>
      <c r="P2316" s="88">
        <v>0</v>
      </c>
      <c r="Q2316" s="87">
        <v>0</v>
      </c>
      <c r="R2316" s="88">
        <v>0</v>
      </c>
      <c r="S2316" s="87">
        <v>0</v>
      </c>
      <c r="T2316" s="88">
        <v>0</v>
      </c>
      <c r="U2316" s="87">
        <v>0</v>
      </c>
      <c r="V2316" s="88">
        <v>0</v>
      </c>
      <c r="W2316" s="87">
        <v>0</v>
      </c>
      <c r="X2316" s="88">
        <v>0</v>
      </c>
      <c r="Y2316" s="87">
        <v>0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0</v>
      </c>
      <c r="AE2316" s="58"/>
    </row>
    <row r="2317" spans="2:31" x14ac:dyDescent="0.3">
      <c r="B2317" s="4" t="s">
        <v>244</v>
      </c>
      <c r="C2317" s="14"/>
      <c r="D2317" s="14"/>
      <c r="E2317" s="87">
        <v>0</v>
      </c>
      <c r="F2317" s="88">
        <v>0</v>
      </c>
      <c r="G2317" s="87">
        <v>0</v>
      </c>
      <c r="H2317" s="88">
        <v>0</v>
      </c>
      <c r="I2317" s="87">
        <v>0</v>
      </c>
      <c r="J2317" s="88">
        <v>0</v>
      </c>
      <c r="K2317" s="87">
        <v>0</v>
      </c>
      <c r="L2317" s="88">
        <v>1.5080280705458592E-2</v>
      </c>
      <c r="M2317" s="87">
        <v>0</v>
      </c>
      <c r="N2317" s="88">
        <v>0</v>
      </c>
      <c r="O2317" s="87">
        <v>0</v>
      </c>
      <c r="P2317" s="88">
        <v>0</v>
      </c>
      <c r="Q2317" s="87">
        <v>0</v>
      </c>
      <c r="R2317" s="88">
        <v>0</v>
      </c>
      <c r="S2317" s="87">
        <v>0</v>
      </c>
      <c r="T2317" s="88">
        <v>0</v>
      </c>
      <c r="U2317" s="87">
        <v>0</v>
      </c>
      <c r="V2317" s="88">
        <v>0</v>
      </c>
      <c r="W2317" s="87">
        <v>0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1.5080280705458592E-2</v>
      </c>
      <c r="AE2317" s="58"/>
    </row>
    <row r="2318" spans="2:31" x14ac:dyDescent="0.3">
      <c r="B2318" s="4" t="s">
        <v>245</v>
      </c>
      <c r="C2318" s="14"/>
      <c r="D2318" s="14"/>
      <c r="E2318" s="87">
        <v>0</v>
      </c>
      <c r="F2318" s="88">
        <v>0</v>
      </c>
      <c r="G2318" s="87">
        <v>0</v>
      </c>
      <c r="H2318" s="88">
        <v>0</v>
      </c>
      <c r="I2318" s="87">
        <v>0</v>
      </c>
      <c r="J2318" s="88">
        <v>0</v>
      </c>
      <c r="K2318" s="87">
        <v>0</v>
      </c>
      <c r="L2318" s="88">
        <v>0</v>
      </c>
      <c r="M2318" s="87">
        <v>0</v>
      </c>
      <c r="N2318" s="88">
        <v>0</v>
      </c>
      <c r="O2318" s="87">
        <v>0</v>
      </c>
      <c r="P2318" s="88">
        <v>0</v>
      </c>
      <c r="Q2318" s="87">
        <v>0</v>
      </c>
      <c r="R2318" s="88">
        <v>0</v>
      </c>
      <c r="S2318" s="87">
        <v>0</v>
      </c>
      <c r="T2318" s="88">
        <v>0</v>
      </c>
      <c r="U2318" s="87">
        <v>0</v>
      </c>
      <c r="V2318" s="88">
        <v>0</v>
      </c>
      <c r="W2318" s="87">
        <v>0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0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0</v>
      </c>
      <c r="J2320" s="88">
        <v>0</v>
      </c>
      <c r="K2320" s="87">
        <v>0</v>
      </c>
      <c r="L2320" s="88">
        <v>0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0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0</v>
      </c>
      <c r="J2321" s="88">
        <v>0</v>
      </c>
      <c r="K2321" s="87">
        <v>0</v>
      </c>
      <c r="L2321" s="88">
        <v>0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0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0</v>
      </c>
      <c r="J2322" s="88">
        <v>0</v>
      </c>
      <c r="K2322" s="87">
        <v>0</v>
      </c>
      <c r="L2322" s="88">
        <v>0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0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0.10062500000000001</v>
      </c>
      <c r="M2327" s="87">
        <v>0.75264409939448029</v>
      </c>
      <c r="N2327" s="88">
        <v>0</v>
      </c>
      <c r="O2327" s="87">
        <v>0</v>
      </c>
      <c r="P2327" s="88">
        <v>0</v>
      </c>
      <c r="Q2327" s="87">
        <v>0</v>
      </c>
      <c r="R2327" s="88">
        <v>0</v>
      </c>
      <c r="S2327" s="87">
        <v>0</v>
      </c>
      <c r="T2327" s="88">
        <v>0</v>
      </c>
      <c r="U2327" s="87">
        <v>0</v>
      </c>
      <c r="V2327" s="88">
        <v>0</v>
      </c>
      <c r="W2327" s="87">
        <v>0</v>
      </c>
      <c r="X2327" s="88">
        <v>0</v>
      </c>
      <c r="Y2327" s="87">
        <v>0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0.85326909939448026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1.1728856828477642E-2</v>
      </c>
      <c r="M2328" s="87">
        <v>0.2863258838653564</v>
      </c>
      <c r="N2328" s="88">
        <v>0</v>
      </c>
      <c r="O2328" s="87">
        <v>0</v>
      </c>
      <c r="P2328" s="88">
        <v>0</v>
      </c>
      <c r="Q2328" s="87">
        <v>0</v>
      </c>
      <c r="R2328" s="88">
        <v>0</v>
      </c>
      <c r="S2328" s="87">
        <v>0</v>
      </c>
      <c r="T2328" s="88">
        <v>0</v>
      </c>
      <c r="U2328" s="87">
        <v>0</v>
      </c>
      <c r="V2328" s="88">
        <v>0</v>
      </c>
      <c r="W2328" s="87">
        <v>0</v>
      </c>
      <c r="X2328" s="88">
        <v>0</v>
      </c>
      <c r="Y2328" s="87">
        <v>0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0.29805474069383403</v>
      </c>
      <c r="AE2328" s="58"/>
    </row>
    <row r="2329" spans="2:31" x14ac:dyDescent="0.3">
      <c r="B2329" s="4" t="s">
        <v>210</v>
      </c>
      <c r="C2329" s="14"/>
      <c r="D2329" s="14"/>
      <c r="E2329" s="87">
        <v>0</v>
      </c>
      <c r="F2329" s="88">
        <v>0</v>
      </c>
      <c r="G2329" s="87">
        <v>0</v>
      </c>
      <c r="H2329" s="88">
        <v>0</v>
      </c>
      <c r="I2329" s="87">
        <v>0</v>
      </c>
      <c r="J2329" s="88">
        <v>0</v>
      </c>
      <c r="K2329" s="87">
        <v>0</v>
      </c>
      <c r="L2329" s="88">
        <v>3.8908337155977864E-2</v>
      </c>
      <c r="M2329" s="87">
        <v>9.4516469637552836E-2</v>
      </c>
      <c r="N2329" s="88">
        <v>0</v>
      </c>
      <c r="O2329" s="87">
        <v>0</v>
      </c>
      <c r="P2329" s="88">
        <v>0</v>
      </c>
      <c r="Q2329" s="87">
        <v>0</v>
      </c>
      <c r="R2329" s="88">
        <v>0</v>
      </c>
      <c r="S2329" s="87">
        <v>0</v>
      </c>
      <c r="T2329" s="88">
        <v>0</v>
      </c>
      <c r="U2329" s="87">
        <v>0</v>
      </c>
      <c r="V2329" s="88">
        <v>0</v>
      </c>
      <c r="W2329" s="87">
        <v>0</v>
      </c>
      <c r="X2329" s="88">
        <v>0</v>
      </c>
      <c r="Y2329" s="87">
        <v>0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0.13342480679353069</v>
      </c>
      <c r="AE2329" s="58"/>
    </row>
    <row r="2330" spans="2:31" x14ac:dyDescent="0.3">
      <c r="B2330" s="4" t="s">
        <v>211</v>
      </c>
      <c r="C2330" s="14"/>
      <c r="D2330" s="14"/>
      <c r="E2330" s="87">
        <v>0</v>
      </c>
      <c r="F2330" s="88">
        <v>0</v>
      </c>
      <c r="G2330" s="87">
        <v>0</v>
      </c>
      <c r="H2330" s="88">
        <v>0</v>
      </c>
      <c r="I2330" s="87">
        <v>0</v>
      </c>
      <c r="J2330" s="88">
        <v>0</v>
      </c>
      <c r="K2330" s="87">
        <v>0</v>
      </c>
      <c r="L2330" s="88">
        <v>3.7537494897842381E-2</v>
      </c>
      <c r="M2330" s="87">
        <v>9.1116445859273226E-2</v>
      </c>
      <c r="N2330" s="88">
        <v>0</v>
      </c>
      <c r="O2330" s="87">
        <v>0</v>
      </c>
      <c r="P2330" s="88">
        <v>0</v>
      </c>
      <c r="Q2330" s="87">
        <v>0</v>
      </c>
      <c r="R2330" s="88">
        <v>0</v>
      </c>
      <c r="S2330" s="87">
        <v>0</v>
      </c>
      <c r="T2330" s="88">
        <v>0</v>
      </c>
      <c r="U2330" s="87">
        <v>0</v>
      </c>
      <c r="V2330" s="88">
        <v>0</v>
      </c>
      <c r="W2330" s="87">
        <v>0</v>
      </c>
      <c r="X2330" s="88">
        <v>0</v>
      </c>
      <c r="Y2330" s="87">
        <v>0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0.12865394075711561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</v>
      </c>
      <c r="N2331" s="88">
        <v>0</v>
      </c>
      <c r="O2331" s="87">
        <v>0</v>
      </c>
      <c r="P2331" s="88">
        <v>0</v>
      </c>
      <c r="Q2331" s="87">
        <v>0</v>
      </c>
      <c r="R2331" s="88">
        <v>0</v>
      </c>
      <c r="S2331" s="87">
        <v>0</v>
      </c>
      <c r="T2331" s="88">
        <v>0</v>
      </c>
      <c r="U2331" s="87">
        <v>0</v>
      </c>
      <c r="V2331" s="88">
        <v>0</v>
      </c>
      <c r="W2331" s="87">
        <v>0</v>
      </c>
      <c r="X2331" s="88">
        <v>0</v>
      </c>
      <c r="Y2331" s="87">
        <v>0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0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</v>
      </c>
      <c r="N2332" s="88">
        <v>0</v>
      </c>
      <c r="O2332" s="87">
        <v>0</v>
      </c>
      <c r="P2332" s="88">
        <v>0</v>
      </c>
      <c r="Q2332" s="87">
        <v>0</v>
      </c>
      <c r="R2332" s="88">
        <v>0</v>
      </c>
      <c r="S2332" s="87">
        <v>0</v>
      </c>
      <c r="T2332" s="88">
        <v>0</v>
      </c>
      <c r="U2332" s="87">
        <v>0</v>
      </c>
      <c r="V2332" s="88">
        <v>0</v>
      </c>
      <c r="W2332" s="87">
        <v>0</v>
      </c>
      <c r="X2332" s="88">
        <v>0</v>
      </c>
      <c r="Y2332" s="87">
        <v>0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0</v>
      </c>
      <c r="AE2332" s="58"/>
    </row>
    <row r="2333" spans="2:31" x14ac:dyDescent="0.3">
      <c r="B2333" s="4" t="s">
        <v>227</v>
      </c>
      <c r="C2333" s="14"/>
      <c r="D2333" s="14"/>
      <c r="E2333" s="87">
        <v>0</v>
      </c>
      <c r="F2333" s="88">
        <v>0</v>
      </c>
      <c r="G2333" s="87">
        <v>0</v>
      </c>
      <c r="H2333" s="88">
        <v>0</v>
      </c>
      <c r="I2333" s="87">
        <v>0</v>
      </c>
      <c r="J2333" s="88">
        <v>0</v>
      </c>
      <c r="K2333" s="87">
        <v>0</v>
      </c>
      <c r="L2333" s="88">
        <v>0</v>
      </c>
      <c r="M2333" s="87">
        <v>0</v>
      </c>
      <c r="N2333" s="88">
        <v>0</v>
      </c>
      <c r="O2333" s="87">
        <v>0</v>
      </c>
      <c r="P2333" s="88">
        <v>0</v>
      </c>
      <c r="Q2333" s="87">
        <v>0</v>
      </c>
      <c r="R2333" s="88">
        <v>0</v>
      </c>
      <c r="S2333" s="87">
        <v>0</v>
      </c>
      <c r="T2333" s="88">
        <v>0</v>
      </c>
      <c r="U2333" s="87">
        <v>0</v>
      </c>
      <c r="V2333" s="88">
        <v>0</v>
      </c>
      <c r="W2333" s="87">
        <v>0</v>
      </c>
      <c r="X2333" s="88">
        <v>0</v>
      </c>
      <c r="Y2333" s="87">
        <v>0</v>
      </c>
      <c r="Z2333" s="88">
        <v>0</v>
      </c>
      <c r="AA2333" s="87">
        <v>0</v>
      </c>
      <c r="AB2333" s="88">
        <v>0</v>
      </c>
      <c r="AC2333" s="58"/>
      <c r="AD2333" s="59">
        <f t="shared" si="48"/>
        <v>0</v>
      </c>
      <c r="AE2333" s="58"/>
    </row>
    <row r="2334" spans="2:31" x14ac:dyDescent="0.3">
      <c r="B2334" s="4" t="s">
        <v>293</v>
      </c>
      <c r="C2334" s="14"/>
      <c r="D2334" s="14"/>
      <c r="E2334" s="87">
        <v>0</v>
      </c>
      <c r="F2334" s="88">
        <v>0</v>
      </c>
      <c r="G2334" s="87">
        <v>0</v>
      </c>
      <c r="H2334" s="88">
        <v>0</v>
      </c>
      <c r="I2334" s="87">
        <v>0</v>
      </c>
      <c r="J2334" s="88">
        <v>0</v>
      </c>
      <c r="K2334" s="87">
        <v>0</v>
      </c>
      <c r="L2334" s="88">
        <v>0</v>
      </c>
      <c r="M2334" s="87">
        <v>0</v>
      </c>
      <c r="N2334" s="88">
        <v>0</v>
      </c>
      <c r="O2334" s="87">
        <v>0</v>
      </c>
      <c r="P2334" s="88">
        <v>0</v>
      </c>
      <c r="Q2334" s="87">
        <v>0</v>
      </c>
      <c r="R2334" s="88">
        <v>0</v>
      </c>
      <c r="S2334" s="87">
        <v>0</v>
      </c>
      <c r="T2334" s="88">
        <v>0</v>
      </c>
      <c r="U2334" s="87">
        <v>0</v>
      </c>
      <c r="V2334" s="88">
        <v>0</v>
      </c>
      <c r="W2334" s="87">
        <v>0</v>
      </c>
      <c r="X2334" s="88">
        <v>0</v>
      </c>
      <c r="Y2334" s="87">
        <v>0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0</v>
      </c>
      <c r="AE2334" s="58"/>
    </row>
    <row r="2335" spans="2:31" x14ac:dyDescent="0.3">
      <c r="B2335" s="4" t="s">
        <v>294</v>
      </c>
      <c r="C2335" s="14"/>
      <c r="D2335" s="14"/>
      <c r="E2335" s="87">
        <v>0</v>
      </c>
      <c r="F2335" s="88">
        <v>0</v>
      </c>
      <c r="G2335" s="87">
        <v>0</v>
      </c>
      <c r="H2335" s="88">
        <v>0</v>
      </c>
      <c r="I2335" s="87">
        <v>0</v>
      </c>
      <c r="J2335" s="88">
        <v>0</v>
      </c>
      <c r="K2335" s="87">
        <v>0</v>
      </c>
      <c r="L2335" s="88">
        <v>0</v>
      </c>
      <c r="M2335" s="87">
        <v>0</v>
      </c>
      <c r="N2335" s="88">
        <v>0</v>
      </c>
      <c r="O2335" s="87">
        <v>0</v>
      </c>
      <c r="P2335" s="88">
        <v>0</v>
      </c>
      <c r="Q2335" s="87">
        <v>0</v>
      </c>
      <c r="R2335" s="88">
        <v>0</v>
      </c>
      <c r="S2335" s="87">
        <v>0</v>
      </c>
      <c r="T2335" s="88">
        <v>0</v>
      </c>
      <c r="U2335" s="87">
        <v>0</v>
      </c>
      <c r="V2335" s="88">
        <v>0</v>
      </c>
      <c r="W2335" s="87">
        <v>0</v>
      </c>
      <c r="X2335" s="88">
        <v>0</v>
      </c>
      <c r="Y2335" s="87">
        <v>0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0</v>
      </c>
      <c r="AE2335" s="58"/>
    </row>
    <row r="2336" spans="2:31" x14ac:dyDescent="0.3">
      <c r="B2336" s="4" t="s">
        <v>206</v>
      </c>
      <c r="C2336" s="14"/>
      <c r="D2336" s="14"/>
      <c r="E2336" s="87">
        <v>0</v>
      </c>
      <c r="F2336" s="88">
        <v>0</v>
      </c>
      <c r="G2336" s="87">
        <v>0</v>
      </c>
      <c r="H2336" s="88">
        <v>0</v>
      </c>
      <c r="I2336" s="87">
        <v>0</v>
      </c>
      <c r="J2336" s="88">
        <v>0</v>
      </c>
      <c r="K2336" s="87">
        <v>0</v>
      </c>
      <c r="L2336" s="88">
        <v>0.30596809175279405</v>
      </c>
      <c r="M2336" s="87">
        <v>1.6802828974194002</v>
      </c>
      <c r="N2336" s="88">
        <v>0</v>
      </c>
      <c r="O2336" s="87">
        <v>0</v>
      </c>
      <c r="P2336" s="88">
        <v>0</v>
      </c>
      <c r="Q2336" s="87">
        <v>0</v>
      </c>
      <c r="R2336" s="88">
        <v>0</v>
      </c>
      <c r="S2336" s="87">
        <v>0</v>
      </c>
      <c r="T2336" s="88">
        <v>0</v>
      </c>
      <c r="U2336" s="87">
        <v>0</v>
      </c>
      <c r="V2336" s="88">
        <v>0</v>
      </c>
      <c r="W2336" s="87">
        <v>0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1.9862509891721942</v>
      </c>
      <c r="AE2336" s="58"/>
    </row>
    <row r="2337" spans="2:31" x14ac:dyDescent="0.3">
      <c r="B2337" s="4" t="s">
        <v>207</v>
      </c>
      <c r="C2337" s="14"/>
      <c r="D2337" s="14"/>
      <c r="E2337" s="87">
        <v>0</v>
      </c>
      <c r="F2337" s="88">
        <v>0</v>
      </c>
      <c r="G2337" s="87">
        <v>0</v>
      </c>
      <c r="H2337" s="88">
        <v>0</v>
      </c>
      <c r="I2337" s="87">
        <v>0</v>
      </c>
      <c r="J2337" s="88">
        <v>0</v>
      </c>
      <c r="K2337" s="87">
        <v>0</v>
      </c>
      <c r="L2337" s="88">
        <v>0.28546824836730955</v>
      </c>
      <c r="M2337" s="87">
        <v>2.1038925488789877</v>
      </c>
      <c r="N2337" s="88">
        <v>0</v>
      </c>
      <c r="O2337" s="87">
        <v>0</v>
      </c>
      <c r="P2337" s="88">
        <v>0</v>
      </c>
      <c r="Q2337" s="87">
        <v>0</v>
      </c>
      <c r="R2337" s="88">
        <v>0</v>
      </c>
      <c r="S2337" s="87">
        <v>0</v>
      </c>
      <c r="T2337" s="88">
        <v>0</v>
      </c>
      <c r="U2337" s="87">
        <v>0</v>
      </c>
      <c r="V2337" s="88">
        <v>0</v>
      </c>
      <c r="W2337" s="87">
        <v>0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2.3893607972462974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0</v>
      </c>
      <c r="F2339" s="88">
        <v>0</v>
      </c>
      <c r="G2339" s="87">
        <v>0</v>
      </c>
      <c r="H2339" s="88">
        <v>0</v>
      </c>
      <c r="I2339" s="87">
        <v>0</v>
      </c>
      <c r="J2339" s="88">
        <v>0</v>
      </c>
      <c r="K2339" s="87">
        <v>0</v>
      </c>
      <c r="L2339" s="88">
        <v>0</v>
      </c>
      <c r="M2339" s="87">
        <v>0</v>
      </c>
      <c r="N2339" s="88">
        <v>0</v>
      </c>
      <c r="O2339" s="87">
        <v>0</v>
      </c>
      <c r="P2339" s="88">
        <v>0</v>
      </c>
      <c r="Q2339" s="87">
        <v>0</v>
      </c>
      <c r="R2339" s="88">
        <v>0</v>
      </c>
      <c r="S2339" s="87">
        <v>0</v>
      </c>
      <c r="T2339" s="88">
        <v>0</v>
      </c>
      <c r="U2339" s="87">
        <v>0</v>
      </c>
      <c r="V2339" s="88">
        <v>0</v>
      </c>
      <c r="W2339" s="87">
        <v>0</v>
      </c>
      <c r="X2339" s="88">
        <v>0</v>
      </c>
      <c r="Y2339" s="87">
        <v>0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0</v>
      </c>
      <c r="AE2339" s="58"/>
    </row>
    <row r="2340" spans="2:31" x14ac:dyDescent="0.3">
      <c r="B2340" s="4" t="s">
        <v>240</v>
      </c>
      <c r="C2340" s="14"/>
      <c r="D2340" s="14"/>
      <c r="E2340" s="87">
        <v>0</v>
      </c>
      <c r="F2340" s="88">
        <v>0</v>
      </c>
      <c r="G2340" s="87">
        <v>0</v>
      </c>
      <c r="H2340" s="88">
        <v>0</v>
      </c>
      <c r="I2340" s="87">
        <v>0</v>
      </c>
      <c r="J2340" s="88">
        <v>0</v>
      </c>
      <c r="K2340" s="87">
        <v>0</v>
      </c>
      <c r="L2340" s="88">
        <v>0</v>
      </c>
      <c r="M2340" s="87">
        <v>0</v>
      </c>
      <c r="N2340" s="88">
        <v>0</v>
      </c>
      <c r="O2340" s="87">
        <v>0</v>
      </c>
      <c r="P2340" s="88">
        <v>0</v>
      </c>
      <c r="Q2340" s="87">
        <v>0</v>
      </c>
      <c r="R2340" s="88">
        <v>0</v>
      </c>
      <c r="S2340" s="87">
        <v>0</v>
      </c>
      <c r="T2340" s="88">
        <v>0</v>
      </c>
      <c r="U2340" s="87">
        <v>0</v>
      </c>
      <c r="V2340" s="88">
        <v>0</v>
      </c>
      <c r="W2340" s="87">
        <v>0</v>
      </c>
      <c r="X2340" s="88">
        <v>0</v>
      </c>
      <c r="Y2340" s="87">
        <v>0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0</v>
      </c>
      <c r="AE2340" s="58"/>
    </row>
    <row r="2341" spans="2:31" x14ac:dyDescent="0.3">
      <c r="B2341" s="4" t="s">
        <v>241</v>
      </c>
      <c r="C2341" s="14"/>
      <c r="D2341" s="14"/>
      <c r="E2341" s="87">
        <v>0</v>
      </c>
      <c r="F2341" s="88">
        <v>0</v>
      </c>
      <c r="G2341" s="87">
        <v>0</v>
      </c>
      <c r="H2341" s="88">
        <v>0</v>
      </c>
      <c r="I2341" s="87">
        <v>0</v>
      </c>
      <c r="J2341" s="88">
        <v>0</v>
      </c>
      <c r="K2341" s="87">
        <v>0</v>
      </c>
      <c r="L2341" s="88">
        <v>0</v>
      </c>
      <c r="M2341" s="87">
        <v>0</v>
      </c>
      <c r="N2341" s="88">
        <v>0</v>
      </c>
      <c r="O2341" s="87">
        <v>0</v>
      </c>
      <c r="P2341" s="88">
        <v>0</v>
      </c>
      <c r="Q2341" s="87">
        <v>0</v>
      </c>
      <c r="R2341" s="88">
        <v>0</v>
      </c>
      <c r="S2341" s="87">
        <v>0</v>
      </c>
      <c r="T2341" s="88">
        <v>0</v>
      </c>
      <c r="U2341" s="87">
        <v>0</v>
      </c>
      <c r="V2341" s="88">
        <v>0</v>
      </c>
      <c r="W2341" s="87">
        <v>0</v>
      </c>
      <c r="X2341" s="88">
        <v>0</v>
      </c>
      <c r="Y2341" s="87">
        <v>0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0</v>
      </c>
      <c r="AE2341" s="58"/>
    </row>
    <row r="2342" spans="2:31" x14ac:dyDescent="0.3">
      <c r="B2342" s="4" t="s">
        <v>242</v>
      </c>
      <c r="C2342" s="4"/>
      <c r="D2342" s="4"/>
      <c r="E2342" s="87">
        <v>0</v>
      </c>
      <c r="F2342" s="88">
        <v>0</v>
      </c>
      <c r="G2342" s="87">
        <v>0</v>
      </c>
      <c r="H2342" s="88">
        <v>0</v>
      </c>
      <c r="I2342" s="87">
        <v>0</v>
      </c>
      <c r="J2342" s="88">
        <v>0</v>
      </c>
      <c r="K2342" s="87">
        <v>0</v>
      </c>
      <c r="L2342" s="88">
        <v>0</v>
      </c>
      <c r="M2342" s="87">
        <v>0</v>
      </c>
      <c r="N2342" s="88">
        <v>0</v>
      </c>
      <c r="O2342" s="87">
        <v>0</v>
      </c>
      <c r="P2342" s="88">
        <v>0</v>
      </c>
      <c r="Q2342" s="87">
        <v>0</v>
      </c>
      <c r="R2342" s="88">
        <v>0</v>
      </c>
      <c r="S2342" s="87">
        <v>0</v>
      </c>
      <c r="T2342" s="88">
        <v>0</v>
      </c>
      <c r="U2342" s="87">
        <v>0</v>
      </c>
      <c r="V2342" s="88">
        <v>0</v>
      </c>
      <c r="W2342" s="87">
        <v>0</v>
      </c>
      <c r="X2342" s="88">
        <v>0</v>
      </c>
      <c r="Y2342" s="87">
        <v>0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0</v>
      </c>
      <c r="AE2342" s="58"/>
    </row>
    <row r="2343" spans="2:31" x14ac:dyDescent="0.3">
      <c r="B2343" s="4" t="s">
        <v>296</v>
      </c>
      <c r="C2343" s="4"/>
      <c r="D2343" s="4"/>
      <c r="E2343" s="87">
        <v>0</v>
      </c>
      <c r="F2343" s="88">
        <v>0</v>
      </c>
      <c r="G2343" s="87">
        <v>0</v>
      </c>
      <c r="H2343" s="88">
        <v>0</v>
      </c>
      <c r="I2343" s="87">
        <v>0</v>
      </c>
      <c r="J2343" s="88">
        <v>0</v>
      </c>
      <c r="K2343" s="87">
        <v>0</v>
      </c>
      <c r="L2343" s="88">
        <v>0</v>
      </c>
      <c r="M2343" s="87">
        <v>0</v>
      </c>
      <c r="N2343" s="88">
        <v>0</v>
      </c>
      <c r="O2343" s="87">
        <v>0</v>
      </c>
      <c r="P2343" s="88">
        <v>0</v>
      </c>
      <c r="Q2343" s="87">
        <v>0</v>
      </c>
      <c r="R2343" s="88">
        <v>0</v>
      </c>
      <c r="S2343" s="87">
        <v>0</v>
      </c>
      <c r="T2343" s="88">
        <v>0</v>
      </c>
      <c r="U2343" s="87">
        <v>0</v>
      </c>
      <c r="V2343" s="88">
        <v>0</v>
      </c>
      <c r="W2343" s="87">
        <v>0</v>
      </c>
      <c r="X2343" s="88">
        <v>0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0</v>
      </c>
      <c r="AE2343" s="58"/>
    </row>
    <row r="2344" spans="2:31" x14ac:dyDescent="0.3">
      <c r="B2344" s="4" t="s">
        <v>297</v>
      </c>
      <c r="C2344" s="4"/>
      <c r="D2344" s="4"/>
      <c r="E2344" s="87">
        <v>0</v>
      </c>
      <c r="F2344" s="88">
        <v>0</v>
      </c>
      <c r="G2344" s="87">
        <v>0</v>
      </c>
      <c r="H2344" s="88">
        <v>0</v>
      </c>
      <c r="I2344" s="87">
        <v>0</v>
      </c>
      <c r="J2344" s="88">
        <v>0</v>
      </c>
      <c r="K2344" s="87">
        <v>0</v>
      </c>
      <c r="L2344" s="88">
        <v>0</v>
      </c>
      <c r="M2344" s="87">
        <v>0</v>
      </c>
      <c r="N2344" s="88">
        <v>0</v>
      </c>
      <c r="O2344" s="87">
        <v>0</v>
      </c>
      <c r="P2344" s="88">
        <v>0</v>
      </c>
      <c r="Q2344" s="87">
        <v>0</v>
      </c>
      <c r="R2344" s="88">
        <v>0</v>
      </c>
      <c r="S2344" s="87">
        <v>0</v>
      </c>
      <c r="T2344" s="88">
        <v>0</v>
      </c>
      <c r="U2344" s="87">
        <v>0</v>
      </c>
      <c r="V2344" s="88">
        <v>0</v>
      </c>
      <c r="W2344" s="87">
        <v>0</v>
      </c>
      <c r="X2344" s="88">
        <v>0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0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0.26203157901763918</v>
      </c>
      <c r="M2345" s="87">
        <v>0.57273816267649347</v>
      </c>
      <c r="N2345" s="88">
        <v>0</v>
      </c>
      <c r="O2345" s="87">
        <v>0</v>
      </c>
      <c r="P2345" s="88">
        <v>0</v>
      </c>
      <c r="Q2345" s="87">
        <v>0</v>
      </c>
      <c r="R2345" s="88">
        <v>0</v>
      </c>
      <c r="S2345" s="87">
        <v>0</v>
      </c>
      <c r="T2345" s="88">
        <v>0</v>
      </c>
      <c r="U2345" s="87">
        <v>0</v>
      </c>
      <c r="V2345" s="88">
        <v>0</v>
      </c>
      <c r="W2345" s="87">
        <v>0</v>
      </c>
      <c r="X2345" s="88">
        <v>0</v>
      </c>
      <c r="Y2345" s="87">
        <v>0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0.83476974169413265</v>
      </c>
      <c r="AE2345" s="58"/>
    </row>
    <row r="2346" spans="2:31" x14ac:dyDescent="0.3">
      <c r="B2346" s="4" t="s">
        <v>200</v>
      </c>
      <c r="C2346" s="4"/>
      <c r="D2346" s="4"/>
      <c r="E2346" s="87">
        <v>0</v>
      </c>
      <c r="F2346" s="88">
        <v>0</v>
      </c>
      <c r="G2346" s="87">
        <v>0</v>
      </c>
      <c r="H2346" s="88">
        <v>0</v>
      </c>
      <c r="I2346" s="87">
        <v>0</v>
      </c>
      <c r="J2346" s="88">
        <v>0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0</v>
      </c>
      <c r="V2346" s="88">
        <v>0</v>
      </c>
      <c r="W2346" s="87">
        <v>0</v>
      </c>
      <c r="X2346" s="88">
        <v>0</v>
      </c>
      <c r="Y2346" s="87">
        <v>0</v>
      </c>
      <c r="Z2346" s="88">
        <v>0</v>
      </c>
      <c r="AA2346" s="87">
        <v>0</v>
      </c>
      <c r="AB2346" s="88">
        <v>0</v>
      </c>
      <c r="AC2346" s="58"/>
      <c r="AD2346" s="59">
        <f t="shared" si="48"/>
        <v>0</v>
      </c>
      <c r="AE2346" s="58"/>
    </row>
    <row r="2347" spans="2:31" x14ac:dyDescent="0.3">
      <c r="B2347" s="4" t="s">
        <v>201</v>
      </c>
      <c r="C2347" s="4"/>
      <c r="D2347" s="4"/>
      <c r="E2347" s="87">
        <v>0</v>
      </c>
      <c r="F2347" s="88">
        <v>0</v>
      </c>
      <c r="G2347" s="87">
        <v>0</v>
      </c>
      <c r="H2347" s="88">
        <v>0</v>
      </c>
      <c r="I2347" s="87">
        <v>0</v>
      </c>
      <c r="J2347" s="88">
        <v>0</v>
      </c>
      <c r="K2347" s="87">
        <v>0</v>
      </c>
      <c r="L2347" s="88">
        <v>0</v>
      </c>
      <c r="M2347" s="87">
        <v>5.2295128504435226E-2</v>
      </c>
      <c r="N2347" s="88">
        <v>0</v>
      </c>
      <c r="O2347" s="87">
        <v>0</v>
      </c>
      <c r="P2347" s="88">
        <v>0</v>
      </c>
      <c r="Q2347" s="87">
        <v>0</v>
      </c>
      <c r="R2347" s="88">
        <v>0</v>
      </c>
      <c r="S2347" s="87">
        <v>0</v>
      </c>
      <c r="T2347" s="88">
        <v>0</v>
      </c>
      <c r="U2347" s="87">
        <v>0</v>
      </c>
      <c r="V2347" s="88">
        <v>0</v>
      </c>
      <c r="W2347" s="87">
        <v>0</v>
      </c>
      <c r="X2347" s="88">
        <v>0</v>
      </c>
      <c r="Y2347" s="87">
        <v>0</v>
      </c>
      <c r="Z2347" s="88">
        <v>0</v>
      </c>
      <c r="AA2347" s="87">
        <v>0</v>
      </c>
      <c r="AB2347" s="88">
        <v>0</v>
      </c>
      <c r="AC2347" s="58"/>
      <c r="AD2347" s="59">
        <f t="shared" si="48"/>
        <v>5.2295128504435226E-2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0</v>
      </c>
      <c r="M2348" s="87">
        <v>0</v>
      </c>
      <c r="N2348" s="88">
        <v>0</v>
      </c>
      <c r="O2348" s="87">
        <v>0</v>
      </c>
      <c r="P2348" s="88">
        <v>0</v>
      </c>
      <c r="Q2348" s="87">
        <v>0</v>
      </c>
      <c r="R2348" s="88">
        <v>0</v>
      </c>
      <c r="S2348" s="87">
        <v>0</v>
      </c>
      <c r="T2348" s="88">
        <v>0</v>
      </c>
      <c r="U2348" s="87">
        <v>0</v>
      </c>
      <c r="V2348" s="88">
        <v>0</v>
      </c>
      <c r="W2348" s="87">
        <v>0</v>
      </c>
      <c r="X2348" s="88">
        <v>0</v>
      </c>
      <c r="Y2348" s="87">
        <v>0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0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0</v>
      </c>
      <c r="M2349" s="87">
        <v>0</v>
      </c>
      <c r="N2349" s="88">
        <v>0</v>
      </c>
      <c r="O2349" s="87">
        <v>0</v>
      </c>
      <c r="P2349" s="88">
        <v>0</v>
      </c>
      <c r="Q2349" s="87">
        <v>0</v>
      </c>
      <c r="R2349" s="88">
        <v>0</v>
      </c>
      <c r="S2349" s="87">
        <v>0</v>
      </c>
      <c r="T2349" s="88">
        <v>0</v>
      </c>
      <c r="U2349" s="87">
        <v>0</v>
      </c>
      <c r="V2349" s="88">
        <v>0</v>
      </c>
      <c r="W2349" s="87">
        <v>0</v>
      </c>
      <c r="X2349" s="88">
        <v>0</v>
      </c>
      <c r="Y2349" s="87">
        <v>0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0</v>
      </c>
      <c r="AE2349" s="58"/>
    </row>
    <row r="2350" spans="2:31" x14ac:dyDescent="0.3">
      <c r="B2350" s="4" t="s">
        <v>295</v>
      </c>
      <c r="C2350" s="4"/>
      <c r="D2350" s="4"/>
      <c r="E2350" s="87">
        <v>0</v>
      </c>
      <c r="F2350" s="88">
        <v>0</v>
      </c>
      <c r="G2350" s="87">
        <v>0</v>
      </c>
      <c r="H2350" s="88">
        <v>0</v>
      </c>
      <c r="I2350" s="87">
        <v>0</v>
      </c>
      <c r="J2350" s="88">
        <v>0</v>
      </c>
      <c r="K2350" s="87">
        <v>0</v>
      </c>
      <c r="L2350" s="88">
        <v>0</v>
      </c>
      <c r="M2350" s="87">
        <v>0</v>
      </c>
      <c r="N2350" s="88">
        <v>0</v>
      </c>
      <c r="O2350" s="87">
        <v>0</v>
      </c>
      <c r="P2350" s="88">
        <v>0</v>
      </c>
      <c r="Q2350" s="87">
        <v>0</v>
      </c>
      <c r="R2350" s="88">
        <v>0</v>
      </c>
      <c r="S2350" s="87">
        <v>0</v>
      </c>
      <c r="T2350" s="88">
        <v>0</v>
      </c>
      <c r="U2350" s="87">
        <v>0</v>
      </c>
      <c r="V2350" s="88">
        <v>0</v>
      </c>
      <c r="W2350" s="87">
        <v>0</v>
      </c>
      <c r="X2350" s="88">
        <v>0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0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0.1267595018810696</v>
      </c>
      <c r="N2351" s="88">
        <v>0</v>
      </c>
      <c r="O2351" s="87">
        <v>0</v>
      </c>
      <c r="P2351" s="88">
        <v>0</v>
      </c>
      <c r="Q2351" s="87">
        <v>0</v>
      </c>
      <c r="R2351" s="88">
        <v>0</v>
      </c>
      <c r="S2351" s="87">
        <v>0</v>
      </c>
      <c r="T2351" s="88">
        <v>0</v>
      </c>
      <c r="U2351" s="87">
        <v>0</v>
      </c>
      <c r="V2351" s="88">
        <v>0</v>
      </c>
      <c r="W2351" s="87">
        <v>0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0.1267595018810696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</v>
      </c>
      <c r="N2352" s="88">
        <v>0</v>
      </c>
      <c r="O2352" s="87">
        <v>0</v>
      </c>
      <c r="P2352" s="88">
        <v>0</v>
      </c>
      <c r="Q2352" s="87">
        <v>0</v>
      </c>
      <c r="R2352" s="88">
        <v>0</v>
      </c>
      <c r="S2352" s="87">
        <v>0</v>
      </c>
      <c r="T2352" s="88">
        <v>0</v>
      </c>
      <c r="U2352" s="87">
        <v>0</v>
      </c>
      <c r="V2352" s="88">
        <v>0</v>
      </c>
      <c r="W2352" s="87">
        <v>0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0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0</v>
      </c>
      <c r="G2353" s="87">
        <v>0</v>
      </c>
      <c r="H2353" s="88">
        <v>0</v>
      </c>
      <c r="I2353" s="87">
        <v>0</v>
      </c>
      <c r="J2353" s="88">
        <v>0</v>
      </c>
      <c r="K2353" s="87">
        <v>0</v>
      </c>
      <c r="L2353" s="88">
        <v>0</v>
      </c>
      <c r="M2353" s="87">
        <v>0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0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0.21950008463528323</v>
      </c>
      <c r="M2354" s="87">
        <v>2.3593020960451208</v>
      </c>
      <c r="N2354" s="88">
        <v>2.3580304606085529</v>
      </c>
      <c r="O2354" s="87">
        <v>2.3567588251710134</v>
      </c>
      <c r="P2354" s="88">
        <v>2.3554871897451144</v>
      </c>
      <c r="Q2354" s="87">
        <v>2.354215554295934</v>
      </c>
      <c r="R2354" s="88">
        <v>2.3529439188700367</v>
      </c>
      <c r="S2354" s="87">
        <v>2.3516722834130932</v>
      </c>
      <c r="T2354" s="88">
        <v>1.872698237613877</v>
      </c>
      <c r="U2354" s="87">
        <v>0</v>
      </c>
      <c r="V2354" s="88">
        <v>0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18.580608650398027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</v>
      </c>
      <c r="F2362" s="88">
        <v>0</v>
      </c>
      <c r="G2362" s="87">
        <v>0</v>
      </c>
      <c r="H2362" s="88">
        <v>0</v>
      </c>
      <c r="I2362" s="87">
        <v>0</v>
      </c>
      <c r="J2362" s="88">
        <v>0</v>
      </c>
      <c r="K2362" s="87">
        <v>0</v>
      </c>
      <c r="L2362" s="88">
        <v>9.2764770984649664E-2</v>
      </c>
      <c r="M2362" s="87">
        <v>0.21752505699793495</v>
      </c>
      <c r="N2362" s="88">
        <v>0</v>
      </c>
      <c r="O2362" s="87">
        <v>0</v>
      </c>
      <c r="P2362" s="88">
        <v>0</v>
      </c>
      <c r="Q2362" s="87">
        <v>0</v>
      </c>
      <c r="R2362" s="88">
        <v>0</v>
      </c>
      <c r="S2362" s="87">
        <v>0</v>
      </c>
      <c r="T2362" s="88">
        <v>0</v>
      </c>
      <c r="U2362" s="87">
        <v>0</v>
      </c>
      <c r="V2362" s="88">
        <v>0</v>
      </c>
      <c r="W2362" s="87">
        <v>0</v>
      </c>
      <c r="X2362" s="88">
        <v>0</v>
      </c>
      <c r="Y2362" s="87">
        <v>0</v>
      </c>
      <c r="Z2362" s="88">
        <v>0</v>
      </c>
      <c r="AA2362" s="87">
        <v>0</v>
      </c>
      <c r="AB2362" s="88">
        <v>0</v>
      </c>
      <c r="AC2362" s="58"/>
      <c r="AD2362" s="59">
        <f t="shared" si="49"/>
        <v>0.31028982798258464</v>
      </c>
      <c r="AE2362" s="58"/>
    </row>
    <row r="2363" spans="2:31" x14ac:dyDescent="0.3">
      <c r="B2363" s="4" t="s">
        <v>199</v>
      </c>
      <c r="C2363" s="4"/>
      <c r="D2363" s="4"/>
      <c r="E2363" s="87">
        <v>0</v>
      </c>
      <c r="F2363" s="88">
        <v>0</v>
      </c>
      <c r="G2363" s="87">
        <v>0</v>
      </c>
      <c r="H2363" s="88">
        <v>0</v>
      </c>
      <c r="I2363" s="87">
        <v>0</v>
      </c>
      <c r="J2363" s="88">
        <v>0</v>
      </c>
      <c r="K2363" s="87">
        <v>0</v>
      </c>
      <c r="L2363" s="88">
        <v>0</v>
      </c>
      <c r="M2363" s="87">
        <v>0.15369512637456256</v>
      </c>
      <c r="N2363" s="88">
        <v>0</v>
      </c>
      <c r="O2363" s="87">
        <v>0</v>
      </c>
      <c r="P2363" s="88">
        <v>0</v>
      </c>
      <c r="Q2363" s="87">
        <v>0</v>
      </c>
      <c r="R2363" s="88">
        <v>0</v>
      </c>
      <c r="S2363" s="87">
        <v>0</v>
      </c>
      <c r="T2363" s="88">
        <v>0</v>
      </c>
      <c r="U2363" s="87">
        <v>0</v>
      </c>
      <c r="V2363" s="88">
        <v>0</v>
      </c>
      <c r="W2363" s="87">
        <v>0</v>
      </c>
      <c r="X2363" s="88">
        <v>0</v>
      </c>
      <c r="Y2363" s="87">
        <v>0</v>
      </c>
      <c r="Z2363" s="88">
        <v>0</v>
      </c>
      <c r="AA2363" s="87">
        <v>0</v>
      </c>
      <c r="AB2363" s="88">
        <v>0</v>
      </c>
      <c r="AC2363" s="58"/>
      <c r="AD2363" s="59">
        <f t="shared" si="49"/>
        <v>0.15369512637456256</v>
      </c>
      <c r="AE2363" s="58"/>
    </row>
    <row r="2364" spans="2:31" x14ac:dyDescent="0.3">
      <c r="B2364" s="4" t="s">
        <v>183</v>
      </c>
      <c r="C2364" s="4"/>
      <c r="D2364" s="4"/>
      <c r="E2364" s="87">
        <v>0</v>
      </c>
      <c r="F2364" s="88">
        <v>0</v>
      </c>
      <c r="G2364" s="87">
        <v>0</v>
      </c>
      <c r="H2364" s="88">
        <v>0</v>
      </c>
      <c r="I2364" s="87">
        <v>0</v>
      </c>
      <c r="J2364" s="88">
        <v>0</v>
      </c>
      <c r="K2364" s="87">
        <v>0</v>
      </c>
      <c r="L2364" s="88">
        <v>0</v>
      </c>
      <c r="M2364" s="87">
        <v>0</v>
      </c>
      <c r="N2364" s="88">
        <v>0</v>
      </c>
      <c r="O2364" s="87">
        <v>0</v>
      </c>
      <c r="P2364" s="88">
        <v>0</v>
      </c>
      <c r="Q2364" s="87">
        <v>0</v>
      </c>
      <c r="R2364" s="88">
        <v>0</v>
      </c>
      <c r="S2364" s="87">
        <v>0</v>
      </c>
      <c r="T2364" s="88">
        <v>0</v>
      </c>
      <c r="U2364" s="87">
        <v>0</v>
      </c>
      <c r="V2364" s="88">
        <v>0</v>
      </c>
      <c r="W2364" s="87">
        <v>0</v>
      </c>
      <c r="X2364" s="88">
        <v>0</v>
      </c>
      <c r="Y2364" s="87">
        <v>0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0</v>
      </c>
      <c r="AE2364" s="58"/>
    </row>
    <row r="2365" spans="2:31" x14ac:dyDescent="0.3">
      <c r="B2365" s="4" t="s">
        <v>184</v>
      </c>
      <c r="C2365" s="4"/>
      <c r="D2365" s="4"/>
      <c r="E2365" s="87">
        <v>0</v>
      </c>
      <c r="F2365" s="88">
        <v>0</v>
      </c>
      <c r="G2365" s="87">
        <v>0</v>
      </c>
      <c r="H2365" s="88">
        <v>0</v>
      </c>
      <c r="I2365" s="87">
        <v>0</v>
      </c>
      <c r="J2365" s="88">
        <v>0</v>
      </c>
      <c r="K2365" s="87">
        <v>0</v>
      </c>
      <c r="L2365" s="88">
        <v>0</v>
      </c>
      <c r="M2365" s="87">
        <v>0</v>
      </c>
      <c r="N2365" s="88">
        <v>0</v>
      </c>
      <c r="O2365" s="87">
        <v>0</v>
      </c>
      <c r="P2365" s="88">
        <v>0</v>
      </c>
      <c r="Q2365" s="87">
        <v>0</v>
      </c>
      <c r="R2365" s="88">
        <v>0</v>
      </c>
      <c r="S2365" s="87">
        <v>0</v>
      </c>
      <c r="T2365" s="88">
        <v>0</v>
      </c>
      <c r="U2365" s="87">
        <v>0</v>
      </c>
      <c r="V2365" s="88">
        <v>0</v>
      </c>
      <c r="W2365" s="87">
        <v>0</v>
      </c>
      <c r="X2365" s="88">
        <v>0</v>
      </c>
      <c r="Y2365" s="87">
        <v>0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0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</v>
      </c>
      <c r="M2366" s="87">
        <v>0</v>
      </c>
      <c r="N2366" s="88">
        <v>0</v>
      </c>
      <c r="O2366" s="87">
        <v>0</v>
      </c>
      <c r="P2366" s="88">
        <v>0</v>
      </c>
      <c r="Q2366" s="87">
        <v>0</v>
      </c>
      <c r="R2366" s="88">
        <v>0</v>
      </c>
      <c r="S2366" s="87">
        <v>0</v>
      </c>
      <c r="T2366" s="88">
        <v>0</v>
      </c>
      <c r="U2366" s="87">
        <v>0</v>
      </c>
      <c r="V2366" s="88">
        <v>0</v>
      </c>
      <c r="W2366" s="87">
        <v>0</v>
      </c>
      <c r="X2366" s="88">
        <v>0</v>
      </c>
      <c r="Y2366" s="87">
        <v>0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0</v>
      </c>
      <c r="AE2366" s="58"/>
    </row>
    <row r="2367" spans="2:31" x14ac:dyDescent="0.3">
      <c r="B2367" s="4" t="s">
        <v>232</v>
      </c>
      <c r="C2367" s="4"/>
      <c r="D2367" s="4"/>
      <c r="E2367" s="87">
        <v>0</v>
      </c>
      <c r="F2367" s="88">
        <v>0</v>
      </c>
      <c r="G2367" s="87">
        <v>0</v>
      </c>
      <c r="H2367" s="88">
        <v>0</v>
      </c>
      <c r="I2367" s="87">
        <v>0</v>
      </c>
      <c r="J2367" s="88">
        <v>0</v>
      </c>
      <c r="K2367" s="87">
        <v>0</v>
      </c>
      <c r="L2367" s="88">
        <v>0</v>
      </c>
      <c r="M2367" s="87">
        <v>0</v>
      </c>
      <c r="N2367" s="88">
        <v>0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0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0</v>
      </c>
      <c r="AE2367" s="58"/>
    </row>
    <row r="2368" spans="2:31" x14ac:dyDescent="0.3">
      <c r="B2368" s="4" t="s">
        <v>233</v>
      </c>
      <c r="C2368" s="4"/>
      <c r="D2368" s="4"/>
      <c r="E2368" s="87">
        <v>0</v>
      </c>
      <c r="F2368" s="88">
        <v>0</v>
      </c>
      <c r="G2368" s="87">
        <v>0</v>
      </c>
      <c r="H2368" s="88">
        <v>0</v>
      </c>
      <c r="I2368" s="87">
        <v>0</v>
      </c>
      <c r="J2368" s="88">
        <v>0</v>
      </c>
      <c r="K2368" s="87">
        <v>0</v>
      </c>
      <c r="L2368" s="88">
        <v>0</v>
      </c>
      <c r="M2368" s="87">
        <v>0</v>
      </c>
      <c r="N2368" s="88">
        <v>0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0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0</v>
      </c>
      <c r="AE2368" s="58"/>
    </row>
    <row r="2369" spans="2:31" x14ac:dyDescent="0.3">
      <c r="B2369" s="4" t="s">
        <v>234</v>
      </c>
      <c r="C2369" s="4"/>
      <c r="D2369" s="4"/>
      <c r="E2369" s="87">
        <v>0</v>
      </c>
      <c r="F2369" s="88">
        <v>0</v>
      </c>
      <c r="G2369" s="87">
        <v>0</v>
      </c>
      <c r="H2369" s="88">
        <v>0</v>
      </c>
      <c r="I2369" s="87">
        <v>0</v>
      </c>
      <c r="J2369" s="88">
        <v>0</v>
      </c>
      <c r="K2369" s="87">
        <v>0</v>
      </c>
      <c r="L2369" s="88">
        <v>0</v>
      </c>
      <c r="M2369" s="87">
        <v>0</v>
      </c>
      <c r="N2369" s="88">
        <v>0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0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0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0</v>
      </c>
      <c r="P2373" s="88">
        <v>0</v>
      </c>
      <c r="Q2373" s="87">
        <v>0</v>
      </c>
      <c r="R2373" s="88">
        <v>0</v>
      </c>
      <c r="S2373" s="87">
        <v>0</v>
      </c>
      <c r="T2373" s="88">
        <v>0</v>
      </c>
      <c r="U2373" s="87">
        <v>0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0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0</v>
      </c>
      <c r="M2375" s="87">
        <v>0</v>
      </c>
      <c r="N2375" s="88">
        <v>0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0</v>
      </c>
      <c r="W2375" s="87">
        <v>0</v>
      </c>
      <c r="X2375" s="88">
        <v>0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0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0</v>
      </c>
      <c r="M2376" s="87">
        <v>0</v>
      </c>
      <c r="N2376" s="88">
        <v>0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0</v>
      </c>
      <c r="W2376" s="87">
        <v>0</v>
      </c>
      <c r="X2376" s="88">
        <v>0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0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</v>
      </c>
      <c r="G2377" s="87">
        <v>0</v>
      </c>
      <c r="H2377" s="88">
        <v>0</v>
      </c>
      <c r="I2377" s="87">
        <v>0</v>
      </c>
      <c r="J2377" s="88">
        <v>0</v>
      </c>
      <c r="K2377" s="87">
        <v>0</v>
      </c>
      <c r="L2377" s="88">
        <v>0</v>
      </c>
      <c r="M2377" s="87">
        <v>0</v>
      </c>
      <c r="N2377" s="88">
        <v>0</v>
      </c>
      <c r="O2377" s="87">
        <v>0</v>
      </c>
      <c r="P2377" s="88">
        <v>0</v>
      </c>
      <c r="Q2377" s="87">
        <v>0</v>
      </c>
      <c r="R2377" s="88">
        <v>0</v>
      </c>
      <c r="S2377" s="87">
        <v>0</v>
      </c>
      <c r="T2377" s="88">
        <v>0</v>
      </c>
      <c r="U2377" s="87">
        <v>0</v>
      </c>
      <c r="V2377" s="88">
        <v>0</v>
      </c>
      <c r="W2377" s="87">
        <v>0</v>
      </c>
      <c r="X2377" s="88">
        <v>0</v>
      </c>
      <c r="Y2377" s="87">
        <v>0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0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</v>
      </c>
      <c r="G2378" s="87">
        <v>0</v>
      </c>
      <c r="H2378" s="88">
        <v>0</v>
      </c>
      <c r="I2378" s="87">
        <v>0</v>
      </c>
      <c r="J2378" s="88">
        <v>0</v>
      </c>
      <c r="K2378" s="87">
        <v>0</v>
      </c>
      <c r="L2378" s="88">
        <v>0</v>
      </c>
      <c r="M2378" s="87">
        <v>0</v>
      </c>
      <c r="N2378" s="88">
        <v>0</v>
      </c>
      <c r="O2378" s="87">
        <v>0</v>
      </c>
      <c r="P2378" s="88">
        <v>0</v>
      </c>
      <c r="Q2378" s="87">
        <v>0</v>
      </c>
      <c r="R2378" s="88">
        <v>0</v>
      </c>
      <c r="S2378" s="87">
        <v>0</v>
      </c>
      <c r="T2378" s="88">
        <v>0</v>
      </c>
      <c r="U2378" s="87">
        <v>0</v>
      </c>
      <c r="V2378" s="88">
        <v>0</v>
      </c>
      <c r="W2378" s="87">
        <v>0</v>
      </c>
      <c r="X2378" s="88">
        <v>0</v>
      </c>
      <c r="Y2378" s="87">
        <v>0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0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</v>
      </c>
      <c r="G2379" s="87">
        <v>0</v>
      </c>
      <c r="H2379" s="88">
        <v>0</v>
      </c>
      <c r="I2379" s="87">
        <v>0</v>
      </c>
      <c r="J2379" s="88">
        <v>0</v>
      </c>
      <c r="K2379" s="87">
        <v>0</v>
      </c>
      <c r="L2379" s="88">
        <v>0</v>
      </c>
      <c r="M2379" s="87">
        <v>0</v>
      </c>
      <c r="N2379" s="88">
        <v>0</v>
      </c>
      <c r="O2379" s="87">
        <v>0</v>
      </c>
      <c r="P2379" s="88">
        <v>0</v>
      </c>
      <c r="Q2379" s="87">
        <v>0</v>
      </c>
      <c r="R2379" s="88">
        <v>0</v>
      </c>
      <c r="S2379" s="87">
        <v>0</v>
      </c>
      <c r="T2379" s="88">
        <v>0</v>
      </c>
      <c r="U2379" s="87">
        <v>0</v>
      </c>
      <c r="V2379" s="88">
        <v>0</v>
      </c>
      <c r="W2379" s="87">
        <v>0</v>
      </c>
      <c r="X2379" s="88">
        <v>0</v>
      </c>
      <c r="Y2379" s="87">
        <v>0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0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</v>
      </c>
      <c r="G2380" s="87">
        <v>0</v>
      </c>
      <c r="H2380" s="88">
        <v>0</v>
      </c>
      <c r="I2380" s="87">
        <v>0</v>
      </c>
      <c r="J2380" s="88">
        <v>0</v>
      </c>
      <c r="K2380" s="87">
        <v>0</v>
      </c>
      <c r="L2380" s="88">
        <v>0</v>
      </c>
      <c r="M2380" s="87">
        <v>0</v>
      </c>
      <c r="N2380" s="88">
        <v>0</v>
      </c>
      <c r="O2380" s="87">
        <v>0</v>
      </c>
      <c r="P2380" s="88">
        <v>0</v>
      </c>
      <c r="Q2380" s="87">
        <v>0</v>
      </c>
      <c r="R2380" s="88">
        <v>0</v>
      </c>
      <c r="S2380" s="87">
        <v>0</v>
      </c>
      <c r="T2380" s="88">
        <v>0</v>
      </c>
      <c r="U2380" s="87">
        <v>0</v>
      </c>
      <c r="V2380" s="88">
        <v>0</v>
      </c>
      <c r="W2380" s="87">
        <v>0</v>
      </c>
      <c r="X2380" s="88">
        <v>0</v>
      </c>
      <c r="Y2380" s="87">
        <v>0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0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</v>
      </c>
      <c r="M2381" s="87">
        <v>0</v>
      </c>
      <c r="N2381" s="88">
        <v>0</v>
      </c>
      <c r="O2381" s="87">
        <v>0</v>
      </c>
      <c r="P2381" s="88">
        <v>0</v>
      </c>
      <c r="Q2381" s="87">
        <v>0</v>
      </c>
      <c r="R2381" s="88">
        <v>0</v>
      </c>
      <c r="S2381" s="87">
        <v>0</v>
      </c>
      <c r="T2381" s="88">
        <v>0</v>
      </c>
      <c r="U2381" s="87">
        <v>0</v>
      </c>
      <c r="V2381" s="88">
        <v>0</v>
      </c>
      <c r="W2381" s="87">
        <v>0</v>
      </c>
      <c r="X2381" s="88">
        <v>0</v>
      </c>
      <c r="Y2381" s="87">
        <v>0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0</v>
      </c>
      <c r="AE2381" s="58"/>
    </row>
    <row r="2382" spans="2:31" x14ac:dyDescent="0.3">
      <c r="B2382" s="4" t="s">
        <v>194</v>
      </c>
      <c r="C2382" s="4"/>
      <c r="D2382" s="4"/>
      <c r="E2382" s="87">
        <v>0</v>
      </c>
      <c r="F2382" s="88">
        <v>0</v>
      </c>
      <c r="G2382" s="87">
        <v>0</v>
      </c>
      <c r="H2382" s="88">
        <v>0</v>
      </c>
      <c r="I2382" s="87">
        <v>0</v>
      </c>
      <c r="J2382" s="88">
        <v>0</v>
      </c>
      <c r="K2382" s="87">
        <v>0</v>
      </c>
      <c r="L2382" s="88">
        <v>0</v>
      </c>
      <c r="M2382" s="87">
        <v>0.13998535474141438</v>
      </c>
      <c r="N2382" s="88">
        <v>0</v>
      </c>
      <c r="O2382" s="87">
        <v>0</v>
      </c>
      <c r="P2382" s="88">
        <v>0</v>
      </c>
      <c r="Q2382" s="87">
        <v>0</v>
      </c>
      <c r="R2382" s="88">
        <v>0</v>
      </c>
      <c r="S2382" s="87">
        <v>0</v>
      </c>
      <c r="T2382" s="88">
        <v>0</v>
      </c>
      <c r="U2382" s="87">
        <v>0</v>
      </c>
      <c r="V2382" s="88">
        <v>0</v>
      </c>
      <c r="W2382" s="87">
        <v>0</v>
      </c>
      <c r="X2382" s="88">
        <v>0</v>
      </c>
      <c r="Y2382" s="87">
        <v>0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0.13998535474141438</v>
      </c>
      <c r="AE2382" s="58"/>
    </row>
    <row r="2383" spans="2:31" x14ac:dyDescent="0.3">
      <c r="B2383" s="4" t="s">
        <v>195</v>
      </c>
      <c r="C2383" s="4"/>
      <c r="D2383" s="4"/>
      <c r="E2383" s="87">
        <v>0</v>
      </c>
      <c r="F2383" s="88">
        <v>0</v>
      </c>
      <c r="G2383" s="87">
        <v>0</v>
      </c>
      <c r="H2383" s="88">
        <v>0</v>
      </c>
      <c r="I2383" s="87">
        <v>0</v>
      </c>
      <c r="J2383" s="88">
        <v>0</v>
      </c>
      <c r="K2383" s="87">
        <v>0</v>
      </c>
      <c r="L2383" s="88">
        <v>0.10409582455952961</v>
      </c>
      <c r="M2383" s="87">
        <v>0.34286541938781739</v>
      </c>
      <c r="N2383" s="88">
        <v>0</v>
      </c>
      <c r="O2383" s="87">
        <v>0</v>
      </c>
      <c r="P2383" s="88">
        <v>0</v>
      </c>
      <c r="Q2383" s="87">
        <v>0</v>
      </c>
      <c r="R2383" s="88">
        <v>0</v>
      </c>
      <c r="S2383" s="87">
        <v>0</v>
      </c>
      <c r="T2383" s="88">
        <v>0</v>
      </c>
      <c r="U2383" s="87">
        <v>0</v>
      </c>
      <c r="V2383" s="88">
        <v>0</v>
      </c>
      <c r="W2383" s="87">
        <v>0</v>
      </c>
      <c r="X2383" s="88">
        <v>0</v>
      </c>
      <c r="Y2383" s="87">
        <v>0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0.44696124394734699</v>
      </c>
      <c r="AE2383" s="58"/>
    </row>
    <row r="2384" spans="2:31" x14ac:dyDescent="0.3">
      <c r="B2384" s="4" t="s">
        <v>153</v>
      </c>
      <c r="C2384" s="4"/>
      <c r="D2384" s="4"/>
      <c r="E2384" s="87">
        <v>0</v>
      </c>
      <c r="F2384" s="88">
        <v>0</v>
      </c>
      <c r="G2384" s="87">
        <v>0</v>
      </c>
      <c r="H2384" s="88">
        <v>0</v>
      </c>
      <c r="I2384" s="87">
        <v>0</v>
      </c>
      <c r="J2384" s="88">
        <v>0</v>
      </c>
      <c r="K2384" s="87">
        <v>0</v>
      </c>
      <c r="L2384" s="88">
        <v>0.2352725664774577</v>
      </c>
      <c r="M2384" s="87">
        <v>0.57150506575902327</v>
      </c>
      <c r="N2384" s="88">
        <v>0</v>
      </c>
      <c r="O2384" s="87">
        <v>0</v>
      </c>
      <c r="P2384" s="88">
        <v>0</v>
      </c>
      <c r="Q2384" s="87">
        <v>0</v>
      </c>
      <c r="R2384" s="88">
        <v>0</v>
      </c>
      <c r="S2384" s="87">
        <v>0</v>
      </c>
      <c r="T2384" s="88">
        <v>0</v>
      </c>
      <c r="U2384" s="87">
        <v>0</v>
      </c>
      <c r="V2384" s="88">
        <v>0</v>
      </c>
      <c r="W2384" s="87">
        <v>0</v>
      </c>
      <c r="X2384" s="88">
        <v>0</v>
      </c>
      <c r="Y2384" s="87">
        <v>0</v>
      </c>
      <c r="Z2384" s="88">
        <v>0</v>
      </c>
      <c r="AA2384" s="87">
        <v>0</v>
      </c>
      <c r="AB2384" s="88">
        <v>0</v>
      </c>
      <c r="AC2384" s="58"/>
      <c r="AD2384" s="59">
        <f t="shared" si="49"/>
        <v>0.80677763223648102</v>
      </c>
      <c r="AE2384" s="58"/>
    </row>
    <row r="2385" spans="2:31" x14ac:dyDescent="0.3">
      <c r="B2385" s="4" t="s">
        <v>154</v>
      </c>
      <c r="C2385" s="4"/>
      <c r="D2385" s="4"/>
      <c r="E2385" s="87">
        <v>0</v>
      </c>
      <c r="F2385" s="88">
        <v>0</v>
      </c>
      <c r="G2385" s="87">
        <v>0</v>
      </c>
      <c r="H2385" s="88">
        <v>0</v>
      </c>
      <c r="I2385" s="87">
        <v>0</v>
      </c>
      <c r="J2385" s="88">
        <v>0</v>
      </c>
      <c r="K2385" s="87">
        <v>0</v>
      </c>
      <c r="L2385" s="88">
        <v>0.19047495921452842</v>
      </c>
      <c r="M2385" s="87">
        <v>0.481409525871277</v>
      </c>
      <c r="N2385" s="88">
        <v>0</v>
      </c>
      <c r="O2385" s="87">
        <v>0</v>
      </c>
      <c r="P2385" s="88">
        <v>0</v>
      </c>
      <c r="Q2385" s="87">
        <v>0</v>
      </c>
      <c r="R2385" s="88">
        <v>0</v>
      </c>
      <c r="S2385" s="87">
        <v>0</v>
      </c>
      <c r="T2385" s="88">
        <v>0</v>
      </c>
      <c r="U2385" s="87">
        <v>0</v>
      </c>
      <c r="V2385" s="88">
        <v>0</v>
      </c>
      <c r="W2385" s="87">
        <v>0</v>
      </c>
      <c r="X2385" s="88">
        <v>0</v>
      </c>
      <c r="Y2385" s="87">
        <v>0</v>
      </c>
      <c r="Z2385" s="88">
        <v>0</v>
      </c>
      <c r="AA2385" s="87">
        <v>0</v>
      </c>
      <c r="AB2385" s="88">
        <v>0</v>
      </c>
      <c r="AC2385" s="58"/>
      <c r="AD2385" s="59">
        <f t="shared" si="49"/>
        <v>0.67188448508580545</v>
      </c>
      <c r="AE2385" s="58"/>
    </row>
    <row r="2386" spans="2:31" x14ac:dyDescent="0.3">
      <c r="B2386" s="4" t="s">
        <v>175</v>
      </c>
      <c r="C2386" s="4"/>
      <c r="D2386" s="4"/>
      <c r="E2386" s="87">
        <v>0</v>
      </c>
      <c r="F2386" s="88">
        <v>0</v>
      </c>
      <c r="G2386" s="87">
        <v>0</v>
      </c>
      <c r="H2386" s="88">
        <v>0</v>
      </c>
      <c r="I2386" s="87">
        <v>0</v>
      </c>
      <c r="J2386" s="88">
        <v>0</v>
      </c>
      <c r="K2386" s="87">
        <v>0</v>
      </c>
      <c r="L2386" s="88">
        <v>0</v>
      </c>
      <c r="M2386" s="87">
        <v>0</v>
      </c>
      <c r="N2386" s="88">
        <v>0</v>
      </c>
      <c r="O2386" s="87">
        <v>0</v>
      </c>
      <c r="P2386" s="88">
        <v>0</v>
      </c>
      <c r="Q2386" s="87">
        <v>0</v>
      </c>
      <c r="R2386" s="88">
        <v>0</v>
      </c>
      <c r="S2386" s="87">
        <v>0</v>
      </c>
      <c r="T2386" s="88">
        <v>0</v>
      </c>
      <c r="U2386" s="87">
        <v>0</v>
      </c>
      <c r="V2386" s="88">
        <v>0</v>
      </c>
      <c r="W2386" s="87">
        <v>0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0</v>
      </c>
      <c r="AE2386" s="58"/>
    </row>
    <row r="2387" spans="2:31" x14ac:dyDescent="0.3">
      <c r="B2387" s="4" t="s">
        <v>176</v>
      </c>
      <c r="C2387" s="4"/>
      <c r="D2387" s="4"/>
      <c r="E2387" s="87">
        <v>0</v>
      </c>
      <c r="F2387" s="88">
        <v>0</v>
      </c>
      <c r="G2387" s="87">
        <v>0</v>
      </c>
      <c r="H2387" s="88">
        <v>0</v>
      </c>
      <c r="I2387" s="87">
        <v>0</v>
      </c>
      <c r="J2387" s="88">
        <v>0</v>
      </c>
      <c r="K2387" s="87">
        <v>0</v>
      </c>
      <c r="L2387" s="88">
        <v>3.5748547977871296E-2</v>
      </c>
      <c r="M2387" s="87">
        <v>0</v>
      </c>
      <c r="N2387" s="88">
        <v>0</v>
      </c>
      <c r="O2387" s="87">
        <v>0</v>
      </c>
      <c r="P2387" s="88">
        <v>0</v>
      </c>
      <c r="Q2387" s="87">
        <v>0</v>
      </c>
      <c r="R2387" s="88">
        <v>0</v>
      </c>
      <c r="S2387" s="87">
        <v>0</v>
      </c>
      <c r="T2387" s="88">
        <v>0</v>
      </c>
      <c r="U2387" s="87">
        <v>0</v>
      </c>
      <c r="V2387" s="88">
        <v>0</v>
      </c>
      <c r="W2387" s="87">
        <v>0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3.5748547977871296E-2</v>
      </c>
      <c r="AE2387" s="58"/>
    </row>
    <row r="2388" spans="2:31" x14ac:dyDescent="0.3">
      <c r="B2388" s="4" t="s">
        <v>177</v>
      </c>
      <c r="C2388" s="4"/>
      <c r="D2388" s="4"/>
      <c r="E2388" s="87">
        <v>0</v>
      </c>
      <c r="F2388" s="88">
        <v>0</v>
      </c>
      <c r="G2388" s="87">
        <v>0</v>
      </c>
      <c r="H2388" s="88">
        <v>0</v>
      </c>
      <c r="I2388" s="87">
        <v>0</v>
      </c>
      <c r="J2388" s="88">
        <v>0</v>
      </c>
      <c r="K2388" s="87">
        <v>0</v>
      </c>
      <c r="L2388" s="88">
        <v>0</v>
      </c>
      <c r="M2388" s="87">
        <v>0</v>
      </c>
      <c r="N2388" s="88">
        <v>0</v>
      </c>
      <c r="O2388" s="87">
        <v>0</v>
      </c>
      <c r="P2388" s="88">
        <v>0</v>
      </c>
      <c r="Q2388" s="87">
        <v>0</v>
      </c>
      <c r="R2388" s="88">
        <v>0</v>
      </c>
      <c r="S2388" s="87">
        <v>0</v>
      </c>
      <c r="T2388" s="88">
        <v>0</v>
      </c>
      <c r="U2388" s="87">
        <v>0</v>
      </c>
      <c r="V2388" s="88">
        <v>0</v>
      </c>
      <c r="W2388" s="87">
        <v>0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0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0</v>
      </c>
      <c r="N2395" s="88">
        <v>0</v>
      </c>
      <c r="O2395" s="87">
        <v>0</v>
      </c>
      <c r="P2395" s="88">
        <v>0</v>
      </c>
      <c r="Q2395" s="87">
        <v>0</v>
      </c>
      <c r="R2395" s="88">
        <v>0</v>
      </c>
      <c r="S2395" s="87">
        <v>0</v>
      </c>
      <c r="T2395" s="88">
        <v>0</v>
      </c>
      <c r="U2395" s="87">
        <v>0</v>
      </c>
      <c r="V2395" s="88">
        <v>0</v>
      </c>
      <c r="W2395" s="87">
        <v>0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0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0</v>
      </c>
      <c r="N2396" s="88">
        <v>0</v>
      </c>
      <c r="O2396" s="87">
        <v>0</v>
      </c>
      <c r="P2396" s="88">
        <v>0</v>
      </c>
      <c r="Q2396" s="87">
        <v>0</v>
      </c>
      <c r="R2396" s="88">
        <v>0</v>
      </c>
      <c r="S2396" s="87">
        <v>0</v>
      </c>
      <c r="T2396" s="88">
        <v>0</v>
      </c>
      <c r="U2396" s="87">
        <v>0</v>
      </c>
      <c r="V2396" s="88">
        <v>0</v>
      </c>
      <c r="W2396" s="87">
        <v>0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0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0</v>
      </c>
      <c r="M2397" s="87">
        <v>0</v>
      </c>
      <c r="N2397" s="88">
        <v>0</v>
      </c>
      <c r="O2397" s="87">
        <v>0</v>
      </c>
      <c r="P2397" s="88">
        <v>0</v>
      </c>
      <c r="Q2397" s="87">
        <v>0</v>
      </c>
      <c r="R2397" s="88">
        <v>0</v>
      </c>
      <c r="S2397" s="87">
        <v>0</v>
      </c>
      <c r="T2397" s="88">
        <v>0</v>
      </c>
      <c r="U2397" s="87">
        <v>0</v>
      </c>
      <c r="V2397" s="88">
        <v>0</v>
      </c>
      <c r="W2397" s="87">
        <v>0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0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</v>
      </c>
      <c r="G2398" s="87">
        <v>0</v>
      </c>
      <c r="H2398" s="88">
        <v>0</v>
      </c>
      <c r="I2398" s="87">
        <v>0</v>
      </c>
      <c r="J2398" s="88">
        <v>0</v>
      </c>
      <c r="K2398" s="87">
        <v>0</v>
      </c>
      <c r="L2398" s="88">
        <v>0</v>
      </c>
      <c r="M2398" s="87">
        <v>1.0705828666687013E-3</v>
      </c>
      <c r="N2398" s="88">
        <v>0</v>
      </c>
      <c r="O2398" s="87">
        <v>0</v>
      </c>
      <c r="P2398" s="88">
        <v>0</v>
      </c>
      <c r="Q2398" s="87">
        <v>0</v>
      </c>
      <c r="R2398" s="88">
        <v>0</v>
      </c>
      <c r="S2398" s="87">
        <v>0</v>
      </c>
      <c r="T2398" s="88">
        <v>0</v>
      </c>
      <c r="U2398" s="87">
        <v>0</v>
      </c>
      <c r="V2398" s="88">
        <v>0</v>
      </c>
      <c r="W2398" s="87">
        <v>0</v>
      </c>
      <c r="X2398" s="88">
        <v>0</v>
      </c>
      <c r="Y2398" s="87">
        <v>0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1.0705828666687013E-3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0</v>
      </c>
      <c r="G2399" s="87">
        <v>0</v>
      </c>
      <c r="H2399" s="88">
        <v>0</v>
      </c>
      <c r="I2399" s="87">
        <v>0</v>
      </c>
      <c r="J2399" s="88">
        <v>0</v>
      </c>
      <c r="K2399" s="87">
        <v>0</v>
      </c>
      <c r="L2399" s="88">
        <v>0</v>
      </c>
      <c r="M2399" s="87">
        <v>0</v>
      </c>
      <c r="N2399" s="88">
        <v>0</v>
      </c>
      <c r="O2399" s="87">
        <v>0</v>
      </c>
      <c r="P2399" s="88">
        <v>0</v>
      </c>
      <c r="Q2399" s="87">
        <v>0</v>
      </c>
      <c r="R2399" s="88">
        <v>0</v>
      </c>
      <c r="S2399" s="87">
        <v>0</v>
      </c>
      <c r="T2399" s="88">
        <v>0</v>
      </c>
      <c r="U2399" s="87">
        <v>0</v>
      </c>
      <c r="V2399" s="88">
        <v>0</v>
      </c>
      <c r="W2399" s="87">
        <v>0</v>
      </c>
      <c r="X2399" s="88">
        <v>0</v>
      </c>
      <c r="Y2399" s="87">
        <v>0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0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1.0422222222222185E-2</v>
      </c>
      <c r="M2400" s="87">
        <v>4.466666666666657E-2</v>
      </c>
      <c r="N2400" s="88">
        <v>4.466666666666657E-2</v>
      </c>
      <c r="O2400" s="87">
        <v>4.466666666666657E-2</v>
      </c>
      <c r="P2400" s="88">
        <v>2.4999999999999883E-2</v>
      </c>
      <c r="Q2400" s="87">
        <v>2.2166666666665474E-3</v>
      </c>
      <c r="R2400" s="88">
        <v>0</v>
      </c>
      <c r="S2400" s="87">
        <v>0</v>
      </c>
      <c r="T2400" s="88">
        <v>0</v>
      </c>
      <c r="U2400" s="87">
        <v>0</v>
      </c>
      <c r="V2400" s="88">
        <v>0</v>
      </c>
      <c r="W2400" s="87">
        <v>0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0.17163888888888834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</v>
      </c>
      <c r="F2402" s="88">
        <v>0</v>
      </c>
      <c r="G2402" s="87">
        <v>0</v>
      </c>
      <c r="H2402" s="88">
        <v>0</v>
      </c>
      <c r="I2402" s="87">
        <v>0</v>
      </c>
      <c r="J2402" s="88">
        <v>0</v>
      </c>
      <c r="K2402" s="87">
        <v>0</v>
      </c>
      <c r="L2402" s="88">
        <v>0.35773308277130128</v>
      </c>
      <c r="M2402" s="87">
        <v>1.6000422275167132</v>
      </c>
      <c r="N2402" s="88">
        <v>0</v>
      </c>
      <c r="O2402" s="87">
        <v>0</v>
      </c>
      <c r="P2402" s="88">
        <v>0</v>
      </c>
      <c r="Q2402" s="87">
        <v>0</v>
      </c>
      <c r="R2402" s="88">
        <v>0</v>
      </c>
      <c r="S2402" s="87">
        <v>0</v>
      </c>
      <c r="T2402" s="88">
        <v>0</v>
      </c>
      <c r="U2402" s="87">
        <v>0</v>
      </c>
      <c r="V2402" s="88">
        <v>0</v>
      </c>
      <c r="W2402" s="87">
        <v>0</v>
      </c>
      <c r="X2402" s="88">
        <v>0</v>
      </c>
      <c r="Y2402" s="87">
        <v>0</v>
      </c>
      <c r="Z2402" s="88">
        <v>0</v>
      </c>
      <c r="AA2402" s="87">
        <v>0</v>
      </c>
      <c r="AB2402" s="88">
        <v>0</v>
      </c>
      <c r="AC2402" s="58"/>
      <c r="AD2402" s="59">
        <f t="shared" si="49"/>
        <v>1.9577753102880144</v>
      </c>
      <c r="AE2402" s="58"/>
    </row>
    <row r="2403" spans="2:31" x14ac:dyDescent="0.3">
      <c r="B2403" s="4" t="s">
        <v>238</v>
      </c>
      <c r="C2403" s="4"/>
      <c r="D2403" s="4"/>
      <c r="E2403" s="87">
        <v>0</v>
      </c>
      <c r="F2403" s="88">
        <v>0</v>
      </c>
      <c r="G2403" s="87">
        <v>0</v>
      </c>
      <c r="H2403" s="88">
        <v>0</v>
      </c>
      <c r="I2403" s="87">
        <v>0</v>
      </c>
      <c r="J2403" s="88">
        <v>0</v>
      </c>
      <c r="K2403" s="87">
        <v>0</v>
      </c>
      <c r="L2403" s="88">
        <v>0.38581173419952397</v>
      </c>
      <c r="M2403" s="87">
        <v>1.5286156690221457</v>
      </c>
      <c r="N2403" s="88">
        <v>0</v>
      </c>
      <c r="O2403" s="87">
        <v>0</v>
      </c>
      <c r="P2403" s="88">
        <v>0</v>
      </c>
      <c r="Q2403" s="87">
        <v>0</v>
      </c>
      <c r="R2403" s="88">
        <v>0</v>
      </c>
      <c r="S2403" s="87">
        <v>0</v>
      </c>
      <c r="T2403" s="88">
        <v>0</v>
      </c>
      <c r="U2403" s="87">
        <v>0</v>
      </c>
      <c r="V2403" s="88">
        <v>0</v>
      </c>
      <c r="W2403" s="87">
        <v>0</v>
      </c>
      <c r="X2403" s="88">
        <v>0</v>
      </c>
      <c r="Y2403" s="87">
        <v>0</v>
      </c>
      <c r="Z2403" s="88">
        <v>0</v>
      </c>
      <c r="AA2403" s="87">
        <v>0</v>
      </c>
      <c r="AB2403" s="88">
        <v>0</v>
      </c>
      <c r="AC2403" s="58"/>
      <c r="AD2403" s="59">
        <f t="shared" si="49"/>
        <v>1.9144274032216697</v>
      </c>
      <c r="AE2403" s="58"/>
    </row>
    <row r="2404" spans="2:31" x14ac:dyDescent="0.3">
      <c r="B2404" s="4" t="s">
        <v>221</v>
      </c>
      <c r="C2404" s="4"/>
      <c r="D2404" s="4"/>
      <c r="E2404" s="87">
        <v>0</v>
      </c>
      <c r="F2404" s="88">
        <v>0</v>
      </c>
      <c r="G2404" s="87">
        <v>0</v>
      </c>
      <c r="H2404" s="88">
        <v>0</v>
      </c>
      <c r="I2404" s="87">
        <v>0</v>
      </c>
      <c r="J2404" s="88">
        <v>0</v>
      </c>
      <c r="K2404" s="87">
        <v>0</v>
      </c>
      <c r="L2404" s="88">
        <v>0</v>
      </c>
      <c r="M2404" s="87">
        <v>0</v>
      </c>
      <c r="N2404" s="88">
        <v>0</v>
      </c>
      <c r="O2404" s="87">
        <v>0</v>
      </c>
      <c r="P2404" s="88">
        <v>0</v>
      </c>
      <c r="Q2404" s="87">
        <v>0</v>
      </c>
      <c r="R2404" s="88">
        <v>0</v>
      </c>
      <c r="S2404" s="87">
        <v>0</v>
      </c>
      <c r="T2404" s="88">
        <v>0</v>
      </c>
      <c r="U2404" s="87">
        <v>0</v>
      </c>
      <c r="V2404" s="88">
        <v>0</v>
      </c>
      <c r="W2404" s="87">
        <v>0</v>
      </c>
      <c r="X2404" s="88">
        <v>0</v>
      </c>
      <c r="Y2404" s="87">
        <v>0</v>
      </c>
      <c r="Z2404" s="88">
        <v>0</v>
      </c>
      <c r="AA2404" s="87">
        <v>0</v>
      </c>
      <c r="AB2404" s="88">
        <v>0</v>
      </c>
      <c r="AC2404" s="58"/>
      <c r="AD2404" s="59">
        <f t="shared" si="49"/>
        <v>0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0</v>
      </c>
      <c r="G2407" s="87">
        <v>0</v>
      </c>
      <c r="H2407" s="88">
        <v>0</v>
      </c>
      <c r="I2407" s="87">
        <v>0</v>
      </c>
      <c r="J2407" s="88">
        <v>0</v>
      </c>
      <c r="K2407" s="87">
        <v>0</v>
      </c>
      <c r="L2407" s="88">
        <v>0</v>
      </c>
      <c r="M2407" s="87">
        <v>0</v>
      </c>
      <c r="N2407" s="88">
        <v>0</v>
      </c>
      <c r="O2407" s="87">
        <v>0</v>
      </c>
      <c r="P2407" s="88">
        <v>0</v>
      </c>
      <c r="Q2407" s="87">
        <v>0</v>
      </c>
      <c r="R2407" s="88">
        <v>0</v>
      </c>
      <c r="S2407" s="87">
        <v>0</v>
      </c>
      <c r="T2407" s="88">
        <v>0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0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0</v>
      </c>
      <c r="G2408" s="87">
        <v>0</v>
      </c>
      <c r="H2408" s="88">
        <v>0</v>
      </c>
      <c r="I2408" s="87">
        <v>0</v>
      </c>
      <c r="J2408" s="88">
        <v>0</v>
      </c>
      <c r="K2408" s="87">
        <v>0</v>
      </c>
      <c r="L2408" s="88">
        <v>0</v>
      </c>
      <c r="M2408" s="87">
        <v>0</v>
      </c>
      <c r="N2408" s="88">
        <v>0</v>
      </c>
      <c r="O2408" s="87">
        <v>0</v>
      </c>
      <c r="P2408" s="88">
        <v>0</v>
      </c>
      <c r="Q2408" s="87">
        <v>0</v>
      </c>
      <c r="R2408" s="88">
        <v>0</v>
      </c>
      <c r="S2408" s="87">
        <v>0</v>
      </c>
      <c r="T2408" s="88">
        <v>0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0</v>
      </c>
      <c r="AE2408" s="58"/>
    </row>
    <row r="2409" spans="2:31" x14ac:dyDescent="0.3">
      <c r="B2409" s="4" t="s">
        <v>251</v>
      </c>
      <c r="C2409" s="4"/>
      <c r="D2409" s="4"/>
      <c r="E2409" s="87">
        <v>0</v>
      </c>
      <c r="F2409" s="88">
        <v>0</v>
      </c>
      <c r="G2409" s="87">
        <v>0</v>
      </c>
      <c r="H2409" s="88">
        <v>0</v>
      </c>
      <c r="I2409" s="87">
        <v>0</v>
      </c>
      <c r="J2409" s="88">
        <v>0</v>
      </c>
      <c r="K2409" s="87">
        <v>0</v>
      </c>
      <c r="L2409" s="88">
        <v>0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</v>
      </c>
      <c r="X2409" s="88">
        <v>0</v>
      </c>
      <c r="Y2409" s="87">
        <v>0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</v>
      </c>
      <c r="F2411" s="88">
        <v>0</v>
      </c>
      <c r="G2411" s="87">
        <v>0</v>
      </c>
      <c r="H2411" s="88">
        <v>0</v>
      </c>
      <c r="I2411" s="87">
        <v>0</v>
      </c>
      <c r="J2411" s="88">
        <v>0</v>
      </c>
      <c r="K2411" s="87">
        <v>0</v>
      </c>
      <c r="L2411" s="88">
        <v>0</v>
      </c>
      <c r="M2411" s="87">
        <v>0</v>
      </c>
      <c r="N2411" s="88">
        <v>0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0</v>
      </c>
      <c r="AE2411" s="58"/>
    </row>
    <row r="2412" spans="2:31" x14ac:dyDescent="0.3">
      <c r="B2412" s="4" t="s">
        <v>179</v>
      </c>
      <c r="C2412" s="4"/>
      <c r="D2412" s="4"/>
      <c r="E2412" s="87">
        <v>0</v>
      </c>
      <c r="F2412" s="88">
        <v>0</v>
      </c>
      <c r="G2412" s="87">
        <v>0</v>
      </c>
      <c r="H2412" s="88">
        <v>0</v>
      </c>
      <c r="I2412" s="87">
        <v>0</v>
      </c>
      <c r="J2412" s="88">
        <v>0</v>
      </c>
      <c r="K2412" s="87">
        <v>0</v>
      </c>
      <c r="L2412" s="88">
        <v>0</v>
      </c>
      <c r="M2412" s="87">
        <v>0</v>
      </c>
      <c r="N2412" s="88">
        <v>0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0</v>
      </c>
      <c r="AE2412" s="58"/>
    </row>
    <row r="2413" spans="2:31" x14ac:dyDescent="0.3">
      <c r="B2413" s="4" t="s">
        <v>180</v>
      </c>
      <c r="C2413" s="4"/>
      <c r="D2413" s="4"/>
      <c r="E2413" s="87">
        <v>0</v>
      </c>
      <c r="F2413" s="88">
        <v>0</v>
      </c>
      <c r="G2413" s="87">
        <v>0</v>
      </c>
      <c r="H2413" s="88">
        <v>0</v>
      </c>
      <c r="I2413" s="87">
        <v>0</v>
      </c>
      <c r="J2413" s="88">
        <v>0</v>
      </c>
      <c r="K2413" s="87">
        <v>0</v>
      </c>
      <c r="L2413" s="88">
        <v>0</v>
      </c>
      <c r="M2413" s="87">
        <v>0</v>
      </c>
      <c r="N2413" s="88">
        <v>0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0</v>
      </c>
      <c r="AE2413" s="58"/>
    </row>
    <row r="2414" spans="2:31" x14ac:dyDescent="0.3">
      <c r="B2414" s="4" t="s">
        <v>181</v>
      </c>
      <c r="C2414" s="4"/>
      <c r="D2414" s="4"/>
      <c r="E2414" s="87">
        <v>0</v>
      </c>
      <c r="F2414" s="88">
        <v>0</v>
      </c>
      <c r="G2414" s="87">
        <v>0</v>
      </c>
      <c r="H2414" s="88">
        <v>0</v>
      </c>
      <c r="I2414" s="87">
        <v>0</v>
      </c>
      <c r="J2414" s="88">
        <v>0</v>
      </c>
      <c r="K2414" s="87">
        <v>0</v>
      </c>
      <c r="L2414" s="88">
        <v>0</v>
      </c>
      <c r="M2414" s="87">
        <v>0</v>
      </c>
      <c r="N2414" s="88">
        <v>0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0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0</v>
      </c>
      <c r="G2416" s="13">
        <f t="shared" si="50"/>
        <v>0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3.4913720236431418</v>
      </c>
      <c r="M2416" s="13">
        <f t="shared" si="50"/>
        <v>15.274024707218256</v>
      </c>
      <c r="N2416" s="13">
        <f t="shared" si="50"/>
        <v>2.4026971272752196</v>
      </c>
      <c r="O2416" s="13">
        <f t="shared" si="50"/>
        <v>2.4014254918376801</v>
      </c>
      <c r="P2416" s="13">
        <f t="shared" si="50"/>
        <v>2.3804871897451143</v>
      </c>
      <c r="Q2416" s="13">
        <f t="shared" si="50"/>
        <v>2.3564322209626005</v>
      </c>
      <c r="R2416" s="13">
        <f t="shared" si="50"/>
        <v>2.3529439188700367</v>
      </c>
      <c r="S2416" s="13">
        <f t="shared" si="50"/>
        <v>2.3516722834130932</v>
      </c>
      <c r="T2416" s="13">
        <f t="shared" si="50"/>
        <v>1.872698237613877</v>
      </c>
      <c r="U2416" s="13">
        <f t="shared" si="50"/>
        <v>0</v>
      </c>
      <c r="V2416" s="13">
        <f t="shared" si="50"/>
        <v>0</v>
      </c>
      <c r="W2416" s="13">
        <f t="shared" si="50"/>
        <v>0</v>
      </c>
      <c r="X2416" s="13">
        <f t="shared" si="50"/>
        <v>0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09">
        <f>SUM(AC2280:AE2415)</f>
        <v>34.883753200579022</v>
      </c>
      <c r="AD2416" s="109"/>
      <c r="AE2416" s="109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45522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6" t="s">
        <v>2</v>
      </c>
      <c r="AD2421" s="96"/>
      <c r="AE2421" s="96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</v>
      </c>
      <c r="G2422" s="85">
        <v>0</v>
      </c>
      <c r="H2422" s="86">
        <v>0</v>
      </c>
      <c r="I2422" s="85">
        <v>0</v>
      </c>
      <c r="J2422" s="86">
        <v>0</v>
      </c>
      <c r="K2422" s="85">
        <v>0</v>
      </c>
      <c r="L2422" s="86">
        <v>1.892399999999868E-3</v>
      </c>
      <c r="M2422" s="85">
        <v>2.1906270833330407E-3</v>
      </c>
      <c r="N2422" s="86">
        <v>0.22707933124999938</v>
      </c>
      <c r="O2422" s="85">
        <v>0.71236595833333227</v>
      </c>
      <c r="P2422" s="86">
        <v>0.94487389583333259</v>
      </c>
      <c r="Q2422" s="85">
        <v>0.93962231249999884</v>
      </c>
      <c r="R2422" s="86">
        <v>0.93911860416666615</v>
      </c>
      <c r="S2422" s="85">
        <v>0.93801124999999941</v>
      </c>
      <c r="T2422" s="86">
        <v>0.87930702083333256</v>
      </c>
      <c r="U2422" s="85">
        <v>0.29916112291666636</v>
      </c>
      <c r="V2422" s="86">
        <v>0</v>
      </c>
      <c r="W2422" s="85">
        <v>0</v>
      </c>
      <c r="X2422" s="86">
        <v>0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5.8836225229166601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</v>
      </c>
      <c r="G2423" s="85">
        <v>0</v>
      </c>
      <c r="H2423" s="86">
        <v>0</v>
      </c>
      <c r="I2423" s="85">
        <v>0</v>
      </c>
      <c r="J2423" s="86">
        <v>0</v>
      </c>
      <c r="K2423" s="85">
        <v>0</v>
      </c>
      <c r="L2423" s="86">
        <v>0</v>
      </c>
      <c r="M2423" s="85">
        <v>0</v>
      </c>
      <c r="N2423" s="86">
        <v>0</v>
      </c>
      <c r="O2423" s="85">
        <v>0</v>
      </c>
      <c r="P2423" s="86">
        <v>0</v>
      </c>
      <c r="Q2423" s="85">
        <v>0</v>
      </c>
      <c r="R2423" s="86">
        <v>0</v>
      </c>
      <c r="S2423" s="85">
        <v>0</v>
      </c>
      <c r="T2423" s="86">
        <v>0</v>
      </c>
      <c r="U2423" s="85">
        <v>0</v>
      </c>
      <c r="V2423" s="86">
        <v>0</v>
      </c>
      <c r="W2423" s="85">
        <v>0</v>
      </c>
      <c r="X2423" s="86">
        <v>0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0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</v>
      </c>
      <c r="G2424" s="85">
        <v>0</v>
      </c>
      <c r="H2424" s="86">
        <v>0</v>
      </c>
      <c r="I2424" s="85">
        <v>0</v>
      </c>
      <c r="J2424" s="86">
        <v>0</v>
      </c>
      <c r="K2424" s="85">
        <v>0</v>
      </c>
      <c r="L2424" s="86">
        <v>0</v>
      </c>
      <c r="M2424" s="85">
        <v>0</v>
      </c>
      <c r="N2424" s="86">
        <v>0</v>
      </c>
      <c r="O2424" s="85">
        <v>0</v>
      </c>
      <c r="P2424" s="86">
        <v>0</v>
      </c>
      <c r="Q2424" s="85">
        <v>0</v>
      </c>
      <c r="R2424" s="86">
        <v>0</v>
      </c>
      <c r="S2424" s="85">
        <v>0</v>
      </c>
      <c r="T2424" s="86">
        <v>0</v>
      </c>
      <c r="U2424" s="85">
        <v>0</v>
      </c>
      <c r="V2424" s="86">
        <v>0</v>
      </c>
      <c r="W2424" s="85">
        <v>0</v>
      </c>
      <c r="X2424" s="86">
        <v>0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0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</v>
      </c>
      <c r="G2425" s="85">
        <v>0</v>
      </c>
      <c r="H2425" s="86">
        <v>0</v>
      </c>
      <c r="I2425" s="85">
        <v>0</v>
      </c>
      <c r="J2425" s="86">
        <v>0</v>
      </c>
      <c r="K2425" s="85">
        <v>0</v>
      </c>
      <c r="L2425" s="86">
        <v>0</v>
      </c>
      <c r="M2425" s="85">
        <v>0</v>
      </c>
      <c r="N2425" s="86">
        <v>0</v>
      </c>
      <c r="O2425" s="85">
        <v>0</v>
      </c>
      <c r="P2425" s="86">
        <v>0</v>
      </c>
      <c r="Q2425" s="85">
        <v>0</v>
      </c>
      <c r="R2425" s="86">
        <v>0</v>
      </c>
      <c r="S2425" s="85">
        <v>0</v>
      </c>
      <c r="T2425" s="86">
        <v>0</v>
      </c>
      <c r="U2425" s="85">
        <v>0</v>
      </c>
      <c r="V2425" s="86">
        <v>0</v>
      </c>
      <c r="W2425" s="85">
        <v>0</v>
      </c>
      <c r="X2425" s="86">
        <v>0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0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</v>
      </c>
      <c r="N2426" s="86">
        <v>0</v>
      </c>
      <c r="O2426" s="85">
        <v>0</v>
      </c>
      <c r="P2426" s="86">
        <v>0</v>
      </c>
      <c r="Q2426" s="85">
        <v>0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0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0.13774999999999996</v>
      </c>
      <c r="I2431" s="85">
        <v>0.24999999999999953</v>
      </c>
      <c r="J2431" s="86">
        <v>0.24999999999999953</v>
      </c>
      <c r="K2431" s="85">
        <v>0.24999999999999953</v>
      </c>
      <c r="L2431" s="86">
        <v>0.14427777777777764</v>
      </c>
      <c r="M2431" s="85">
        <v>0</v>
      </c>
      <c r="N2431" s="86">
        <v>0</v>
      </c>
      <c r="O2431" s="85">
        <v>0</v>
      </c>
      <c r="P2431" s="86">
        <v>0</v>
      </c>
      <c r="Q2431" s="85">
        <v>0</v>
      </c>
      <c r="R2431" s="86">
        <v>0</v>
      </c>
      <c r="S2431" s="85">
        <v>0</v>
      </c>
      <c r="T2431" s="86">
        <v>0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1.0320277777777762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0</v>
      </c>
      <c r="V2433" s="88">
        <v>0</v>
      </c>
      <c r="W2433" s="87">
        <v>0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0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</v>
      </c>
      <c r="F2435" s="88">
        <v>0</v>
      </c>
      <c r="G2435" s="87">
        <v>0</v>
      </c>
      <c r="H2435" s="88">
        <v>0</v>
      </c>
      <c r="I2435" s="87">
        <v>0</v>
      </c>
      <c r="J2435" s="88">
        <v>0</v>
      </c>
      <c r="K2435" s="87">
        <v>0</v>
      </c>
      <c r="L2435" s="88">
        <v>0</v>
      </c>
      <c r="M2435" s="87">
        <v>0</v>
      </c>
      <c r="N2435" s="88">
        <v>0</v>
      </c>
      <c r="O2435" s="87">
        <v>0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0</v>
      </c>
      <c r="AE2435" s="58"/>
    </row>
    <row r="2436" spans="2:31" x14ac:dyDescent="0.3">
      <c r="B2436" s="4" t="s">
        <v>229</v>
      </c>
      <c r="C2436" s="14"/>
      <c r="D2436" s="14"/>
      <c r="E2436" s="87">
        <v>0</v>
      </c>
      <c r="F2436" s="88">
        <v>0</v>
      </c>
      <c r="G2436" s="87">
        <v>0</v>
      </c>
      <c r="H2436" s="88">
        <v>0</v>
      </c>
      <c r="I2436" s="87">
        <v>0</v>
      </c>
      <c r="J2436" s="88">
        <v>0</v>
      </c>
      <c r="K2436" s="87">
        <v>0</v>
      </c>
      <c r="L2436" s="88">
        <v>0</v>
      </c>
      <c r="M2436" s="87">
        <v>0</v>
      </c>
      <c r="N2436" s="88">
        <v>0</v>
      </c>
      <c r="O2436" s="87">
        <v>0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0</v>
      </c>
      <c r="AE2436" s="58"/>
    </row>
    <row r="2437" spans="2:31" x14ac:dyDescent="0.3">
      <c r="B2437" s="4" t="s">
        <v>152</v>
      </c>
      <c r="C2437" s="14"/>
      <c r="D2437" s="14"/>
      <c r="E2437" s="87">
        <v>0</v>
      </c>
      <c r="F2437" s="88">
        <v>0</v>
      </c>
      <c r="G2437" s="87">
        <v>0.73499999999999999</v>
      </c>
      <c r="H2437" s="88">
        <v>2.0508333333333333</v>
      </c>
      <c r="I2437" s="87">
        <v>2.0000000000000027</v>
      </c>
      <c r="J2437" s="88">
        <v>2.0000000000000027</v>
      </c>
      <c r="K2437" s="87">
        <v>2.0000000000000027</v>
      </c>
      <c r="L2437" s="88">
        <v>1.9508333333333325</v>
      </c>
      <c r="M2437" s="87">
        <v>1.9000000000000006</v>
      </c>
      <c r="N2437" s="88">
        <v>1.9000000000000006</v>
      </c>
      <c r="O2437" s="87">
        <v>1.9000000000000006</v>
      </c>
      <c r="P2437" s="88">
        <v>1.8016666666666661</v>
      </c>
      <c r="Q2437" s="87">
        <v>1.6999999999999993</v>
      </c>
      <c r="R2437" s="88">
        <v>1.6999999999999993</v>
      </c>
      <c r="S2437" s="87">
        <v>1.6999999999999993</v>
      </c>
      <c r="T2437" s="88">
        <v>1.6508333333333325</v>
      </c>
      <c r="U2437" s="87">
        <v>1.3599999999999985</v>
      </c>
      <c r="V2437" s="88">
        <v>0</v>
      </c>
      <c r="W2437" s="87">
        <v>0</v>
      </c>
      <c r="X2437" s="88">
        <v>0</v>
      </c>
      <c r="Y2437" s="87">
        <v>0</v>
      </c>
      <c r="Z2437" s="88">
        <v>0</v>
      </c>
      <c r="AA2437" s="87">
        <v>0</v>
      </c>
      <c r="AB2437" s="88">
        <v>0</v>
      </c>
      <c r="AC2437" s="58"/>
      <c r="AD2437" s="59">
        <f t="shared" si="51"/>
        <v>26.349166666666669</v>
      </c>
      <c r="AE2437" s="58"/>
    </row>
    <row r="2438" spans="2:31" x14ac:dyDescent="0.3">
      <c r="B2438" s="4" t="s">
        <v>196</v>
      </c>
      <c r="C2438" s="14"/>
      <c r="D2438" s="14"/>
      <c r="E2438" s="87">
        <v>0</v>
      </c>
      <c r="F2438" s="88">
        <v>0</v>
      </c>
      <c r="G2438" s="87">
        <v>0</v>
      </c>
      <c r="H2438" s="88">
        <v>0</v>
      </c>
      <c r="I2438" s="87">
        <v>0</v>
      </c>
      <c r="J2438" s="88">
        <v>0</v>
      </c>
      <c r="K2438" s="87">
        <v>0</v>
      </c>
      <c r="L2438" s="88">
        <v>0</v>
      </c>
      <c r="M2438" s="87">
        <v>0</v>
      </c>
      <c r="N2438" s="88">
        <v>0</v>
      </c>
      <c r="O2438" s="87">
        <v>0</v>
      </c>
      <c r="P2438" s="88">
        <v>0</v>
      </c>
      <c r="Q2438" s="87">
        <v>0</v>
      </c>
      <c r="R2438" s="88">
        <v>0</v>
      </c>
      <c r="S2438" s="87">
        <v>0</v>
      </c>
      <c r="T2438" s="88">
        <v>0</v>
      </c>
      <c r="U2438" s="87">
        <v>0</v>
      </c>
      <c r="V2438" s="88">
        <v>0</v>
      </c>
      <c r="W2438" s="87">
        <v>0</v>
      </c>
      <c r="X2438" s="88">
        <v>0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0</v>
      </c>
      <c r="AE2438" s="58"/>
    </row>
    <row r="2439" spans="2:31" x14ac:dyDescent="0.3">
      <c r="B2439" s="4" t="s">
        <v>197</v>
      </c>
      <c r="C2439" s="14"/>
      <c r="D2439" s="14"/>
      <c r="E2439" s="87">
        <v>0</v>
      </c>
      <c r="F2439" s="88">
        <v>0</v>
      </c>
      <c r="G2439" s="87">
        <v>0</v>
      </c>
      <c r="H2439" s="88">
        <v>0</v>
      </c>
      <c r="I2439" s="87">
        <v>0</v>
      </c>
      <c r="J2439" s="88">
        <v>0</v>
      </c>
      <c r="K2439" s="87">
        <v>0</v>
      </c>
      <c r="L2439" s="88">
        <v>0</v>
      </c>
      <c r="M2439" s="87">
        <v>0</v>
      </c>
      <c r="N2439" s="88">
        <v>0</v>
      </c>
      <c r="O2439" s="87">
        <v>0</v>
      </c>
      <c r="P2439" s="88">
        <v>0</v>
      </c>
      <c r="Q2439" s="87">
        <v>0</v>
      </c>
      <c r="R2439" s="88">
        <v>0</v>
      </c>
      <c r="S2439" s="87">
        <v>0</v>
      </c>
      <c r="T2439" s="88">
        <v>0</v>
      </c>
      <c r="U2439" s="87">
        <v>0</v>
      </c>
      <c r="V2439" s="88">
        <v>0</v>
      </c>
      <c r="W2439" s="87">
        <v>0</v>
      </c>
      <c r="X2439" s="88">
        <v>0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0</v>
      </c>
      <c r="AE2439" s="58"/>
    </row>
    <row r="2440" spans="2:31" x14ac:dyDescent="0.3">
      <c r="B2440" s="4" t="s">
        <v>243</v>
      </c>
      <c r="C2440" s="14"/>
      <c r="D2440" s="14"/>
      <c r="E2440" s="87">
        <v>0</v>
      </c>
      <c r="F2440" s="88">
        <v>0</v>
      </c>
      <c r="G2440" s="87">
        <v>0.17461187609105791</v>
      </c>
      <c r="H2440" s="88">
        <v>0.50372182210483685</v>
      </c>
      <c r="I2440" s="87">
        <v>0.53188474103274597</v>
      </c>
      <c r="J2440" s="88">
        <v>0.55409921487369651</v>
      </c>
      <c r="K2440" s="87">
        <v>0.56885121345717249</v>
      </c>
      <c r="L2440" s="88">
        <v>0.58360321204064836</v>
      </c>
      <c r="M2440" s="87">
        <v>0.59835519472955212</v>
      </c>
      <c r="N2440" s="88">
        <v>0.61310720126031382</v>
      </c>
      <c r="O2440" s="87">
        <v>0.62785918394921747</v>
      </c>
      <c r="P2440" s="88">
        <v>0.64261117458540717</v>
      </c>
      <c r="Q2440" s="87">
        <v>0.66512033621667355</v>
      </c>
      <c r="R2440" s="88">
        <v>0.71180023829339456</v>
      </c>
      <c r="S2440" s="87">
        <v>0.76021535078881697</v>
      </c>
      <c r="T2440" s="88">
        <v>0.78347847245144497</v>
      </c>
      <c r="U2440" s="87">
        <v>0.65413814393846936</v>
      </c>
      <c r="V2440" s="88">
        <v>0</v>
      </c>
      <c r="W2440" s="87">
        <v>0</v>
      </c>
      <c r="X2440" s="88">
        <v>0</v>
      </c>
      <c r="Y2440" s="87">
        <v>0</v>
      </c>
      <c r="Z2440" s="88">
        <v>0</v>
      </c>
      <c r="AA2440" s="87">
        <v>0</v>
      </c>
      <c r="AB2440" s="88">
        <v>0</v>
      </c>
      <c r="AC2440" s="58"/>
      <c r="AD2440" s="59">
        <f t="shared" si="51"/>
        <v>8.9734573758134495</v>
      </c>
      <c r="AE2440" s="58"/>
    </row>
    <row r="2441" spans="2:31" x14ac:dyDescent="0.3">
      <c r="B2441" s="4" t="s">
        <v>252</v>
      </c>
      <c r="C2441" s="14"/>
      <c r="D2441" s="14"/>
      <c r="E2441" s="87">
        <v>0</v>
      </c>
      <c r="F2441" s="88">
        <v>0</v>
      </c>
      <c r="G2441" s="87">
        <v>6.6667252176768624E-2</v>
      </c>
      <c r="H2441" s="88">
        <v>0.19248536284130827</v>
      </c>
      <c r="I2441" s="87">
        <v>0.19671639860763598</v>
      </c>
      <c r="J2441" s="88">
        <v>0.2005868102646074</v>
      </c>
      <c r="K2441" s="87">
        <v>0.20474093214037037</v>
      </c>
      <c r="L2441" s="88">
        <v>0.18191026325593171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0</v>
      </c>
      <c r="AA2441" s="87">
        <v>0</v>
      </c>
      <c r="AB2441" s="88">
        <v>0</v>
      </c>
      <c r="AC2441" s="58"/>
      <c r="AD2441" s="59">
        <f t="shared" si="51"/>
        <v>1.0431070192866223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0</v>
      </c>
      <c r="M2448" s="87">
        <v>0</v>
      </c>
      <c r="N2448" s="88">
        <v>0</v>
      </c>
      <c r="O2448" s="87">
        <v>0</v>
      </c>
      <c r="P2448" s="88">
        <v>0</v>
      </c>
      <c r="Q2448" s="87">
        <v>0</v>
      </c>
      <c r="R2448" s="88">
        <v>0</v>
      </c>
      <c r="S2448" s="87">
        <v>0</v>
      </c>
      <c r="T2448" s="88">
        <v>0</v>
      </c>
      <c r="U2448" s="87">
        <v>0</v>
      </c>
      <c r="V2448" s="88">
        <v>0</v>
      </c>
      <c r="W2448" s="87">
        <v>0</v>
      </c>
      <c r="X2448" s="88">
        <v>0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0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0</v>
      </c>
      <c r="M2449" s="87">
        <v>0</v>
      </c>
      <c r="N2449" s="88">
        <v>0</v>
      </c>
      <c r="O2449" s="87">
        <v>0</v>
      </c>
      <c r="P2449" s="88">
        <v>0</v>
      </c>
      <c r="Q2449" s="87">
        <v>0</v>
      </c>
      <c r="R2449" s="88">
        <v>0</v>
      </c>
      <c r="S2449" s="87">
        <v>0</v>
      </c>
      <c r="T2449" s="88">
        <v>0</v>
      </c>
      <c r="U2449" s="87">
        <v>0</v>
      </c>
      <c r="V2449" s="88">
        <v>0</v>
      </c>
      <c r="W2449" s="87">
        <v>0</v>
      </c>
      <c r="X2449" s="88">
        <v>0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0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0</v>
      </c>
      <c r="F2454" s="88">
        <v>0</v>
      </c>
      <c r="G2454" s="87">
        <v>0</v>
      </c>
      <c r="H2454" s="88">
        <v>0</v>
      </c>
      <c r="I2454" s="87">
        <v>0</v>
      </c>
      <c r="J2454" s="88">
        <v>0</v>
      </c>
      <c r="K2454" s="87">
        <v>0</v>
      </c>
      <c r="L2454" s="88">
        <v>1.6981333333333333</v>
      </c>
      <c r="M2454" s="87">
        <v>7.2182577662997769</v>
      </c>
      <c r="N2454" s="88">
        <v>0</v>
      </c>
      <c r="O2454" s="87">
        <v>0</v>
      </c>
      <c r="P2454" s="88">
        <v>0</v>
      </c>
      <c r="Q2454" s="87">
        <v>0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8.9163910996331097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4.2018091678619383E-2</v>
      </c>
      <c r="H2455" s="88">
        <v>0.13357123931248985</v>
      </c>
      <c r="I2455" s="87">
        <v>0.15161817868550617</v>
      </c>
      <c r="J2455" s="88">
        <v>0.17128327687581379</v>
      </c>
      <c r="K2455" s="87">
        <v>0.19103327194849651</v>
      </c>
      <c r="L2455" s="88">
        <v>0.18517421881357826</v>
      </c>
      <c r="M2455" s="87">
        <v>0</v>
      </c>
      <c r="N2455" s="88">
        <v>0</v>
      </c>
      <c r="O2455" s="87">
        <v>0</v>
      </c>
      <c r="P2455" s="88">
        <v>0</v>
      </c>
      <c r="Q2455" s="87">
        <v>0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</v>
      </c>
      <c r="AA2455" s="87">
        <v>0</v>
      </c>
      <c r="AB2455" s="88">
        <v>0</v>
      </c>
      <c r="AC2455" s="58"/>
      <c r="AD2455" s="59">
        <f t="shared" si="51"/>
        <v>0.874698277314504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0.1285765012105306</v>
      </c>
      <c r="H2457" s="88">
        <v>0.36683794657389324</v>
      </c>
      <c r="I2457" s="87">
        <v>0.37281805178324379</v>
      </c>
      <c r="J2457" s="88">
        <v>0.44267523288726807</v>
      </c>
      <c r="K2457" s="87">
        <v>0.46983423131306973</v>
      </c>
      <c r="L2457" s="88">
        <v>0.42852714135911735</v>
      </c>
      <c r="M2457" s="87">
        <v>0</v>
      </c>
      <c r="N2457" s="88">
        <v>0</v>
      </c>
      <c r="O2457" s="87">
        <v>0</v>
      </c>
      <c r="P2457" s="88">
        <v>0</v>
      </c>
      <c r="Q2457" s="87">
        <v>0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2.2092691051271225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</v>
      </c>
      <c r="G2458" s="87">
        <v>0</v>
      </c>
      <c r="H2458" s="88">
        <v>0</v>
      </c>
      <c r="I2458" s="87">
        <v>0</v>
      </c>
      <c r="J2458" s="88">
        <v>0</v>
      </c>
      <c r="K2458" s="87">
        <v>0</v>
      </c>
      <c r="L2458" s="88">
        <v>0</v>
      </c>
      <c r="M2458" s="87">
        <v>0</v>
      </c>
      <c r="N2458" s="88">
        <v>0</v>
      </c>
      <c r="O2458" s="87">
        <v>0</v>
      </c>
      <c r="P2458" s="88">
        <v>0</v>
      </c>
      <c r="Q2458" s="87">
        <v>0</v>
      </c>
      <c r="R2458" s="88">
        <v>0</v>
      </c>
      <c r="S2458" s="87">
        <v>0</v>
      </c>
      <c r="T2458" s="88">
        <v>0</v>
      </c>
      <c r="U2458" s="87">
        <v>0</v>
      </c>
      <c r="V2458" s="88">
        <v>0</v>
      </c>
      <c r="W2458" s="87">
        <v>0</v>
      </c>
      <c r="X2458" s="88">
        <v>0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0</v>
      </c>
      <c r="AE2458" s="58"/>
    </row>
    <row r="2459" spans="2:31" x14ac:dyDescent="0.3">
      <c r="B2459" s="4" t="s">
        <v>244</v>
      </c>
      <c r="C2459" s="14"/>
      <c r="D2459" s="14"/>
      <c r="E2459" s="87">
        <v>0</v>
      </c>
      <c r="F2459" s="88">
        <v>0</v>
      </c>
      <c r="G2459" s="87">
        <v>0</v>
      </c>
      <c r="H2459" s="88">
        <v>0</v>
      </c>
      <c r="I2459" s="87">
        <v>0</v>
      </c>
      <c r="J2459" s="88">
        <v>0</v>
      </c>
      <c r="K2459" s="87">
        <v>0</v>
      </c>
      <c r="L2459" s="88">
        <v>0.24430000000000002</v>
      </c>
      <c r="M2459" s="87">
        <v>1.3270168563210301</v>
      </c>
      <c r="N2459" s="88">
        <v>0</v>
      </c>
      <c r="O2459" s="87">
        <v>0</v>
      </c>
      <c r="P2459" s="88">
        <v>0</v>
      </c>
      <c r="Q2459" s="87">
        <v>0</v>
      </c>
      <c r="R2459" s="88">
        <v>0</v>
      </c>
      <c r="S2459" s="87">
        <v>0</v>
      </c>
      <c r="T2459" s="88">
        <v>0</v>
      </c>
      <c r="U2459" s="87">
        <v>0</v>
      </c>
      <c r="V2459" s="88">
        <v>0</v>
      </c>
      <c r="W2459" s="87">
        <v>0</v>
      </c>
      <c r="X2459" s="88">
        <v>0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1.57131685632103</v>
      </c>
      <c r="AE2459" s="58"/>
    </row>
    <row r="2460" spans="2:31" x14ac:dyDescent="0.3">
      <c r="B2460" s="4" t="s">
        <v>245</v>
      </c>
      <c r="C2460" s="14"/>
      <c r="D2460" s="14"/>
      <c r="E2460" s="87">
        <v>0</v>
      </c>
      <c r="F2460" s="88">
        <v>0</v>
      </c>
      <c r="G2460" s="87">
        <v>0</v>
      </c>
      <c r="H2460" s="88">
        <v>0</v>
      </c>
      <c r="I2460" s="87">
        <v>0</v>
      </c>
      <c r="J2460" s="88">
        <v>0</v>
      </c>
      <c r="K2460" s="87">
        <v>0</v>
      </c>
      <c r="L2460" s="88">
        <v>0</v>
      </c>
      <c r="M2460" s="87">
        <v>0</v>
      </c>
      <c r="N2460" s="88">
        <v>0</v>
      </c>
      <c r="O2460" s="87">
        <v>0</v>
      </c>
      <c r="P2460" s="88">
        <v>0</v>
      </c>
      <c r="Q2460" s="87">
        <v>0</v>
      </c>
      <c r="R2460" s="88">
        <v>0</v>
      </c>
      <c r="S2460" s="87">
        <v>0</v>
      </c>
      <c r="T2460" s="88">
        <v>0</v>
      </c>
      <c r="U2460" s="87">
        <v>0</v>
      </c>
      <c r="V2460" s="88">
        <v>0</v>
      </c>
      <c r="W2460" s="87">
        <v>0</v>
      </c>
      <c r="X2460" s="88">
        <v>0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0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</v>
      </c>
      <c r="G2462" s="87">
        <v>0</v>
      </c>
      <c r="H2462" s="88">
        <v>0</v>
      </c>
      <c r="I2462" s="87">
        <v>0</v>
      </c>
      <c r="J2462" s="88">
        <v>0</v>
      </c>
      <c r="K2462" s="87">
        <v>0</v>
      </c>
      <c r="L2462" s="88">
        <v>0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0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</v>
      </c>
      <c r="G2463" s="87">
        <v>0</v>
      </c>
      <c r="H2463" s="88">
        <v>0</v>
      </c>
      <c r="I2463" s="87">
        <v>0</v>
      </c>
      <c r="J2463" s="88">
        <v>0</v>
      </c>
      <c r="K2463" s="87">
        <v>0</v>
      </c>
      <c r="L2463" s="88">
        <v>0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0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</v>
      </c>
      <c r="G2464" s="87">
        <v>0</v>
      </c>
      <c r="H2464" s="88">
        <v>0</v>
      </c>
      <c r="I2464" s="87">
        <v>0</v>
      </c>
      <c r="J2464" s="88">
        <v>0</v>
      </c>
      <c r="K2464" s="87">
        <v>0</v>
      </c>
      <c r="L2464" s="88">
        <v>0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0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0</v>
      </c>
      <c r="F2469" s="88">
        <v>0</v>
      </c>
      <c r="G2469" s="87">
        <v>0</v>
      </c>
      <c r="H2469" s="88">
        <v>0</v>
      </c>
      <c r="I2469" s="87">
        <v>0</v>
      </c>
      <c r="J2469" s="88">
        <v>0</v>
      </c>
      <c r="K2469" s="87">
        <v>0</v>
      </c>
      <c r="L2469" s="88">
        <v>0</v>
      </c>
      <c r="M2469" s="87">
        <v>0.16107735236485798</v>
      </c>
      <c r="N2469" s="88">
        <v>1.06471990744273</v>
      </c>
      <c r="O2469" s="87">
        <v>1.0488432407379153</v>
      </c>
      <c r="P2469" s="88">
        <v>1.0329665780067443</v>
      </c>
      <c r="Q2469" s="87">
        <v>1.0170899073282871</v>
      </c>
      <c r="R2469" s="88">
        <v>1.001213256518046</v>
      </c>
      <c r="S2469" s="87">
        <v>0.98533657391866025</v>
      </c>
      <c r="T2469" s="88">
        <v>0.96945990721384634</v>
      </c>
      <c r="U2469" s="87">
        <v>0.81155790487925328</v>
      </c>
      <c r="V2469" s="88">
        <v>0</v>
      </c>
      <c r="W2469" s="87">
        <v>0</v>
      </c>
      <c r="X2469" s="88">
        <v>0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8.0922646284103408</v>
      </c>
      <c r="AE2469" s="58"/>
    </row>
    <row r="2470" spans="2:31" x14ac:dyDescent="0.3">
      <c r="B2470" s="4" t="s">
        <v>209</v>
      </c>
      <c r="C2470" s="14"/>
      <c r="D2470" s="14"/>
      <c r="E2470" s="87">
        <v>0</v>
      </c>
      <c r="F2470" s="88">
        <v>0</v>
      </c>
      <c r="G2470" s="87">
        <v>0</v>
      </c>
      <c r="H2470" s="88">
        <v>0</v>
      </c>
      <c r="I2470" s="87">
        <v>0</v>
      </c>
      <c r="J2470" s="88">
        <v>0</v>
      </c>
      <c r="K2470" s="87">
        <v>0</v>
      </c>
      <c r="L2470" s="88">
        <v>3.6227413813273129E-2</v>
      </c>
      <c r="M2470" s="87">
        <v>0.11706357796986899</v>
      </c>
      <c r="N2470" s="88">
        <v>0</v>
      </c>
      <c r="O2470" s="87">
        <v>0</v>
      </c>
      <c r="P2470" s="88">
        <v>0</v>
      </c>
      <c r="Q2470" s="87">
        <v>0</v>
      </c>
      <c r="R2470" s="88">
        <v>0</v>
      </c>
      <c r="S2470" s="87">
        <v>0</v>
      </c>
      <c r="T2470" s="88">
        <v>0</v>
      </c>
      <c r="U2470" s="87">
        <v>0</v>
      </c>
      <c r="V2470" s="88">
        <v>0</v>
      </c>
      <c r="W2470" s="87">
        <v>0</v>
      </c>
      <c r="X2470" s="88">
        <v>0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0.15329099178314212</v>
      </c>
      <c r="AE2470" s="58"/>
    </row>
    <row r="2471" spans="2:31" x14ac:dyDescent="0.3">
      <c r="B2471" s="4" t="s">
        <v>210</v>
      </c>
      <c r="C2471" s="14"/>
      <c r="D2471" s="14"/>
      <c r="E2471" s="87">
        <v>0</v>
      </c>
      <c r="F2471" s="88">
        <v>0</v>
      </c>
      <c r="G2471" s="87">
        <v>0</v>
      </c>
      <c r="H2471" s="88">
        <v>0</v>
      </c>
      <c r="I2471" s="87">
        <v>0</v>
      </c>
      <c r="J2471" s="88">
        <v>0</v>
      </c>
      <c r="K2471" s="87">
        <v>0</v>
      </c>
      <c r="L2471" s="88">
        <v>2.2020417650540657E-2</v>
      </c>
      <c r="M2471" s="87">
        <v>0.16494062940279636</v>
      </c>
      <c r="N2471" s="88">
        <v>0.16456562876701339</v>
      </c>
      <c r="O2471" s="87">
        <v>0.16419062316417679</v>
      </c>
      <c r="P2471" s="88">
        <v>0.16414047380288438</v>
      </c>
      <c r="Q2471" s="87">
        <v>0.16442618270715068</v>
      </c>
      <c r="R2471" s="88">
        <v>0.16471189459164923</v>
      </c>
      <c r="S2471" s="87">
        <v>0.16499760448932643</v>
      </c>
      <c r="T2471" s="88">
        <v>0.16528331538041424</v>
      </c>
      <c r="U2471" s="87">
        <v>0.14071545839309685</v>
      </c>
      <c r="V2471" s="88">
        <v>0</v>
      </c>
      <c r="W2471" s="87">
        <v>0</v>
      </c>
      <c r="X2471" s="88">
        <v>0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1.4799922283490492</v>
      </c>
      <c r="AE2471" s="58"/>
    </row>
    <row r="2472" spans="2:31" x14ac:dyDescent="0.3">
      <c r="B2472" s="4" t="s">
        <v>211</v>
      </c>
      <c r="C2472" s="14"/>
      <c r="D2472" s="14"/>
      <c r="E2472" s="87">
        <v>0</v>
      </c>
      <c r="F2472" s="88">
        <v>0</v>
      </c>
      <c r="G2472" s="87">
        <v>0</v>
      </c>
      <c r="H2472" s="88">
        <v>0</v>
      </c>
      <c r="I2472" s="87">
        <v>0</v>
      </c>
      <c r="J2472" s="88">
        <v>0</v>
      </c>
      <c r="K2472" s="87">
        <v>0</v>
      </c>
      <c r="L2472" s="88">
        <v>2.1175419489542633E-2</v>
      </c>
      <c r="M2472" s="87">
        <v>0.1583198149998982</v>
      </c>
      <c r="N2472" s="88">
        <v>0.15744481881459543</v>
      </c>
      <c r="O2472" s="87">
        <v>0.15706148942311593</v>
      </c>
      <c r="P2472" s="88">
        <v>0.15718649228413892</v>
      </c>
      <c r="Q2472" s="87">
        <v>0.15731149415175111</v>
      </c>
      <c r="R2472" s="88">
        <v>0.15743649601936338</v>
      </c>
      <c r="S2472" s="87">
        <v>0.15756149987379703</v>
      </c>
      <c r="T2472" s="88">
        <v>0.15768650273481996</v>
      </c>
      <c r="U2472" s="87">
        <v>0.13413181046644843</v>
      </c>
      <c r="V2472" s="88">
        <v>0</v>
      </c>
      <c r="W2472" s="87">
        <v>0</v>
      </c>
      <c r="X2472" s="88">
        <v>0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1.4153158382574709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</v>
      </c>
      <c r="M2473" s="87">
        <v>0</v>
      </c>
      <c r="N2473" s="88">
        <v>0</v>
      </c>
      <c r="O2473" s="87">
        <v>0</v>
      </c>
      <c r="P2473" s="88">
        <v>0</v>
      </c>
      <c r="Q2473" s="87">
        <v>0</v>
      </c>
      <c r="R2473" s="88">
        <v>0</v>
      </c>
      <c r="S2473" s="87">
        <v>0</v>
      </c>
      <c r="T2473" s="88">
        <v>0</v>
      </c>
      <c r="U2473" s="87">
        <v>0</v>
      </c>
      <c r="V2473" s="88">
        <v>0</v>
      </c>
      <c r="W2473" s="87">
        <v>0</v>
      </c>
      <c r="X2473" s="88">
        <v>0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0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</v>
      </c>
      <c r="M2474" s="87">
        <v>0</v>
      </c>
      <c r="N2474" s="88">
        <v>0</v>
      </c>
      <c r="O2474" s="87">
        <v>0</v>
      </c>
      <c r="P2474" s="88">
        <v>0</v>
      </c>
      <c r="Q2474" s="87">
        <v>0</v>
      </c>
      <c r="R2474" s="88">
        <v>0</v>
      </c>
      <c r="S2474" s="87">
        <v>0</v>
      </c>
      <c r="T2474" s="88">
        <v>0</v>
      </c>
      <c r="U2474" s="87">
        <v>0</v>
      </c>
      <c r="V2474" s="88">
        <v>0</v>
      </c>
      <c r="W2474" s="87">
        <v>0</v>
      </c>
      <c r="X2474" s="88">
        <v>0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0</v>
      </c>
      <c r="AE2474" s="58"/>
    </row>
    <row r="2475" spans="2:31" x14ac:dyDescent="0.3">
      <c r="B2475" s="4" t="s">
        <v>227</v>
      </c>
      <c r="C2475" s="14"/>
      <c r="D2475" s="14"/>
      <c r="E2475" s="87">
        <v>0</v>
      </c>
      <c r="F2475" s="88">
        <v>0</v>
      </c>
      <c r="G2475" s="87">
        <v>0.23567260424296066</v>
      </c>
      <c r="H2475" s="88">
        <v>0.72766118844350203</v>
      </c>
      <c r="I2475" s="87">
        <v>0.78292777169545524</v>
      </c>
      <c r="J2475" s="88">
        <v>0.83951485951741567</v>
      </c>
      <c r="K2475" s="87">
        <v>0.90187650691138399</v>
      </c>
      <c r="L2475" s="88">
        <v>0.8319374835120309</v>
      </c>
      <c r="M2475" s="87">
        <v>0</v>
      </c>
      <c r="N2475" s="88">
        <v>0</v>
      </c>
      <c r="O2475" s="87">
        <v>0</v>
      </c>
      <c r="P2475" s="88">
        <v>0</v>
      </c>
      <c r="Q2475" s="87">
        <v>0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4.3195904143227484</v>
      </c>
      <c r="AE2475" s="58"/>
    </row>
    <row r="2476" spans="2:31" x14ac:dyDescent="0.3">
      <c r="B2476" s="4" t="s">
        <v>293</v>
      </c>
      <c r="C2476" s="14"/>
      <c r="D2476" s="14"/>
      <c r="E2476" s="87">
        <v>0</v>
      </c>
      <c r="F2476" s="88">
        <v>0</v>
      </c>
      <c r="G2476" s="87">
        <v>0</v>
      </c>
      <c r="H2476" s="88">
        <v>0</v>
      </c>
      <c r="I2476" s="87">
        <v>0</v>
      </c>
      <c r="J2476" s="88">
        <v>0</v>
      </c>
      <c r="K2476" s="87">
        <v>0</v>
      </c>
      <c r="L2476" s="88">
        <v>0</v>
      </c>
      <c r="M2476" s="87">
        <v>0</v>
      </c>
      <c r="N2476" s="88">
        <v>0</v>
      </c>
      <c r="O2476" s="87">
        <v>0</v>
      </c>
      <c r="P2476" s="88">
        <v>0</v>
      </c>
      <c r="Q2476" s="87">
        <v>0</v>
      </c>
      <c r="R2476" s="88">
        <v>0</v>
      </c>
      <c r="S2476" s="87">
        <v>0</v>
      </c>
      <c r="T2476" s="88">
        <v>0</v>
      </c>
      <c r="U2476" s="87">
        <v>0</v>
      </c>
      <c r="V2476" s="88">
        <v>0</v>
      </c>
      <c r="W2476" s="87">
        <v>0</v>
      </c>
      <c r="X2476" s="88">
        <v>0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0</v>
      </c>
      <c r="AE2476" s="58"/>
    </row>
    <row r="2477" spans="2:31" x14ac:dyDescent="0.3">
      <c r="B2477" s="4" t="s">
        <v>294</v>
      </c>
      <c r="C2477" s="14"/>
      <c r="D2477" s="14"/>
      <c r="E2477" s="87">
        <v>0</v>
      </c>
      <c r="F2477" s="88">
        <v>0</v>
      </c>
      <c r="G2477" s="87">
        <v>0</v>
      </c>
      <c r="H2477" s="88">
        <v>0</v>
      </c>
      <c r="I2477" s="87">
        <v>0</v>
      </c>
      <c r="J2477" s="88">
        <v>0</v>
      </c>
      <c r="K2477" s="87">
        <v>0</v>
      </c>
      <c r="L2477" s="88">
        <v>0</v>
      </c>
      <c r="M2477" s="87">
        <v>0</v>
      </c>
      <c r="N2477" s="88">
        <v>0</v>
      </c>
      <c r="O2477" s="87">
        <v>0</v>
      </c>
      <c r="P2477" s="88">
        <v>0</v>
      </c>
      <c r="Q2477" s="87">
        <v>0</v>
      </c>
      <c r="R2477" s="88">
        <v>0</v>
      </c>
      <c r="S2477" s="87">
        <v>0</v>
      </c>
      <c r="T2477" s="88">
        <v>0</v>
      </c>
      <c r="U2477" s="87">
        <v>0</v>
      </c>
      <c r="V2477" s="88">
        <v>0</v>
      </c>
      <c r="W2477" s="87">
        <v>0</v>
      </c>
      <c r="X2477" s="88">
        <v>0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0</v>
      </c>
      <c r="AE2477" s="58"/>
    </row>
    <row r="2478" spans="2:31" x14ac:dyDescent="0.3">
      <c r="B2478" s="4" t="s">
        <v>206</v>
      </c>
      <c r="C2478" s="14"/>
      <c r="D2478" s="14"/>
      <c r="E2478" s="87">
        <v>0</v>
      </c>
      <c r="F2478" s="88">
        <v>0</v>
      </c>
      <c r="G2478" s="87">
        <v>0</v>
      </c>
      <c r="H2478" s="88">
        <v>0</v>
      </c>
      <c r="I2478" s="87">
        <v>0</v>
      </c>
      <c r="J2478" s="88">
        <v>0</v>
      </c>
      <c r="K2478" s="87">
        <v>0</v>
      </c>
      <c r="L2478" s="88">
        <v>0.17864400545756023</v>
      </c>
      <c r="M2478" s="87">
        <v>1.8076632499694825</v>
      </c>
      <c r="N2478" s="88">
        <v>2.7947703520456946</v>
      </c>
      <c r="O2478" s="87">
        <v>2.7519093831380208</v>
      </c>
      <c r="P2478" s="88">
        <v>2.7352896134058637</v>
      </c>
      <c r="Q2478" s="87">
        <v>2.7373256683349609</v>
      </c>
      <c r="R2478" s="88">
        <v>2.7447579701741538</v>
      </c>
      <c r="S2478" s="87">
        <v>2.7521903196970618</v>
      </c>
      <c r="T2478" s="88">
        <v>2.76846395333608</v>
      </c>
      <c r="U2478" s="87">
        <v>2.3848263422648106</v>
      </c>
      <c r="V2478" s="88">
        <v>0</v>
      </c>
      <c r="W2478" s="87">
        <v>0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23.655840857823691</v>
      </c>
      <c r="AE2478" s="58"/>
    </row>
    <row r="2479" spans="2:31" x14ac:dyDescent="0.3">
      <c r="B2479" s="4" t="s">
        <v>207</v>
      </c>
      <c r="C2479" s="14"/>
      <c r="D2479" s="14"/>
      <c r="E2479" s="87">
        <v>0</v>
      </c>
      <c r="F2479" s="88">
        <v>0</v>
      </c>
      <c r="G2479" s="87">
        <v>0</v>
      </c>
      <c r="H2479" s="88">
        <v>0</v>
      </c>
      <c r="I2479" s="87">
        <v>0</v>
      </c>
      <c r="J2479" s="88">
        <v>0</v>
      </c>
      <c r="K2479" s="87">
        <v>0</v>
      </c>
      <c r="L2479" s="88">
        <v>0.14416666666666661</v>
      </c>
      <c r="M2479" s="87">
        <v>2.0664921220143637</v>
      </c>
      <c r="N2479" s="88">
        <v>3.0867076476414961</v>
      </c>
      <c r="O2479" s="87">
        <v>3.1872370560963947</v>
      </c>
      <c r="P2479" s="88">
        <v>3.1445973793665565</v>
      </c>
      <c r="Q2479" s="87">
        <v>3.1314317385355634</v>
      </c>
      <c r="R2479" s="88">
        <v>3.1653858820597329</v>
      </c>
      <c r="S2479" s="87">
        <v>3.1749848604202269</v>
      </c>
      <c r="T2479" s="88">
        <v>3.1772938013076786</v>
      </c>
      <c r="U2479" s="87">
        <v>2.6933459758758547</v>
      </c>
      <c r="V2479" s="88">
        <v>0</v>
      </c>
      <c r="W2479" s="87">
        <v>0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26.971643129984539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0</v>
      </c>
      <c r="F2481" s="88">
        <v>0</v>
      </c>
      <c r="G2481" s="87">
        <v>0</v>
      </c>
      <c r="H2481" s="88">
        <v>0</v>
      </c>
      <c r="I2481" s="87">
        <v>0</v>
      </c>
      <c r="J2481" s="88">
        <v>0</v>
      </c>
      <c r="K2481" s="87">
        <v>0</v>
      </c>
      <c r="L2481" s="88">
        <v>0</v>
      </c>
      <c r="M2481" s="87">
        <v>0</v>
      </c>
      <c r="N2481" s="88">
        <v>0</v>
      </c>
      <c r="O2481" s="87">
        <v>0</v>
      </c>
      <c r="P2481" s="88">
        <v>0</v>
      </c>
      <c r="Q2481" s="87">
        <v>0</v>
      </c>
      <c r="R2481" s="88">
        <v>0</v>
      </c>
      <c r="S2481" s="87">
        <v>0</v>
      </c>
      <c r="T2481" s="88">
        <v>0</v>
      </c>
      <c r="U2481" s="87">
        <v>0</v>
      </c>
      <c r="V2481" s="88">
        <v>0</v>
      </c>
      <c r="W2481" s="87">
        <v>0</v>
      </c>
      <c r="X2481" s="88">
        <v>0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0</v>
      </c>
      <c r="AE2481" s="58"/>
    </row>
    <row r="2482" spans="2:31" x14ac:dyDescent="0.3">
      <c r="B2482" s="4" t="s">
        <v>240</v>
      </c>
      <c r="C2482" s="14"/>
      <c r="D2482" s="14"/>
      <c r="E2482" s="87">
        <v>0</v>
      </c>
      <c r="F2482" s="88">
        <v>0</v>
      </c>
      <c r="G2482" s="87">
        <v>0</v>
      </c>
      <c r="H2482" s="88">
        <v>0</v>
      </c>
      <c r="I2482" s="87">
        <v>0</v>
      </c>
      <c r="J2482" s="88">
        <v>0</v>
      </c>
      <c r="K2482" s="87">
        <v>0</v>
      </c>
      <c r="L2482" s="88">
        <v>0</v>
      </c>
      <c r="M2482" s="87">
        <v>0</v>
      </c>
      <c r="N2482" s="88">
        <v>0</v>
      </c>
      <c r="O2482" s="87">
        <v>0</v>
      </c>
      <c r="P2482" s="88">
        <v>0</v>
      </c>
      <c r="Q2482" s="87">
        <v>0</v>
      </c>
      <c r="R2482" s="88">
        <v>0</v>
      </c>
      <c r="S2482" s="87">
        <v>0</v>
      </c>
      <c r="T2482" s="88">
        <v>0</v>
      </c>
      <c r="U2482" s="87">
        <v>0</v>
      </c>
      <c r="V2482" s="88">
        <v>0</v>
      </c>
      <c r="W2482" s="87">
        <v>0</v>
      </c>
      <c r="X2482" s="88">
        <v>0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0</v>
      </c>
      <c r="AE2482" s="58"/>
    </row>
    <row r="2483" spans="2:31" x14ac:dyDescent="0.3">
      <c r="B2483" s="4" t="s">
        <v>241</v>
      </c>
      <c r="C2483" s="14"/>
      <c r="D2483" s="14"/>
      <c r="E2483" s="87">
        <v>0</v>
      </c>
      <c r="F2483" s="88">
        <v>0</v>
      </c>
      <c r="G2483" s="87">
        <v>0</v>
      </c>
      <c r="H2483" s="88">
        <v>0</v>
      </c>
      <c r="I2483" s="87">
        <v>0</v>
      </c>
      <c r="J2483" s="88">
        <v>0</v>
      </c>
      <c r="K2483" s="87">
        <v>0</v>
      </c>
      <c r="L2483" s="88">
        <v>0</v>
      </c>
      <c r="M2483" s="87">
        <v>0</v>
      </c>
      <c r="N2483" s="88">
        <v>0</v>
      </c>
      <c r="O2483" s="87">
        <v>0</v>
      </c>
      <c r="P2483" s="88">
        <v>0</v>
      </c>
      <c r="Q2483" s="87">
        <v>0</v>
      </c>
      <c r="R2483" s="88">
        <v>0</v>
      </c>
      <c r="S2483" s="87">
        <v>0</v>
      </c>
      <c r="T2483" s="88">
        <v>0</v>
      </c>
      <c r="U2483" s="87">
        <v>0</v>
      </c>
      <c r="V2483" s="88">
        <v>0</v>
      </c>
      <c r="W2483" s="87">
        <v>0</v>
      </c>
      <c r="X2483" s="88">
        <v>0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0</v>
      </c>
      <c r="AE2483" s="58"/>
    </row>
    <row r="2484" spans="2:31" x14ac:dyDescent="0.3">
      <c r="B2484" s="4" t="s">
        <v>242</v>
      </c>
      <c r="C2484" s="4"/>
      <c r="D2484" s="4"/>
      <c r="E2484" s="87">
        <v>0</v>
      </c>
      <c r="F2484" s="88">
        <v>0</v>
      </c>
      <c r="G2484" s="87">
        <v>0</v>
      </c>
      <c r="H2484" s="88">
        <v>0</v>
      </c>
      <c r="I2484" s="87">
        <v>0</v>
      </c>
      <c r="J2484" s="88">
        <v>0</v>
      </c>
      <c r="K2484" s="87">
        <v>0</v>
      </c>
      <c r="L2484" s="88">
        <v>0.20735365549723306</v>
      </c>
      <c r="M2484" s="87">
        <v>0.29282801946004233</v>
      </c>
      <c r="N2484" s="88">
        <v>0</v>
      </c>
      <c r="O2484" s="87">
        <v>0</v>
      </c>
      <c r="P2484" s="88">
        <v>1.9941128957395753</v>
      </c>
      <c r="Q2484" s="87">
        <v>5.0563813376550879</v>
      </c>
      <c r="R2484" s="88">
        <v>0</v>
      </c>
      <c r="S2484" s="87">
        <v>0</v>
      </c>
      <c r="T2484" s="88">
        <v>0</v>
      </c>
      <c r="U2484" s="87">
        <v>10.616107408857594</v>
      </c>
      <c r="V2484" s="88">
        <v>0</v>
      </c>
      <c r="W2484" s="87">
        <v>0</v>
      </c>
      <c r="X2484" s="88">
        <v>0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18.166783317209532</v>
      </c>
      <c r="AE2484" s="58"/>
    </row>
    <row r="2485" spans="2:31" x14ac:dyDescent="0.3">
      <c r="B2485" s="4" t="s">
        <v>296</v>
      </c>
      <c r="C2485" s="4"/>
      <c r="D2485" s="4"/>
      <c r="E2485" s="87">
        <v>0</v>
      </c>
      <c r="F2485" s="88">
        <v>0</v>
      </c>
      <c r="G2485" s="87">
        <v>0</v>
      </c>
      <c r="H2485" s="88">
        <v>0</v>
      </c>
      <c r="I2485" s="87">
        <v>0</v>
      </c>
      <c r="J2485" s="88">
        <v>0</v>
      </c>
      <c r="K2485" s="87">
        <v>0</v>
      </c>
      <c r="L2485" s="88">
        <v>0</v>
      </c>
      <c r="M2485" s="87">
        <v>0</v>
      </c>
      <c r="N2485" s="88">
        <v>0</v>
      </c>
      <c r="O2485" s="87">
        <v>0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0</v>
      </c>
      <c r="W2485" s="87">
        <v>0</v>
      </c>
      <c r="X2485" s="88">
        <v>0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0</v>
      </c>
      <c r="AE2485" s="58"/>
    </row>
    <row r="2486" spans="2:31" x14ac:dyDescent="0.3">
      <c r="B2486" s="4" t="s">
        <v>297</v>
      </c>
      <c r="C2486" s="4"/>
      <c r="D2486" s="4"/>
      <c r="E2486" s="87">
        <v>0</v>
      </c>
      <c r="F2486" s="88">
        <v>0</v>
      </c>
      <c r="G2486" s="87">
        <v>0</v>
      </c>
      <c r="H2486" s="88">
        <v>0</v>
      </c>
      <c r="I2486" s="87">
        <v>0</v>
      </c>
      <c r="J2486" s="88">
        <v>0</v>
      </c>
      <c r="K2486" s="87">
        <v>0</v>
      </c>
      <c r="L2486" s="88">
        <v>0</v>
      </c>
      <c r="M2486" s="87">
        <v>0</v>
      </c>
      <c r="N2486" s="88">
        <v>0</v>
      </c>
      <c r="O2486" s="87">
        <v>0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0</v>
      </c>
      <c r="W2486" s="87">
        <v>0</v>
      </c>
      <c r="X2486" s="88">
        <v>0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0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0.17107794046401981</v>
      </c>
      <c r="M2487" s="87">
        <v>1.2765703956286114</v>
      </c>
      <c r="N2487" s="88">
        <v>1.2780869642893473</v>
      </c>
      <c r="O2487" s="87">
        <v>1.2768064101537073</v>
      </c>
      <c r="P2487" s="88">
        <v>1.2958120226860048</v>
      </c>
      <c r="Q2487" s="87">
        <v>1.2815720478693646</v>
      </c>
      <c r="R2487" s="88">
        <v>1.277563369274139</v>
      </c>
      <c r="S2487" s="87">
        <v>1.256573609511058</v>
      </c>
      <c r="T2487" s="88">
        <v>1.2812226732571921</v>
      </c>
      <c r="U2487" s="87">
        <v>1.0728648138046268</v>
      </c>
      <c r="V2487" s="88">
        <v>0</v>
      </c>
      <c r="W2487" s="87">
        <v>0</v>
      </c>
      <c r="X2487" s="88">
        <v>0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11.46815024693807</v>
      </c>
      <c r="AE2487" s="58"/>
    </row>
    <row r="2488" spans="2:31" x14ac:dyDescent="0.3">
      <c r="B2488" s="4" t="s">
        <v>200</v>
      </c>
      <c r="C2488" s="4"/>
      <c r="D2488" s="4"/>
      <c r="E2488" s="87">
        <v>0</v>
      </c>
      <c r="F2488" s="88">
        <v>0</v>
      </c>
      <c r="G2488" s="87">
        <v>0</v>
      </c>
      <c r="H2488" s="88">
        <v>0</v>
      </c>
      <c r="I2488" s="87">
        <v>0</v>
      </c>
      <c r="J2488" s="88">
        <v>0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0</v>
      </c>
      <c r="X2488" s="88">
        <v>0</v>
      </c>
      <c r="Y2488" s="87">
        <v>0</v>
      </c>
      <c r="Z2488" s="88">
        <v>0</v>
      </c>
      <c r="AA2488" s="87">
        <v>0</v>
      </c>
      <c r="AB2488" s="88">
        <v>0</v>
      </c>
      <c r="AC2488" s="58"/>
      <c r="AD2488" s="59">
        <f t="shared" si="51"/>
        <v>0</v>
      </c>
      <c r="AE2488" s="58"/>
    </row>
    <row r="2489" spans="2:31" x14ac:dyDescent="0.3">
      <c r="B2489" s="4" t="s">
        <v>201</v>
      </c>
      <c r="C2489" s="4"/>
      <c r="D2489" s="4"/>
      <c r="E2489" s="87">
        <v>0</v>
      </c>
      <c r="F2489" s="88">
        <v>0</v>
      </c>
      <c r="G2489" s="87">
        <v>0.66030378182729088</v>
      </c>
      <c r="H2489" s="88">
        <v>0.55449311828613301</v>
      </c>
      <c r="I2489" s="87">
        <v>0</v>
      </c>
      <c r="J2489" s="88">
        <v>0</v>
      </c>
      <c r="K2489" s="87">
        <v>0</v>
      </c>
      <c r="L2489" s="88">
        <v>0.29141027530034391</v>
      </c>
      <c r="M2489" s="87">
        <v>2.8390989859898896</v>
      </c>
      <c r="N2489" s="88">
        <v>3.5166666666666666</v>
      </c>
      <c r="O2489" s="87">
        <v>1.2708333333333339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0.87860089533884678</v>
      </c>
      <c r="V2489" s="88">
        <v>0</v>
      </c>
      <c r="W2489" s="87">
        <v>0</v>
      </c>
      <c r="X2489" s="88">
        <v>0</v>
      </c>
      <c r="Y2489" s="87">
        <v>0</v>
      </c>
      <c r="Z2489" s="88">
        <v>0</v>
      </c>
      <c r="AA2489" s="87">
        <v>0</v>
      </c>
      <c r="AB2489" s="88">
        <v>0</v>
      </c>
      <c r="AC2489" s="58"/>
      <c r="AD2489" s="59">
        <f t="shared" si="51"/>
        <v>10.011407056742504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</v>
      </c>
      <c r="M2490" s="87">
        <v>0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</v>
      </c>
      <c r="V2490" s="88">
        <v>0</v>
      </c>
      <c r="W2490" s="87">
        <v>0</v>
      </c>
      <c r="X2490" s="88">
        <v>0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0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</v>
      </c>
      <c r="M2491" s="87">
        <v>0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</v>
      </c>
      <c r="V2491" s="88">
        <v>0</v>
      </c>
      <c r="W2491" s="87">
        <v>0</v>
      </c>
      <c r="X2491" s="88">
        <v>0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0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</v>
      </c>
      <c r="H2492" s="88">
        <v>0</v>
      </c>
      <c r="I2492" s="87">
        <v>0</v>
      </c>
      <c r="J2492" s="88">
        <v>0</v>
      </c>
      <c r="K2492" s="87">
        <v>0</v>
      </c>
      <c r="L2492" s="88">
        <v>0</v>
      </c>
      <c r="M2492" s="87">
        <v>0</v>
      </c>
      <c r="N2492" s="88">
        <v>0</v>
      </c>
      <c r="O2492" s="87">
        <v>0</v>
      </c>
      <c r="P2492" s="88">
        <v>0</v>
      </c>
      <c r="Q2492" s="87">
        <v>0</v>
      </c>
      <c r="R2492" s="88">
        <v>0</v>
      </c>
      <c r="S2492" s="87">
        <v>0</v>
      </c>
      <c r="T2492" s="88">
        <v>0</v>
      </c>
      <c r="U2492" s="87">
        <v>0</v>
      </c>
      <c r="V2492" s="88">
        <v>0</v>
      </c>
      <c r="W2492" s="87">
        <v>0</v>
      </c>
      <c r="X2492" s="88">
        <v>0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0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0.46488757642110201</v>
      </c>
      <c r="O2493" s="87">
        <v>0.57266333770751932</v>
      </c>
      <c r="P2493" s="88">
        <v>0.39688351313273107</v>
      </c>
      <c r="Q2493" s="87">
        <v>1.7665052096048968E-2</v>
      </c>
      <c r="R2493" s="88">
        <v>0.98067418734232581</v>
      </c>
      <c r="S2493" s="87">
        <v>2.0264497518539426</v>
      </c>
      <c r="T2493" s="88">
        <v>2.0260981082916261</v>
      </c>
      <c r="U2493" s="87">
        <v>1.5988021214803059</v>
      </c>
      <c r="V2493" s="88">
        <v>0</v>
      </c>
      <c r="W2493" s="87">
        <v>0</v>
      </c>
      <c r="X2493" s="88">
        <v>0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8.0841236483256012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</v>
      </c>
      <c r="O2494" s="87">
        <v>0</v>
      </c>
      <c r="P2494" s="88">
        <v>0</v>
      </c>
      <c r="Q2494" s="87">
        <v>0</v>
      </c>
      <c r="R2494" s="88">
        <v>0</v>
      </c>
      <c r="S2494" s="87">
        <v>0</v>
      </c>
      <c r="T2494" s="88">
        <v>0</v>
      </c>
      <c r="U2494" s="87">
        <v>0</v>
      </c>
      <c r="V2494" s="88">
        <v>0</v>
      </c>
      <c r="W2494" s="87">
        <v>0</v>
      </c>
      <c r="X2494" s="88">
        <v>0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0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1.9014024334027781</v>
      </c>
      <c r="N2496" s="88">
        <v>2.3358319458333354</v>
      </c>
      <c r="O2496" s="87">
        <v>2.3358319458333354</v>
      </c>
      <c r="P2496" s="88">
        <v>2.3358319458333354</v>
      </c>
      <c r="Q2496" s="87">
        <v>2.3358319458333354</v>
      </c>
      <c r="R2496" s="88">
        <v>2.3358319458333354</v>
      </c>
      <c r="S2496" s="87">
        <v>2.3358319458333354</v>
      </c>
      <c r="T2496" s="88">
        <v>2.3358319458333354</v>
      </c>
      <c r="U2496" s="87">
        <v>1.4558986259054567</v>
      </c>
      <c r="V2496" s="88">
        <v>0</v>
      </c>
      <c r="W2496" s="87">
        <v>0</v>
      </c>
      <c r="X2496" s="88">
        <v>0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19.708124680141587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0</v>
      </c>
      <c r="N2497" s="88">
        <v>0</v>
      </c>
      <c r="O2497" s="87">
        <v>0</v>
      </c>
      <c r="P2497" s="88">
        <v>0</v>
      </c>
      <c r="Q2497" s="87">
        <v>0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0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0</v>
      </c>
      <c r="F2504" s="88">
        <v>0</v>
      </c>
      <c r="G2504" s="87">
        <v>0.1746653119723002</v>
      </c>
      <c r="H2504" s="88">
        <v>0.49980311791102089</v>
      </c>
      <c r="I2504" s="87">
        <v>0.50092813372612011</v>
      </c>
      <c r="J2504" s="88">
        <v>0.50205313762029002</v>
      </c>
      <c r="K2504" s="87">
        <v>0.50317814548810313</v>
      </c>
      <c r="L2504" s="88">
        <v>0.50430315732955944</v>
      </c>
      <c r="M2504" s="87">
        <v>0.50542816321055095</v>
      </c>
      <c r="N2504" s="88">
        <v>0.50563129186630229</v>
      </c>
      <c r="O2504" s="87">
        <v>0.50488128066062909</v>
      </c>
      <c r="P2504" s="88">
        <v>0.50413128137588525</v>
      </c>
      <c r="Q2504" s="87">
        <v>0.50338127215703343</v>
      </c>
      <c r="R2504" s="88">
        <v>0.50263127088546788</v>
      </c>
      <c r="S2504" s="87">
        <v>0.50188125967979436</v>
      </c>
      <c r="T2504" s="88">
        <v>0.50113126039504985</v>
      </c>
      <c r="U2504" s="87">
        <v>0.42537187536557491</v>
      </c>
      <c r="V2504" s="88">
        <v>0</v>
      </c>
      <c r="W2504" s="87">
        <v>0</v>
      </c>
      <c r="X2504" s="88">
        <v>0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7.1393999596436819</v>
      </c>
      <c r="AE2504" s="58"/>
    </row>
    <row r="2505" spans="2:31" x14ac:dyDescent="0.3">
      <c r="B2505" s="4" t="s">
        <v>199</v>
      </c>
      <c r="C2505" s="4"/>
      <c r="D2505" s="4"/>
      <c r="E2505" s="87">
        <v>0</v>
      </c>
      <c r="F2505" s="88">
        <v>0</v>
      </c>
      <c r="G2505" s="87">
        <v>0</v>
      </c>
      <c r="H2505" s="88">
        <v>0</v>
      </c>
      <c r="I2505" s="87">
        <v>0</v>
      </c>
      <c r="J2505" s="88">
        <v>0</v>
      </c>
      <c r="K2505" s="87">
        <v>0</v>
      </c>
      <c r="L2505" s="88">
        <v>0</v>
      </c>
      <c r="M2505" s="87">
        <v>0</v>
      </c>
      <c r="N2505" s="88">
        <v>0</v>
      </c>
      <c r="O2505" s="87">
        <v>0</v>
      </c>
      <c r="P2505" s="88">
        <v>0</v>
      </c>
      <c r="Q2505" s="87">
        <v>0</v>
      </c>
      <c r="R2505" s="88">
        <v>0</v>
      </c>
      <c r="S2505" s="87">
        <v>0</v>
      </c>
      <c r="T2505" s="88">
        <v>0</v>
      </c>
      <c r="U2505" s="87">
        <v>0</v>
      </c>
      <c r="V2505" s="88">
        <v>0</v>
      </c>
      <c r="W2505" s="87">
        <v>0</v>
      </c>
      <c r="X2505" s="88">
        <v>0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0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0</v>
      </c>
      <c r="N2506" s="88">
        <v>0</v>
      </c>
      <c r="O2506" s="87">
        <v>0</v>
      </c>
      <c r="P2506" s="88">
        <v>0</v>
      </c>
      <c r="Q2506" s="87">
        <v>0.28102772321684028</v>
      </c>
      <c r="R2506" s="88">
        <v>0</v>
      </c>
      <c r="S2506" s="87">
        <v>0</v>
      </c>
      <c r="T2506" s="88">
        <v>1.1166666666666695E-2</v>
      </c>
      <c r="U2506" s="87">
        <v>1.8955000000000002</v>
      </c>
      <c r="V2506" s="88">
        <v>0</v>
      </c>
      <c r="W2506" s="87">
        <v>0</v>
      </c>
      <c r="X2506" s="88">
        <v>0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2.1876943898835073</v>
      </c>
      <c r="AE2506" s="58"/>
    </row>
    <row r="2507" spans="2:31" x14ac:dyDescent="0.3">
      <c r="B2507" s="4" t="s">
        <v>184</v>
      </c>
      <c r="C2507" s="4"/>
      <c r="D2507" s="4"/>
      <c r="E2507" s="87">
        <v>0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1.9666666666666668</v>
      </c>
      <c r="Q2507" s="87">
        <v>2.0333333333333332</v>
      </c>
      <c r="R2507" s="88">
        <v>0</v>
      </c>
      <c r="S2507" s="87">
        <v>0</v>
      </c>
      <c r="T2507" s="88">
        <v>0.48366666666666669</v>
      </c>
      <c r="U2507" s="87">
        <v>1.8955000000000002</v>
      </c>
      <c r="V2507" s="88">
        <v>0</v>
      </c>
      <c r="W2507" s="87">
        <v>0</v>
      </c>
      <c r="X2507" s="88">
        <v>0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6.3791666666666664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</v>
      </c>
      <c r="M2508" s="87">
        <v>0</v>
      </c>
      <c r="N2508" s="88">
        <v>0</v>
      </c>
      <c r="O2508" s="87">
        <v>0</v>
      </c>
      <c r="P2508" s="88">
        <v>0</v>
      </c>
      <c r="Q2508" s="87">
        <v>0</v>
      </c>
      <c r="R2508" s="88">
        <v>0</v>
      </c>
      <c r="S2508" s="87">
        <v>0</v>
      </c>
      <c r="T2508" s="88">
        <v>0</v>
      </c>
      <c r="U2508" s="87">
        <v>0</v>
      </c>
      <c r="V2508" s="88">
        <v>0</v>
      </c>
      <c r="W2508" s="87">
        <v>0</v>
      </c>
      <c r="X2508" s="88">
        <v>0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0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0</v>
      </c>
      <c r="M2509" s="87">
        <v>0</v>
      </c>
      <c r="N2509" s="88">
        <v>0</v>
      </c>
      <c r="O2509" s="87">
        <v>0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0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0</v>
      </c>
      <c r="M2510" s="87">
        <v>0</v>
      </c>
      <c r="N2510" s="88">
        <v>0</v>
      </c>
      <c r="O2510" s="87">
        <v>0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0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0</v>
      </c>
      <c r="M2511" s="87">
        <v>0</v>
      </c>
      <c r="N2511" s="88">
        <v>0</v>
      </c>
      <c r="O2511" s="87">
        <v>0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0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0</v>
      </c>
      <c r="P2512" s="88">
        <v>0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0</v>
      </c>
      <c r="O2517" s="87">
        <v>0</v>
      </c>
      <c r="P2517" s="88">
        <v>0</v>
      </c>
      <c r="Q2517" s="87">
        <v>0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0</v>
      </c>
      <c r="X2517" s="88">
        <v>0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0</v>
      </c>
      <c r="AE2517" s="58"/>
    </row>
    <row r="2518" spans="2:31" x14ac:dyDescent="0.3">
      <c r="B2518" s="4" t="s">
        <v>186</v>
      </c>
      <c r="C2518" s="4"/>
      <c r="D2518" s="4"/>
      <c r="E2518" s="87">
        <v>0</v>
      </c>
      <c r="F2518" s="88">
        <v>0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4.1472916666666677</v>
      </c>
      <c r="V2518" s="88">
        <v>0</v>
      </c>
      <c r="W2518" s="87">
        <v>0</v>
      </c>
      <c r="X2518" s="88">
        <v>0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4.1472916666666677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0</v>
      </c>
      <c r="M2519" s="87">
        <v>0</v>
      </c>
      <c r="N2519" s="88">
        <v>0</v>
      </c>
      <c r="O2519" s="87">
        <v>0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0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0</v>
      </c>
      <c r="M2520" s="87">
        <v>0</v>
      </c>
      <c r="N2520" s="88">
        <v>0</v>
      </c>
      <c r="O2520" s="87">
        <v>0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0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0</v>
      </c>
      <c r="M2521" s="87">
        <v>0</v>
      </c>
      <c r="N2521" s="88">
        <v>0</v>
      </c>
      <c r="O2521" s="87">
        <v>0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0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</v>
      </c>
      <c r="M2522" s="87">
        <v>0</v>
      </c>
      <c r="N2522" s="88">
        <v>0</v>
      </c>
      <c r="O2522" s="87">
        <v>0</v>
      </c>
      <c r="P2522" s="88">
        <v>0</v>
      </c>
      <c r="Q2522" s="87">
        <v>0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0</v>
      </c>
      <c r="AA2522" s="87">
        <v>0</v>
      </c>
      <c r="AB2522" s="88">
        <v>0</v>
      </c>
      <c r="AC2522" s="58"/>
      <c r="AD2522" s="59">
        <f t="shared" si="52"/>
        <v>0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0.23788872513116591</v>
      </c>
      <c r="H2523" s="88">
        <v>0.71741344227510395</v>
      </c>
      <c r="I2523" s="87">
        <v>3.5283602920233054E-2</v>
      </c>
      <c r="J2523" s="88">
        <v>0</v>
      </c>
      <c r="K2523" s="87">
        <v>0</v>
      </c>
      <c r="L2523" s="88">
        <v>0</v>
      </c>
      <c r="M2523" s="87">
        <v>0</v>
      </c>
      <c r="N2523" s="88">
        <v>0</v>
      </c>
      <c r="O2523" s="87">
        <v>0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</v>
      </c>
      <c r="AA2523" s="87">
        <v>0</v>
      </c>
      <c r="AB2523" s="88">
        <v>0</v>
      </c>
      <c r="AC2523" s="58"/>
      <c r="AD2523" s="59">
        <f t="shared" si="52"/>
        <v>0.99058577032650286</v>
      </c>
      <c r="AE2523" s="58"/>
    </row>
    <row r="2524" spans="2:31" x14ac:dyDescent="0.3">
      <c r="B2524" s="4" t="s">
        <v>194</v>
      </c>
      <c r="C2524" s="4"/>
      <c r="D2524" s="4"/>
      <c r="E2524" s="87">
        <v>0</v>
      </c>
      <c r="F2524" s="88">
        <v>0</v>
      </c>
      <c r="G2524" s="87">
        <v>0</v>
      </c>
      <c r="H2524" s="88">
        <v>0</v>
      </c>
      <c r="I2524" s="87">
        <v>0</v>
      </c>
      <c r="J2524" s="88">
        <v>0</v>
      </c>
      <c r="K2524" s="87">
        <v>0</v>
      </c>
      <c r="L2524" s="88">
        <v>0</v>
      </c>
      <c r="M2524" s="87">
        <v>0</v>
      </c>
      <c r="N2524" s="88">
        <v>0</v>
      </c>
      <c r="O2524" s="87">
        <v>0</v>
      </c>
      <c r="P2524" s="88">
        <v>0</v>
      </c>
      <c r="Q2524" s="87">
        <v>0</v>
      </c>
      <c r="R2524" s="88">
        <v>0</v>
      </c>
      <c r="S2524" s="87">
        <v>0</v>
      </c>
      <c r="T2524" s="88">
        <v>0</v>
      </c>
      <c r="U2524" s="87">
        <v>0</v>
      </c>
      <c r="V2524" s="88">
        <v>0</v>
      </c>
      <c r="W2524" s="87">
        <v>0</v>
      </c>
      <c r="X2524" s="88">
        <v>0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0</v>
      </c>
      <c r="AE2524" s="58"/>
    </row>
    <row r="2525" spans="2:31" x14ac:dyDescent="0.3">
      <c r="B2525" s="4" t="s">
        <v>195</v>
      </c>
      <c r="C2525" s="4"/>
      <c r="D2525" s="4"/>
      <c r="E2525" s="87">
        <v>0</v>
      </c>
      <c r="F2525" s="88">
        <v>0</v>
      </c>
      <c r="G2525" s="87">
        <v>0</v>
      </c>
      <c r="H2525" s="88">
        <v>0</v>
      </c>
      <c r="I2525" s="87">
        <v>0</v>
      </c>
      <c r="J2525" s="88">
        <v>0</v>
      </c>
      <c r="K2525" s="87">
        <v>0</v>
      </c>
      <c r="L2525" s="88">
        <v>2.3000240325927735E-4</v>
      </c>
      <c r="M2525" s="87">
        <v>1.1358332633972167E-2</v>
      </c>
      <c r="N2525" s="88">
        <v>2.8358296553293864E-2</v>
      </c>
      <c r="O2525" s="87">
        <v>4.5358252525329594E-2</v>
      </c>
      <c r="P2525" s="88">
        <v>5.8090027173360176E-2</v>
      </c>
      <c r="Q2525" s="87">
        <v>0.32838953733444209</v>
      </c>
      <c r="R2525" s="88">
        <v>4.0000000000000053</v>
      </c>
      <c r="S2525" s="87">
        <v>4.0000000000000053</v>
      </c>
      <c r="T2525" s="88">
        <v>4.0000000000000053</v>
      </c>
      <c r="U2525" s="87">
        <v>3.4000000000000039</v>
      </c>
      <c r="V2525" s="88">
        <v>0</v>
      </c>
      <c r="W2525" s="87">
        <v>0</v>
      </c>
      <c r="X2525" s="88">
        <v>0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15.871784448623677</v>
      </c>
      <c r="AE2525" s="58"/>
    </row>
    <row r="2526" spans="2:31" x14ac:dyDescent="0.3">
      <c r="B2526" s="4" t="s">
        <v>153</v>
      </c>
      <c r="C2526" s="4"/>
      <c r="D2526" s="4"/>
      <c r="E2526" s="87">
        <v>0</v>
      </c>
      <c r="F2526" s="88">
        <v>0</v>
      </c>
      <c r="G2526" s="87">
        <v>0.33076545317967737</v>
      </c>
      <c r="H2526" s="88">
        <v>0.92294467926025392</v>
      </c>
      <c r="I2526" s="87">
        <v>0.89090948502222767</v>
      </c>
      <c r="J2526" s="88">
        <v>0.90460887352625585</v>
      </c>
      <c r="K2526" s="87">
        <v>0.88868816296259567</v>
      </c>
      <c r="L2526" s="88">
        <v>0.90236688296000178</v>
      </c>
      <c r="M2526" s="87">
        <v>0.8555402239163713</v>
      </c>
      <c r="N2526" s="88">
        <v>0.84883021513620971</v>
      </c>
      <c r="O2526" s="87">
        <v>0.85975499947865797</v>
      </c>
      <c r="P2526" s="88">
        <v>0.98769997199376403</v>
      </c>
      <c r="Q2526" s="87">
        <v>0.90054222345352164</v>
      </c>
      <c r="R2526" s="88">
        <v>1.0001978596051528</v>
      </c>
      <c r="S2526" s="87">
        <v>1.0006471435228983</v>
      </c>
      <c r="T2526" s="88">
        <v>0.97191767136255869</v>
      </c>
      <c r="U2526" s="87">
        <v>0.79665322701136276</v>
      </c>
      <c r="V2526" s="88">
        <v>0</v>
      </c>
      <c r="W2526" s="87">
        <v>0</v>
      </c>
      <c r="X2526" s="88">
        <v>0</v>
      </c>
      <c r="Y2526" s="87">
        <v>0</v>
      </c>
      <c r="Z2526" s="88">
        <v>0</v>
      </c>
      <c r="AA2526" s="87">
        <v>0</v>
      </c>
      <c r="AB2526" s="88">
        <v>0</v>
      </c>
      <c r="AC2526" s="58"/>
      <c r="AD2526" s="59">
        <f t="shared" si="52"/>
        <v>13.062067072391512</v>
      </c>
      <c r="AE2526" s="58"/>
    </row>
    <row r="2527" spans="2:31" x14ac:dyDescent="0.3">
      <c r="B2527" s="4" t="s">
        <v>154</v>
      </c>
      <c r="C2527" s="4"/>
      <c r="D2527" s="4"/>
      <c r="E2527" s="87">
        <v>0</v>
      </c>
      <c r="F2527" s="88">
        <v>0</v>
      </c>
      <c r="G2527" s="87">
        <v>0.50701785008112599</v>
      </c>
      <c r="H2527" s="88">
        <v>1.4036258602142333</v>
      </c>
      <c r="I2527" s="87">
        <v>1.3368653376897182</v>
      </c>
      <c r="J2527" s="88">
        <v>1.2955214818318688</v>
      </c>
      <c r="K2527" s="87">
        <v>1.1614316026369735</v>
      </c>
      <c r="L2527" s="88">
        <v>1.0721027835210166</v>
      </c>
      <c r="M2527" s="87">
        <v>1.0478279590606685</v>
      </c>
      <c r="N2527" s="88">
        <v>1.0489697972933449</v>
      </c>
      <c r="O2527" s="87">
        <v>1.0501116355260209</v>
      </c>
      <c r="P2527" s="88">
        <v>1.026670140425364</v>
      </c>
      <c r="Q2527" s="87">
        <v>1.0023953159650165</v>
      </c>
      <c r="R2527" s="88">
        <v>0.99865134954452506</v>
      </c>
      <c r="S2527" s="87">
        <v>0.98985598087310789</v>
      </c>
      <c r="T2527" s="88">
        <v>0.95777931054433152</v>
      </c>
      <c r="U2527" s="87">
        <v>0.78767505089441925</v>
      </c>
      <c r="V2527" s="88">
        <v>0</v>
      </c>
      <c r="W2527" s="87">
        <v>0</v>
      </c>
      <c r="X2527" s="88">
        <v>0</v>
      </c>
      <c r="Y2527" s="87">
        <v>0</v>
      </c>
      <c r="Z2527" s="88">
        <v>0</v>
      </c>
      <c r="AA2527" s="87">
        <v>0</v>
      </c>
      <c r="AB2527" s="88">
        <v>0</v>
      </c>
      <c r="AC2527" s="58"/>
      <c r="AD2527" s="59">
        <f t="shared" si="52"/>
        <v>15.686501456101734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0</v>
      </c>
      <c r="M2528" s="87">
        <v>0</v>
      </c>
      <c r="N2528" s="88">
        <v>0.15921023686726868</v>
      </c>
      <c r="O2528" s="87">
        <v>0.46003456910451196</v>
      </c>
      <c r="P2528" s="88">
        <v>0.46641639868418311</v>
      </c>
      <c r="Q2528" s="87">
        <v>0.58293569882710727</v>
      </c>
      <c r="R2528" s="88">
        <v>0.75035515626271498</v>
      </c>
      <c r="S2528" s="87">
        <v>0.71400539875030467</v>
      </c>
      <c r="T2528" s="88">
        <v>0.3772088766098019</v>
      </c>
      <c r="U2528" s="87">
        <v>2.2789373954137164</v>
      </c>
      <c r="V2528" s="88">
        <v>0</v>
      </c>
      <c r="W2528" s="87">
        <v>0</v>
      </c>
      <c r="X2528" s="88">
        <v>0</v>
      </c>
      <c r="Y2528" s="87">
        <v>0</v>
      </c>
      <c r="Z2528" s="88">
        <v>0</v>
      </c>
      <c r="AA2528" s="87">
        <v>0</v>
      </c>
      <c r="AB2528" s="88">
        <v>0</v>
      </c>
      <c r="AC2528" s="58"/>
      <c r="AD2528" s="59">
        <f t="shared" si="52"/>
        <v>5.7891037305196091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1.0605515638987217</v>
      </c>
      <c r="H2529" s="88">
        <v>3.0210536479949939</v>
      </c>
      <c r="I2529" s="87">
        <v>3.0522052288055415</v>
      </c>
      <c r="J2529" s="88">
        <v>3.0598728974660228</v>
      </c>
      <c r="K2529" s="87">
        <v>3.0778652826944977</v>
      </c>
      <c r="L2529" s="88">
        <v>0.81357769966125426</v>
      </c>
      <c r="M2529" s="87">
        <v>0</v>
      </c>
      <c r="N2529" s="88">
        <v>0</v>
      </c>
      <c r="O2529" s="87">
        <v>0</v>
      </c>
      <c r="P2529" s="88">
        <v>0</v>
      </c>
      <c r="Q2529" s="87">
        <v>0</v>
      </c>
      <c r="R2529" s="88">
        <v>0</v>
      </c>
      <c r="S2529" s="87">
        <v>0</v>
      </c>
      <c r="T2529" s="88">
        <v>0</v>
      </c>
      <c r="U2529" s="87">
        <v>1.1569329897562659</v>
      </c>
      <c r="V2529" s="88">
        <v>0</v>
      </c>
      <c r="W2529" s="87">
        <v>0</v>
      </c>
      <c r="X2529" s="88">
        <v>0</v>
      </c>
      <c r="Y2529" s="87">
        <v>0</v>
      </c>
      <c r="Z2529" s="88">
        <v>0</v>
      </c>
      <c r="AA2529" s="87">
        <v>0</v>
      </c>
      <c r="AB2529" s="88">
        <v>0</v>
      </c>
      <c r="AC2529" s="58"/>
      <c r="AD2529" s="59">
        <f t="shared" si="52"/>
        <v>15.242059310277297</v>
      </c>
      <c r="AE2529" s="58"/>
    </row>
    <row r="2530" spans="2:31" x14ac:dyDescent="0.3">
      <c r="B2530" s="4" t="s">
        <v>177</v>
      </c>
      <c r="C2530" s="4"/>
      <c r="D2530" s="4"/>
      <c r="E2530" s="87">
        <v>0</v>
      </c>
      <c r="F2530" s="88">
        <v>0</v>
      </c>
      <c r="G2530" s="87">
        <v>0</v>
      </c>
      <c r="H2530" s="88">
        <v>0</v>
      </c>
      <c r="I2530" s="87">
        <v>0</v>
      </c>
      <c r="J2530" s="88">
        <v>0</v>
      </c>
      <c r="K2530" s="87">
        <v>0</v>
      </c>
      <c r="L2530" s="88">
        <v>0</v>
      </c>
      <c r="M2530" s="87">
        <v>0</v>
      </c>
      <c r="N2530" s="88">
        <v>0.1395455042521157</v>
      </c>
      <c r="O2530" s="87">
        <v>0.40269299348195331</v>
      </c>
      <c r="P2530" s="88">
        <v>0.40860639413197786</v>
      </c>
      <c r="Q2530" s="87">
        <v>0.41452990372975612</v>
      </c>
      <c r="R2530" s="88">
        <v>0.42112180391947374</v>
      </c>
      <c r="S2530" s="87">
        <v>0.4281163771947219</v>
      </c>
      <c r="T2530" s="88">
        <v>0.43511094252268417</v>
      </c>
      <c r="U2530" s="87">
        <v>2.7453109847174737</v>
      </c>
      <c r="V2530" s="88">
        <v>0</v>
      </c>
      <c r="W2530" s="87">
        <v>0</v>
      </c>
      <c r="X2530" s="88">
        <v>0</v>
      </c>
      <c r="Y2530" s="87">
        <v>0</v>
      </c>
      <c r="Z2530" s="88">
        <v>0</v>
      </c>
      <c r="AA2530" s="87">
        <v>0</v>
      </c>
      <c r="AB2530" s="88">
        <v>0</v>
      </c>
      <c r="AC2530" s="58"/>
      <c r="AD2530" s="59">
        <f t="shared" si="52"/>
        <v>5.3950349039501564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0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0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0</v>
      </c>
      <c r="M2537" s="87">
        <v>0</v>
      </c>
      <c r="N2537" s="88">
        <v>0</v>
      </c>
      <c r="O2537" s="87">
        <v>0</v>
      </c>
      <c r="P2537" s="88">
        <v>0</v>
      </c>
      <c r="Q2537" s="87">
        <v>0</v>
      </c>
      <c r="R2537" s="88">
        <v>0</v>
      </c>
      <c r="S2537" s="87">
        <v>0</v>
      </c>
      <c r="T2537" s="88">
        <v>0</v>
      </c>
      <c r="U2537" s="87">
        <v>0</v>
      </c>
      <c r="V2537" s="88">
        <v>0</v>
      </c>
      <c r="W2537" s="87">
        <v>0</v>
      </c>
      <c r="X2537" s="88">
        <v>0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0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0</v>
      </c>
      <c r="M2538" s="87">
        <v>0</v>
      </c>
      <c r="N2538" s="88">
        <v>0</v>
      </c>
      <c r="O2538" s="87">
        <v>0</v>
      </c>
      <c r="P2538" s="88">
        <v>0</v>
      </c>
      <c r="Q2538" s="87">
        <v>0</v>
      </c>
      <c r="R2538" s="88">
        <v>0</v>
      </c>
      <c r="S2538" s="87">
        <v>0</v>
      </c>
      <c r="T2538" s="88">
        <v>0</v>
      </c>
      <c r="U2538" s="87">
        <v>0</v>
      </c>
      <c r="V2538" s="88">
        <v>0</v>
      </c>
      <c r="W2538" s="87">
        <v>0</v>
      </c>
      <c r="X2538" s="88">
        <v>0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0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0</v>
      </c>
      <c r="N2539" s="88">
        <v>0</v>
      </c>
      <c r="O2539" s="87">
        <v>0</v>
      </c>
      <c r="P2539" s="88">
        <v>0</v>
      </c>
      <c r="Q2539" s="87">
        <v>0</v>
      </c>
      <c r="R2539" s="88">
        <v>0</v>
      </c>
      <c r="S2539" s="87">
        <v>0</v>
      </c>
      <c r="T2539" s="88">
        <v>0</v>
      </c>
      <c r="U2539" s="87">
        <v>0</v>
      </c>
      <c r="V2539" s="88">
        <v>0</v>
      </c>
      <c r="W2539" s="87">
        <v>0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0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0</v>
      </c>
      <c r="G2540" s="87">
        <v>0</v>
      </c>
      <c r="H2540" s="88">
        <v>0</v>
      </c>
      <c r="I2540" s="87">
        <v>0</v>
      </c>
      <c r="J2540" s="88">
        <v>0</v>
      </c>
      <c r="K2540" s="87">
        <v>0</v>
      </c>
      <c r="L2540" s="88">
        <v>0</v>
      </c>
      <c r="M2540" s="87">
        <v>0</v>
      </c>
      <c r="N2540" s="88">
        <v>0</v>
      </c>
      <c r="O2540" s="87">
        <v>0</v>
      </c>
      <c r="P2540" s="88">
        <v>0</v>
      </c>
      <c r="Q2540" s="87">
        <v>0</v>
      </c>
      <c r="R2540" s="88">
        <v>0</v>
      </c>
      <c r="S2540" s="87">
        <v>0</v>
      </c>
      <c r="T2540" s="88">
        <v>0</v>
      </c>
      <c r="U2540" s="87">
        <v>0</v>
      </c>
      <c r="V2540" s="88">
        <v>0</v>
      </c>
      <c r="W2540" s="87">
        <v>0</v>
      </c>
      <c r="X2540" s="88">
        <v>0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0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0</v>
      </c>
      <c r="G2541" s="87">
        <v>0</v>
      </c>
      <c r="H2541" s="88">
        <v>0</v>
      </c>
      <c r="I2541" s="87">
        <v>0</v>
      </c>
      <c r="J2541" s="88">
        <v>0</v>
      </c>
      <c r="K2541" s="87">
        <v>0</v>
      </c>
      <c r="L2541" s="88">
        <v>0</v>
      </c>
      <c r="M2541" s="87">
        <v>0</v>
      </c>
      <c r="N2541" s="88">
        <v>0</v>
      </c>
      <c r="O2541" s="87">
        <v>0</v>
      </c>
      <c r="P2541" s="88">
        <v>0</v>
      </c>
      <c r="Q2541" s="87">
        <v>0</v>
      </c>
      <c r="R2541" s="88">
        <v>0</v>
      </c>
      <c r="S2541" s="87">
        <v>0</v>
      </c>
      <c r="T2541" s="88">
        <v>0</v>
      </c>
      <c r="U2541" s="87">
        <v>0</v>
      </c>
      <c r="V2541" s="88">
        <v>0</v>
      </c>
      <c r="W2541" s="87">
        <v>0</v>
      </c>
      <c r="X2541" s="88">
        <v>0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0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6.7791666666666729E-3</v>
      </c>
      <c r="M2542" s="87">
        <v>6.3885416666666708E-2</v>
      </c>
      <c r="N2542" s="88">
        <v>7.4135416666666662E-2</v>
      </c>
      <c r="O2542" s="87">
        <v>7.4052083333333338E-2</v>
      </c>
      <c r="P2542" s="88">
        <v>7.4135416666666662E-2</v>
      </c>
      <c r="Q2542" s="87">
        <v>7.1593749999999956E-2</v>
      </c>
      <c r="R2542" s="88">
        <v>7.1593749999999956E-2</v>
      </c>
      <c r="S2542" s="87">
        <v>7.1593749999999956E-2</v>
      </c>
      <c r="T2542" s="88">
        <v>7.1593749999999956E-2</v>
      </c>
      <c r="U2542" s="87">
        <v>6.0854687499999935E-2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0.64021718749999967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</v>
      </c>
      <c r="F2544" s="88">
        <v>0</v>
      </c>
      <c r="G2544" s="87">
        <v>0.2284059952655941</v>
      </c>
      <c r="H2544" s="88">
        <v>7.6385030412834043</v>
      </c>
      <c r="I2544" s="87">
        <v>7.1715482213961792</v>
      </c>
      <c r="J2544" s="88">
        <v>3.2906298001607257</v>
      </c>
      <c r="K2544" s="87">
        <v>2.4830552764421046</v>
      </c>
      <c r="L2544" s="88">
        <v>2.4584542284014126</v>
      </c>
      <c r="M2544" s="87">
        <v>2.4404474397098657</v>
      </c>
      <c r="N2544" s="88">
        <v>2.4061332665113677</v>
      </c>
      <c r="O2544" s="87">
        <v>2.3683284110262153</v>
      </c>
      <c r="P2544" s="88">
        <v>2.3352912800559964</v>
      </c>
      <c r="Q2544" s="87">
        <v>1.9324987717241144</v>
      </c>
      <c r="R2544" s="88">
        <v>0.63036658795336098</v>
      </c>
      <c r="S2544" s="87">
        <v>0.23640479736244793</v>
      </c>
      <c r="T2544" s="88">
        <v>4.8672676086425774E-2</v>
      </c>
      <c r="U2544" s="87">
        <v>0</v>
      </c>
      <c r="V2544" s="88">
        <v>0</v>
      </c>
      <c r="W2544" s="87">
        <v>0</v>
      </c>
      <c r="X2544" s="88">
        <v>0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35.66873979337921</v>
      </c>
      <c r="AE2544" s="58"/>
    </row>
    <row r="2545" spans="2:31" x14ac:dyDescent="0.3">
      <c r="B2545" s="4" t="s">
        <v>238</v>
      </c>
      <c r="C2545" s="4"/>
      <c r="D2545" s="4"/>
      <c r="E2545" s="87">
        <v>0</v>
      </c>
      <c r="F2545" s="88">
        <v>0</v>
      </c>
      <c r="G2545" s="87">
        <v>0.22990610907072917</v>
      </c>
      <c r="H2545" s="88">
        <v>7.5891191819412089</v>
      </c>
      <c r="I2545" s="87">
        <v>7.0804621614943146</v>
      </c>
      <c r="J2545" s="88">
        <v>3.3050788640975957</v>
      </c>
      <c r="K2545" s="87">
        <v>2.4827011011077453</v>
      </c>
      <c r="L2545" s="88">
        <v>2.4652921129864751</v>
      </c>
      <c r="M2545" s="87">
        <v>2.4454711749088536</v>
      </c>
      <c r="N2545" s="88">
        <v>2.4285880799175872</v>
      </c>
      <c r="O2545" s="87">
        <v>2.4001606609855255</v>
      </c>
      <c r="P2545" s="88">
        <v>2.3711190942561466</v>
      </c>
      <c r="Q2545" s="87">
        <v>1.9631425765921762</v>
      </c>
      <c r="R2545" s="88">
        <v>0.63539678911549746</v>
      </c>
      <c r="S2545" s="87">
        <v>0.23446494433001799</v>
      </c>
      <c r="T2545" s="88">
        <v>3.7010812759399409E-2</v>
      </c>
      <c r="U2545" s="87">
        <v>0</v>
      </c>
      <c r="V2545" s="88">
        <v>0</v>
      </c>
      <c r="W2545" s="87">
        <v>0</v>
      </c>
      <c r="X2545" s="88">
        <v>0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35.667913663563276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0</v>
      </c>
      <c r="J2546" s="88">
        <v>0</v>
      </c>
      <c r="K2546" s="87">
        <v>0</v>
      </c>
      <c r="L2546" s="88">
        <v>0</v>
      </c>
      <c r="M2546" s="87">
        <v>0</v>
      </c>
      <c r="N2546" s="88">
        <v>0</v>
      </c>
      <c r="O2546" s="87">
        <v>0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0</v>
      </c>
      <c r="AA2546" s="87">
        <v>0</v>
      </c>
      <c r="AB2546" s="88">
        <v>0</v>
      </c>
      <c r="AC2546" s="58"/>
      <c r="AD2546" s="59">
        <f t="shared" si="52"/>
        <v>0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</v>
      </c>
      <c r="F2549" s="88">
        <v>0</v>
      </c>
      <c r="G2549" s="87">
        <v>0</v>
      </c>
      <c r="H2549" s="88">
        <v>0</v>
      </c>
      <c r="I2549" s="87">
        <v>0</v>
      </c>
      <c r="J2549" s="88">
        <v>0</v>
      </c>
      <c r="K2549" s="87">
        <v>0</v>
      </c>
      <c r="L2549" s="88">
        <v>0</v>
      </c>
      <c r="M2549" s="87">
        <v>0</v>
      </c>
      <c r="N2549" s="88">
        <v>0</v>
      </c>
      <c r="O2549" s="87">
        <v>0</v>
      </c>
      <c r="P2549" s="88">
        <v>0</v>
      </c>
      <c r="Q2549" s="87">
        <v>0</v>
      </c>
      <c r="R2549" s="88">
        <v>0</v>
      </c>
      <c r="S2549" s="87">
        <v>0</v>
      </c>
      <c r="T2549" s="88">
        <v>0</v>
      </c>
      <c r="U2549" s="87">
        <v>0</v>
      </c>
      <c r="V2549" s="88">
        <v>0</v>
      </c>
      <c r="W2549" s="87">
        <v>0</v>
      </c>
      <c r="X2549" s="88">
        <v>0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0</v>
      </c>
      <c r="AE2549" s="58"/>
    </row>
    <row r="2550" spans="2:31" x14ac:dyDescent="0.3">
      <c r="B2550" s="4" t="s">
        <v>226</v>
      </c>
      <c r="C2550" s="4"/>
      <c r="D2550" s="4"/>
      <c r="E2550" s="87">
        <v>0</v>
      </c>
      <c r="F2550" s="88">
        <v>0</v>
      </c>
      <c r="G2550" s="87">
        <v>0</v>
      </c>
      <c r="H2550" s="88">
        <v>0</v>
      </c>
      <c r="I2550" s="87">
        <v>0</v>
      </c>
      <c r="J2550" s="88">
        <v>0</v>
      </c>
      <c r="K2550" s="87">
        <v>0</v>
      </c>
      <c r="L2550" s="88">
        <v>0</v>
      </c>
      <c r="M2550" s="87">
        <v>0</v>
      </c>
      <c r="N2550" s="88">
        <v>0</v>
      </c>
      <c r="O2550" s="87">
        <v>0</v>
      </c>
      <c r="P2550" s="88">
        <v>0</v>
      </c>
      <c r="Q2550" s="87">
        <v>0</v>
      </c>
      <c r="R2550" s="88">
        <v>0</v>
      </c>
      <c r="S2550" s="87">
        <v>0</v>
      </c>
      <c r="T2550" s="88">
        <v>0</v>
      </c>
      <c r="U2550" s="87">
        <v>0</v>
      </c>
      <c r="V2550" s="88">
        <v>0</v>
      </c>
      <c r="W2550" s="87">
        <v>0</v>
      </c>
      <c r="X2550" s="88">
        <v>0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0</v>
      </c>
      <c r="AE2550" s="58"/>
    </row>
    <row r="2551" spans="2:31" x14ac:dyDescent="0.3">
      <c r="B2551" s="4" t="s">
        <v>251</v>
      </c>
      <c r="C2551" s="4"/>
      <c r="D2551" s="4"/>
      <c r="E2551" s="87">
        <v>0</v>
      </c>
      <c r="F2551" s="88">
        <v>0</v>
      </c>
      <c r="G2551" s="87">
        <v>0</v>
      </c>
      <c r="H2551" s="88">
        <v>0</v>
      </c>
      <c r="I2551" s="87">
        <v>0</v>
      </c>
      <c r="J2551" s="88">
        <v>0</v>
      </c>
      <c r="K2551" s="87">
        <v>0</v>
      </c>
      <c r="L2551" s="88">
        <v>0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</v>
      </c>
      <c r="W2551" s="87">
        <v>0</v>
      </c>
      <c r="X2551" s="88">
        <v>0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0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0</v>
      </c>
      <c r="F2553" s="88">
        <v>0</v>
      </c>
      <c r="G2553" s="87">
        <v>0</v>
      </c>
      <c r="H2553" s="88">
        <v>0</v>
      </c>
      <c r="I2553" s="87">
        <v>0</v>
      </c>
      <c r="J2553" s="88">
        <v>0</v>
      </c>
      <c r="K2553" s="87">
        <v>0</v>
      </c>
      <c r="L2553" s="88">
        <v>0</v>
      </c>
      <c r="M2553" s="87">
        <v>0</v>
      </c>
      <c r="N2553" s="88">
        <v>0</v>
      </c>
      <c r="O2553" s="87">
        <v>0</v>
      </c>
      <c r="P2553" s="88">
        <v>0</v>
      </c>
      <c r="Q2553" s="87">
        <v>0</v>
      </c>
      <c r="R2553" s="88">
        <v>0</v>
      </c>
      <c r="S2553" s="87">
        <v>0</v>
      </c>
      <c r="T2553" s="88">
        <v>0</v>
      </c>
      <c r="U2553" s="87">
        <v>0</v>
      </c>
      <c r="V2553" s="88">
        <v>0</v>
      </c>
      <c r="W2553" s="87">
        <v>0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0</v>
      </c>
      <c r="AE2553" s="58"/>
    </row>
    <row r="2554" spans="2:31" x14ac:dyDescent="0.3">
      <c r="B2554" s="4" t="s">
        <v>179</v>
      </c>
      <c r="C2554" s="4"/>
      <c r="D2554" s="4"/>
      <c r="E2554" s="87">
        <v>0</v>
      </c>
      <c r="F2554" s="88">
        <v>0</v>
      </c>
      <c r="G2554" s="87">
        <v>0</v>
      </c>
      <c r="H2554" s="88">
        <v>0</v>
      </c>
      <c r="I2554" s="87">
        <v>0</v>
      </c>
      <c r="J2554" s="88">
        <v>0</v>
      </c>
      <c r="K2554" s="87">
        <v>0</v>
      </c>
      <c r="L2554" s="88">
        <v>0</v>
      </c>
      <c r="M2554" s="87">
        <v>0</v>
      </c>
      <c r="N2554" s="88">
        <v>0</v>
      </c>
      <c r="O2554" s="87">
        <v>0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0</v>
      </c>
      <c r="AE2554" s="58"/>
    </row>
    <row r="2555" spans="2:31" x14ac:dyDescent="0.3">
      <c r="B2555" s="4" t="s">
        <v>180</v>
      </c>
      <c r="C2555" s="4"/>
      <c r="D2555" s="4"/>
      <c r="E2555" s="87">
        <v>0</v>
      </c>
      <c r="F2555" s="88">
        <v>0</v>
      </c>
      <c r="G2555" s="87">
        <v>0</v>
      </c>
      <c r="H2555" s="88">
        <v>0</v>
      </c>
      <c r="I2555" s="87">
        <v>0</v>
      </c>
      <c r="J2555" s="88">
        <v>0</v>
      </c>
      <c r="K2555" s="87">
        <v>0</v>
      </c>
      <c r="L2555" s="88">
        <v>0</v>
      </c>
      <c r="M2555" s="87">
        <v>0</v>
      </c>
      <c r="N2555" s="88">
        <v>0</v>
      </c>
      <c r="O2555" s="87">
        <v>0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0</v>
      </c>
      <c r="AE2555" s="58"/>
    </row>
    <row r="2556" spans="2:31" x14ac:dyDescent="0.3">
      <c r="B2556" s="4" t="s">
        <v>181</v>
      </c>
      <c r="C2556" s="4"/>
      <c r="D2556" s="4"/>
      <c r="E2556" s="87">
        <v>0</v>
      </c>
      <c r="F2556" s="88">
        <v>0</v>
      </c>
      <c r="G2556" s="87">
        <v>0</v>
      </c>
      <c r="H2556" s="88">
        <v>0</v>
      </c>
      <c r="I2556" s="87">
        <v>0</v>
      </c>
      <c r="J2556" s="88">
        <v>0</v>
      </c>
      <c r="K2556" s="87">
        <v>0</v>
      </c>
      <c r="L2556" s="88">
        <v>0</v>
      </c>
      <c r="M2556" s="87">
        <v>0</v>
      </c>
      <c r="N2556" s="88">
        <v>0</v>
      </c>
      <c r="O2556" s="87">
        <v>0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0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0</v>
      </c>
      <c r="F2558" s="13">
        <f t="shared" si="53"/>
        <v>0</v>
      </c>
      <c r="G2558" s="13">
        <f t="shared" si="53"/>
        <v>4.8120511158265424</v>
      </c>
      <c r="H2558" s="13">
        <f t="shared" si="53"/>
        <v>26.459816981775717</v>
      </c>
      <c r="I2558" s="13">
        <f t="shared" si="53"/>
        <v>24.354167312858923</v>
      </c>
      <c r="J2558" s="13">
        <f t="shared" si="53"/>
        <v>16.815924449121564</v>
      </c>
      <c r="K2558" s="13">
        <f t="shared" si="53"/>
        <v>15.183255727102516</v>
      </c>
      <c r="L2558" s="13">
        <f t="shared" si="53"/>
        <v>15.545770991694575</v>
      </c>
      <c r="M2558" s="13">
        <f t="shared" si="53"/>
        <v>29.201235735743232</v>
      </c>
      <c r="N2558" s="13">
        <f t="shared" si="53"/>
        <v>25.243270145496449</v>
      </c>
      <c r="O2558" s="13">
        <f t="shared" si="53"/>
        <v>24.17097684799225</v>
      </c>
      <c r="P2558" s="13">
        <f t="shared" si="53"/>
        <v>26.844799322773248</v>
      </c>
      <c r="Q2558" s="13">
        <f t="shared" si="53"/>
        <v>29.217548129561564</v>
      </c>
      <c r="R2558" s="13">
        <f t="shared" si="53"/>
        <v>24.188808411558998</v>
      </c>
      <c r="S2558" s="13">
        <f t="shared" si="53"/>
        <v>24.429122418099524</v>
      </c>
      <c r="T2558" s="13">
        <f t="shared" si="53"/>
        <v>24.090217667586696</v>
      </c>
      <c r="U2558" s="13">
        <f t="shared" si="53"/>
        <v>43.690178501446908</v>
      </c>
      <c r="V2558" s="13">
        <f t="shared" si="53"/>
        <v>0</v>
      </c>
      <c r="W2558" s="13">
        <f t="shared" si="53"/>
        <v>0</v>
      </c>
      <c r="X2558" s="13">
        <f t="shared" si="53"/>
        <v>0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09">
        <f>SUM(AC2422:AE2557)</f>
        <v>354.24714375863869</v>
      </c>
      <c r="AD2558" s="109"/>
      <c r="AE2558" s="109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45523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6" t="s">
        <v>2</v>
      </c>
      <c r="AD2563" s="96"/>
      <c r="AE2563" s="96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0</v>
      </c>
      <c r="M2564" s="85">
        <v>0</v>
      </c>
      <c r="N2564" s="86">
        <v>0</v>
      </c>
      <c r="O2564" s="85">
        <v>0</v>
      </c>
      <c r="P2564" s="86">
        <v>0</v>
      </c>
      <c r="Q2564" s="85">
        <v>0</v>
      </c>
      <c r="R2564" s="86">
        <v>0</v>
      </c>
      <c r="S2564" s="85">
        <v>0</v>
      </c>
      <c r="T2564" s="86">
        <v>0</v>
      </c>
      <c r="U2564" s="85">
        <v>0</v>
      </c>
      <c r="V2564" s="86">
        <v>0</v>
      </c>
      <c r="W2564" s="85">
        <v>0</v>
      </c>
      <c r="X2564" s="86">
        <v>0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0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0</v>
      </c>
      <c r="M2565" s="85">
        <v>0</v>
      </c>
      <c r="N2565" s="86">
        <v>0</v>
      </c>
      <c r="O2565" s="85">
        <v>0</v>
      </c>
      <c r="P2565" s="86">
        <v>0</v>
      </c>
      <c r="Q2565" s="85">
        <v>0</v>
      </c>
      <c r="R2565" s="86">
        <v>0</v>
      </c>
      <c r="S2565" s="85">
        <v>0</v>
      </c>
      <c r="T2565" s="86">
        <v>0</v>
      </c>
      <c r="U2565" s="85">
        <v>0</v>
      </c>
      <c r="V2565" s="86">
        <v>0</v>
      </c>
      <c r="W2565" s="85">
        <v>0</v>
      </c>
      <c r="X2565" s="86">
        <v>0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0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0</v>
      </c>
      <c r="M2566" s="85">
        <v>0</v>
      </c>
      <c r="N2566" s="86">
        <v>0</v>
      </c>
      <c r="O2566" s="85">
        <v>0</v>
      </c>
      <c r="P2566" s="86">
        <v>0</v>
      </c>
      <c r="Q2566" s="85">
        <v>0</v>
      </c>
      <c r="R2566" s="86">
        <v>0</v>
      </c>
      <c r="S2566" s="85">
        <v>0</v>
      </c>
      <c r="T2566" s="86">
        <v>0</v>
      </c>
      <c r="U2566" s="85">
        <v>0</v>
      </c>
      <c r="V2566" s="86">
        <v>0</v>
      </c>
      <c r="W2566" s="85">
        <v>0</v>
      </c>
      <c r="X2566" s="86">
        <v>0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0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0</v>
      </c>
      <c r="M2567" s="85">
        <v>0</v>
      </c>
      <c r="N2567" s="86">
        <v>0</v>
      </c>
      <c r="O2567" s="85">
        <v>0</v>
      </c>
      <c r="P2567" s="86">
        <v>0</v>
      </c>
      <c r="Q2567" s="85">
        <v>0</v>
      </c>
      <c r="R2567" s="86">
        <v>0</v>
      </c>
      <c r="S2567" s="85">
        <v>0</v>
      </c>
      <c r="T2567" s="86">
        <v>0</v>
      </c>
      <c r="U2567" s="85">
        <v>0</v>
      </c>
      <c r="V2567" s="86">
        <v>0</v>
      </c>
      <c r="W2567" s="85">
        <v>0</v>
      </c>
      <c r="X2567" s="86">
        <v>0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0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</v>
      </c>
      <c r="O2568" s="85">
        <v>0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0</v>
      </c>
      <c r="Q2573" s="85">
        <v>0</v>
      </c>
      <c r="R2573" s="86">
        <v>0</v>
      </c>
      <c r="S2573" s="85">
        <v>0</v>
      </c>
      <c r="T2573" s="86">
        <v>0</v>
      </c>
      <c r="U2573" s="85">
        <v>0</v>
      </c>
      <c r="V2573" s="86">
        <v>0</v>
      </c>
      <c r="W2573" s="85">
        <v>0</v>
      </c>
      <c r="X2573" s="86">
        <v>0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0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</v>
      </c>
      <c r="V2575" s="88">
        <v>0</v>
      </c>
      <c r="W2575" s="87">
        <v>0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0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0</v>
      </c>
      <c r="H2577" s="88">
        <v>0</v>
      </c>
      <c r="I2577" s="87">
        <v>0</v>
      </c>
      <c r="J2577" s="88">
        <v>0</v>
      </c>
      <c r="K2577" s="87">
        <v>0</v>
      </c>
      <c r="L2577" s="88">
        <v>0</v>
      </c>
      <c r="M2577" s="87">
        <v>0</v>
      </c>
      <c r="N2577" s="88">
        <v>0</v>
      </c>
      <c r="O2577" s="87">
        <v>0</v>
      </c>
      <c r="P2577" s="88">
        <v>0</v>
      </c>
      <c r="Q2577" s="87">
        <v>0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0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0</v>
      </c>
      <c r="M2578" s="87">
        <v>0</v>
      </c>
      <c r="N2578" s="88">
        <v>0</v>
      </c>
      <c r="O2578" s="87">
        <v>0</v>
      </c>
      <c r="P2578" s="88">
        <v>0</v>
      </c>
      <c r="Q2578" s="87">
        <v>0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</v>
      </c>
      <c r="AE2578" s="58"/>
    </row>
    <row r="2579" spans="2:31" x14ac:dyDescent="0.3">
      <c r="B2579" s="4" t="s">
        <v>152</v>
      </c>
      <c r="C2579" s="14"/>
      <c r="D2579" s="14"/>
      <c r="E2579" s="87">
        <v>0</v>
      </c>
      <c r="F2579" s="88">
        <v>0</v>
      </c>
      <c r="G2579" s="87">
        <v>0</v>
      </c>
      <c r="H2579" s="88">
        <v>0</v>
      </c>
      <c r="I2579" s="87">
        <v>0</v>
      </c>
      <c r="J2579" s="88">
        <v>0</v>
      </c>
      <c r="K2579" s="87">
        <v>0</v>
      </c>
      <c r="L2579" s="88">
        <v>0</v>
      </c>
      <c r="M2579" s="87">
        <v>0</v>
      </c>
      <c r="N2579" s="88">
        <v>0</v>
      </c>
      <c r="O2579" s="87">
        <v>0</v>
      </c>
      <c r="P2579" s="88">
        <v>0</v>
      </c>
      <c r="Q2579" s="87">
        <v>0</v>
      </c>
      <c r="R2579" s="88">
        <v>0</v>
      </c>
      <c r="S2579" s="87">
        <v>0</v>
      </c>
      <c r="T2579" s="88">
        <v>0</v>
      </c>
      <c r="U2579" s="87">
        <v>0</v>
      </c>
      <c r="V2579" s="88">
        <v>0</v>
      </c>
      <c r="W2579" s="87">
        <v>0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0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</v>
      </c>
      <c r="M2580" s="87">
        <v>0</v>
      </c>
      <c r="N2580" s="88">
        <v>0</v>
      </c>
      <c r="O2580" s="87">
        <v>0</v>
      </c>
      <c r="P2580" s="88">
        <v>0</v>
      </c>
      <c r="Q2580" s="87">
        <v>0</v>
      </c>
      <c r="R2580" s="88">
        <v>0</v>
      </c>
      <c r="S2580" s="87">
        <v>0</v>
      </c>
      <c r="T2580" s="88">
        <v>0</v>
      </c>
      <c r="U2580" s="87">
        <v>0</v>
      </c>
      <c r="V2580" s="88">
        <v>0</v>
      </c>
      <c r="W2580" s="87">
        <v>0</v>
      </c>
      <c r="X2580" s="88">
        <v>0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0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</v>
      </c>
      <c r="M2581" s="87">
        <v>0</v>
      </c>
      <c r="N2581" s="88">
        <v>0</v>
      </c>
      <c r="O2581" s="87">
        <v>0</v>
      </c>
      <c r="P2581" s="88">
        <v>0</v>
      </c>
      <c r="Q2581" s="87">
        <v>0</v>
      </c>
      <c r="R2581" s="88">
        <v>0</v>
      </c>
      <c r="S2581" s="87">
        <v>0</v>
      </c>
      <c r="T2581" s="88">
        <v>0</v>
      </c>
      <c r="U2581" s="87">
        <v>0</v>
      </c>
      <c r="V2581" s="88">
        <v>0</v>
      </c>
      <c r="W2581" s="87">
        <v>0</v>
      </c>
      <c r="X2581" s="88">
        <v>0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0</v>
      </c>
      <c r="AE2581" s="58"/>
    </row>
    <row r="2582" spans="2:31" x14ac:dyDescent="0.3">
      <c r="B2582" s="4" t="s">
        <v>243</v>
      </c>
      <c r="C2582" s="14"/>
      <c r="D2582" s="14"/>
      <c r="E2582" s="87">
        <v>0</v>
      </c>
      <c r="F2582" s="88">
        <v>0</v>
      </c>
      <c r="G2582" s="87">
        <v>0</v>
      </c>
      <c r="H2582" s="88">
        <v>0</v>
      </c>
      <c r="I2582" s="87">
        <v>0</v>
      </c>
      <c r="J2582" s="88">
        <v>0</v>
      </c>
      <c r="K2582" s="87">
        <v>0</v>
      </c>
      <c r="L2582" s="88">
        <v>0</v>
      </c>
      <c r="M2582" s="87">
        <v>0</v>
      </c>
      <c r="N2582" s="88">
        <v>0</v>
      </c>
      <c r="O2582" s="87">
        <v>0</v>
      </c>
      <c r="P2582" s="88">
        <v>0</v>
      </c>
      <c r="Q2582" s="87">
        <v>0</v>
      </c>
      <c r="R2582" s="88">
        <v>0</v>
      </c>
      <c r="S2582" s="87">
        <v>0</v>
      </c>
      <c r="T2582" s="88">
        <v>0</v>
      </c>
      <c r="U2582" s="87">
        <v>0</v>
      </c>
      <c r="V2582" s="88">
        <v>0</v>
      </c>
      <c r="W2582" s="87">
        <v>0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0</v>
      </c>
      <c r="AE2582" s="58"/>
    </row>
    <row r="2583" spans="2:31" x14ac:dyDescent="0.3">
      <c r="B2583" s="4" t="s">
        <v>252</v>
      </c>
      <c r="C2583" s="14"/>
      <c r="D2583" s="14"/>
      <c r="E2583" s="87">
        <v>0</v>
      </c>
      <c r="F2583" s="88">
        <v>0</v>
      </c>
      <c r="G2583" s="87">
        <v>0</v>
      </c>
      <c r="H2583" s="88">
        <v>0</v>
      </c>
      <c r="I2583" s="87">
        <v>0</v>
      </c>
      <c r="J2583" s="88">
        <v>0</v>
      </c>
      <c r="K2583" s="87">
        <v>0</v>
      </c>
      <c r="L2583" s="88">
        <v>0</v>
      </c>
      <c r="M2583" s="87">
        <v>0</v>
      </c>
      <c r="N2583" s="88">
        <v>0</v>
      </c>
      <c r="O2583" s="87">
        <v>0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0</v>
      </c>
      <c r="T2588" s="88">
        <v>0</v>
      </c>
      <c r="U2588" s="87">
        <v>0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0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0</v>
      </c>
      <c r="T2589" s="88">
        <v>0</v>
      </c>
      <c r="U2589" s="87">
        <v>0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0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</v>
      </c>
      <c r="M2590" s="87">
        <v>0</v>
      </c>
      <c r="N2590" s="88">
        <v>0</v>
      </c>
      <c r="O2590" s="87">
        <v>0</v>
      </c>
      <c r="P2590" s="88">
        <v>0</v>
      </c>
      <c r="Q2590" s="87">
        <v>0</v>
      </c>
      <c r="R2590" s="88">
        <v>0</v>
      </c>
      <c r="S2590" s="87">
        <v>0</v>
      </c>
      <c r="T2590" s="88">
        <v>0</v>
      </c>
      <c r="U2590" s="87">
        <v>0</v>
      </c>
      <c r="V2590" s="88">
        <v>0</v>
      </c>
      <c r="W2590" s="87">
        <v>0</v>
      </c>
      <c r="X2590" s="88">
        <v>0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0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</v>
      </c>
      <c r="M2591" s="87">
        <v>0</v>
      </c>
      <c r="N2591" s="88">
        <v>0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0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0</v>
      </c>
      <c r="O2596" s="87">
        <v>0</v>
      </c>
      <c r="P2596" s="88">
        <v>0</v>
      </c>
      <c r="Q2596" s="87">
        <v>0</v>
      </c>
      <c r="R2596" s="88">
        <v>0</v>
      </c>
      <c r="S2596" s="87">
        <v>0</v>
      </c>
      <c r="T2596" s="88">
        <v>0</v>
      </c>
      <c r="U2596" s="87">
        <v>0</v>
      </c>
      <c r="V2596" s="88">
        <v>0</v>
      </c>
      <c r="W2596" s="87">
        <v>0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0</v>
      </c>
      <c r="AE2596" s="58"/>
    </row>
    <row r="2597" spans="2:31" x14ac:dyDescent="0.3">
      <c r="B2597" s="4" t="s">
        <v>230</v>
      </c>
      <c r="C2597" s="14"/>
      <c r="D2597" s="14"/>
      <c r="E2597" s="87">
        <v>0</v>
      </c>
      <c r="F2597" s="88">
        <v>0</v>
      </c>
      <c r="G2597" s="87">
        <v>0</v>
      </c>
      <c r="H2597" s="88">
        <v>0</v>
      </c>
      <c r="I2597" s="87">
        <v>0</v>
      </c>
      <c r="J2597" s="88">
        <v>0</v>
      </c>
      <c r="K2597" s="87">
        <v>0</v>
      </c>
      <c r="L2597" s="88">
        <v>0</v>
      </c>
      <c r="M2597" s="87">
        <v>0</v>
      </c>
      <c r="N2597" s="88">
        <v>0</v>
      </c>
      <c r="O2597" s="87">
        <v>0</v>
      </c>
      <c r="P2597" s="88">
        <v>0</v>
      </c>
      <c r="Q2597" s="87">
        <v>0</v>
      </c>
      <c r="R2597" s="88">
        <v>0</v>
      </c>
      <c r="S2597" s="87">
        <v>0</v>
      </c>
      <c r="T2597" s="88">
        <v>0</v>
      </c>
      <c r="U2597" s="87">
        <v>0</v>
      </c>
      <c r="V2597" s="88">
        <v>0</v>
      </c>
      <c r="W2597" s="87">
        <v>0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0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0</v>
      </c>
      <c r="M2599" s="87">
        <v>0</v>
      </c>
      <c r="N2599" s="88">
        <v>0</v>
      </c>
      <c r="O2599" s="87">
        <v>0</v>
      </c>
      <c r="P2599" s="88">
        <v>0</v>
      </c>
      <c r="Q2599" s="87">
        <v>0</v>
      </c>
      <c r="R2599" s="88">
        <v>0</v>
      </c>
      <c r="S2599" s="87">
        <v>0</v>
      </c>
      <c r="T2599" s="88">
        <v>0</v>
      </c>
      <c r="U2599" s="87">
        <v>0</v>
      </c>
      <c r="V2599" s="88">
        <v>0</v>
      </c>
      <c r="W2599" s="87">
        <v>0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0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</v>
      </c>
      <c r="M2600" s="87">
        <v>0</v>
      </c>
      <c r="N2600" s="88">
        <v>0</v>
      </c>
      <c r="O2600" s="87">
        <v>0</v>
      </c>
      <c r="P2600" s="88">
        <v>0</v>
      </c>
      <c r="Q2600" s="87">
        <v>0</v>
      </c>
      <c r="R2600" s="88">
        <v>0</v>
      </c>
      <c r="S2600" s="87">
        <v>0</v>
      </c>
      <c r="T2600" s="88">
        <v>0</v>
      </c>
      <c r="U2600" s="87">
        <v>0</v>
      </c>
      <c r="V2600" s="88">
        <v>0</v>
      </c>
      <c r="W2600" s="87">
        <v>0</v>
      </c>
      <c r="X2600" s="88">
        <v>0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0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</v>
      </c>
      <c r="M2601" s="87">
        <v>0</v>
      </c>
      <c r="N2601" s="88">
        <v>0</v>
      </c>
      <c r="O2601" s="87">
        <v>0</v>
      </c>
      <c r="P2601" s="88">
        <v>0</v>
      </c>
      <c r="Q2601" s="87">
        <v>0</v>
      </c>
      <c r="R2601" s="88">
        <v>0</v>
      </c>
      <c r="S2601" s="87">
        <v>0</v>
      </c>
      <c r="T2601" s="88">
        <v>0</v>
      </c>
      <c r="U2601" s="87">
        <v>0</v>
      </c>
      <c r="V2601" s="88">
        <v>0</v>
      </c>
      <c r="W2601" s="87">
        <v>0</v>
      </c>
      <c r="X2601" s="88">
        <v>0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0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</v>
      </c>
      <c r="M2602" s="87">
        <v>0</v>
      </c>
      <c r="N2602" s="88">
        <v>0</v>
      </c>
      <c r="O2602" s="87">
        <v>0</v>
      </c>
      <c r="P2602" s="88">
        <v>0</v>
      </c>
      <c r="Q2602" s="87">
        <v>0</v>
      </c>
      <c r="R2602" s="88">
        <v>0</v>
      </c>
      <c r="S2602" s="87">
        <v>0</v>
      </c>
      <c r="T2602" s="88">
        <v>0</v>
      </c>
      <c r="U2602" s="87">
        <v>0</v>
      </c>
      <c r="V2602" s="88">
        <v>0</v>
      </c>
      <c r="W2602" s="87">
        <v>0</v>
      </c>
      <c r="X2602" s="88">
        <v>0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0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0</v>
      </c>
      <c r="M2611" s="87">
        <v>0</v>
      </c>
      <c r="N2611" s="88">
        <v>0</v>
      </c>
      <c r="O2611" s="87">
        <v>0</v>
      </c>
      <c r="P2611" s="88">
        <v>0</v>
      </c>
      <c r="Q2611" s="87">
        <v>0</v>
      </c>
      <c r="R2611" s="88">
        <v>0</v>
      </c>
      <c r="S2611" s="87">
        <v>0</v>
      </c>
      <c r="T2611" s="88">
        <v>0</v>
      </c>
      <c r="U2611" s="87">
        <v>0</v>
      </c>
      <c r="V2611" s="88">
        <v>0</v>
      </c>
      <c r="W2611" s="87">
        <v>0</v>
      </c>
      <c r="X2611" s="88">
        <v>0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0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0</v>
      </c>
      <c r="M2612" s="87">
        <v>0</v>
      </c>
      <c r="N2612" s="88">
        <v>0</v>
      </c>
      <c r="O2612" s="87">
        <v>0</v>
      </c>
      <c r="P2612" s="88">
        <v>0</v>
      </c>
      <c r="Q2612" s="87">
        <v>0</v>
      </c>
      <c r="R2612" s="88">
        <v>0</v>
      </c>
      <c r="S2612" s="87">
        <v>0</v>
      </c>
      <c r="T2612" s="88">
        <v>0</v>
      </c>
      <c r="U2612" s="87">
        <v>0</v>
      </c>
      <c r="V2612" s="88">
        <v>0</v>
      </c>
      <c r="W2612" s="87">
        <v>0</v>
      </c>
      <c r="X2612" s="88">
        <v>0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0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0</v>
      </c>
      <c r="M2613" s="87">
        <v>0</v>
      </c>
      <c r="N2613" s="88">
        <v>0</v>
      </c>
      <c r="O2613" s="87">
        <v>0</v>
      </c>
      <c r="P2613" s="88">
        <v>0</v>
      </c>
      <c r="Q2613" s="87">
        <v>0</v>
      </c>
      <c r="R2613" s="88">
        <v>0</v>
      </c>
      <c r="S2613" s="87">
        <v>0</v>
      </c>
      <c r="T2613" s="88">
        <v>0</v>
      </c>
      <c r="U2613" s="87">
        <v>0</v>
      </c>
      <c r="V2613" s="88">
        <v>0</v>
      </c>
      <c r="W2613" s="87">
        <v>0</v>
      </c>
      <c r="X2613" s="88">
        <v>0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0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0</v>
      </c>
      <c r="M2614" s="87">
        <v>0</v>
      </c>
      <c r="N2614" s="88">
        <v>0</v>
      </c>
      <c r="O2614" s="87">
        <v>0</v>
      </c>
      <c r="P2614" s="88">
        <v>0</v>
      </c>
      <c r="Q2614" s="87">
        <v>0</v>
      </c>
      <c r="R2614" s="88">
        <v>0</v>
      </c>
      <c r="S2614" s="87">
        <v>0</v>
      </c>
      <c r="T2614" s="88">
        <v>0</v>
      </c>
      <c r="U2614" s="87">
        <v>0</v>
      </c>
      <c r="V2614" s="88">
        <v>0</v>
      </c>
      <c r="W2614" s="87">
        <v>0</v>
      </c>
      <c r="X2614" s="88">
        <v>0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0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</v>
      </c>
      <c r="N2615" s="88">
        <v>0</v>
      </c>
      <c r="O2615" s="87">
        <v>0</v>
      </c>
      <c r="P2615" s="88">
        <v>0</v>
      </c>
      <c r="Q2615" s="87">
        <v>0</v>
      </c>
      <c r="R2615" s="88">
        <v>0</v>
      </c>
      <c r="S2615" s="87">
        <v>0</v>
      </c>
      <c r="T2615" s="88">
        <v>0</v>
      </c>
      <c r="U2615" s="87">
        <v>0</v>
      </c>
      <c r="V2615" s="88">
        <v>0</v>
      </c>
      <c r="W2615" s="87">
        <v>0</v>
      </c>
      <c r="X2615" s="88">
        <v>0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0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</v>
      </c>
      <c r="N2616" s="88">
        <v>0</v>
      </c>
      <c r="O2616" s="87">
        <v>0</v>
      </c>
      <c r="P2616" s="88">
        <v>0</v>
      </c>
      <c r="Q2616" s="87">
        <v>0</v>
      </c>
      <c r="R2616" s="88">
        <v>0</v>
      </c>
      <c r="S2616" s="87">
        <v>0</v>
      </c>
      <c r="T2616" s="88">
        <v>0</v>
      </c>
      <c r="U2616" s="87">
        <v>0</v>
      </c>
      <c r="V2616" s="88">
        <v>0</v>
      </c>
      <c r="W2616" s="87">
        <v>0</v>
      </c>
      <c r="X2616" s="88">
        <v>0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0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0</v>
      </c>
      <c r="M2617" s="87">
        <v>0</v>
      </c>
      <c r="N2617" s="88">
        <v>0</v>
      </c>
      <c r="O2617" s="87">
        <v>0</v>
      </c>
      <c r="P2617" s="88">
        <v>0</v>
      </c>
      <c r="Q2617" s="87">
        <v>0</v>
      </c>
      <c r="R2617" s="88">
        <v>0</v>
      </c>
      <c r="S2617" s="87">
        <v>0</v>
      </c>
      <c r="T2617" s="88">
        <v>0</v>
      </c>
      <c r="U2617" s="87">
        <v>0</v>
      </c>
      <c r="V2617" s="88">
        <v>0</v>
      </c>
      <c r="W2617" s="87">
        <v>0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0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0</v>
      </c>
      <c r="M2618" s="87">
        <v>0</v>
      </c>
      <c r="N2618" s="88">
        <v>0</v>
      </c>
      <c r="O2618" s="87">
        <v>0</v>
      </c>
      <c r="P2618" s="88">
        <v>0</v>
      </c>
      <c r="Q2618" s="87">
        <v>0</v>
      </c>
      <c r="R2618" s="88">
        <v>0</v>
      </c>
      <c r="S2618" s="87">
        <v>0</v>
      </c>
      <c r="T2618" s="88">
        <v>0</v>
      </c>
      <c r="U2618" s="87">
        <v>0</v>
      </c>
      <c r="V2618" s="88">
        <v>0</v>
      </c>
      <c r="W2618" s="87">
        <v>0</v>
      </c>
      <c r="X2618" s="88">
        <v>0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0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0</v>
      </c>
      <c r="M2619" s="87">
        <v>0</v>
      </c>
      <c r="N2619" s="88">
        <v>0</v>
      </c>
      <c r="O2619" s="87">
        <v>0</v>
      </c>
      <c r="P2619" s="88">
        <v>0</v>
      </c>
      <c r="Q2619" s="87">
        <v>0</v>
      </c>
      <c r="R2619" s="88">
        <v>0</v>
      </c>
      <c r="S2619" s="87">
        <v>0</v>
      </c>
      <c r="T2619" s="88">
        <v>0</v>
      </c>
      <c r="U2619" s="87">
        <v>0</v>
      </c>
      <c r="V2619" s="88">
        <v>0</v>
      </c>
      <c r="W2619" s="87">
        <v>0</v>
      </c>
      <c r="X2619" s="88">
        <v>0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0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0</v>
      </c>
      <c r="N2620" s="88">
        <v>0</v>
      </c>
      <c r="O2620" s="87">
        <v>0</v>
      </c>
      <c r="P2620" s="88">
        <v>0</v>
      </c>
      <c r="Q2620" s="87">
        <v>0</v>
      </c>
      <c r="R2620" s="88">
        <v>0</v>
      </c>
      <c r="S2620" s="87">
        <v>0</v>
      </c>
      <c r="T2620" s="88">
        <v>0</v>
      </c>
      <c r="U2620" s="87">
        <v>0</v>
      </c>
      <c r="V2620" s="88">
        <v>0</v>
      </c>
      <c r="W2620" s="87">
        <v>0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0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0</v>
      </c>
      <c r="N2621" s="88">
        <v>0</v>
      </c>
      <c r="O2621" s="87">
        <v>0</v>
      </c>
      <c r="P2621" s="88">
        <v>0</v>
      </c>
      <c r="Q2621" s="87">
        <v>0</v>
      </c>
      <c r="R2621" s="88">
        <v>0</v>
      </c>
      <c r="S2621" s="87">
        <v>0</v>
      </c>
      <c r="T2621" s="88">
        <v>0</v>
      </c>
      <c r="U2621" s="87">
        <v>0</v>
      </c>
      <c r="V2621" s="88">
        <v>0</v>
      </c>
      <c r="W2621" s="87">
        <v>0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0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0</v>
      </c>
      <c r="M2623" s="87">
        <v>0</v>
      </c>
      <c r="N2623" s="88">
        <v>0</v>
      </c>
      <c r="O2623" s="87">
        <v>0</v>
      </c>
      <c r="P2623" s="88">
        <v>0</v>
      </c>
      <c r="Q2623" s="87">
        <v>0</v>
      </c>
      <c r="R2623" s="88">
        <v>0</v>
      </c>
      <c r="S2623" s="87">
        <v>0</v>
      </c>
      <c r="T2623" s="88">
        <v>0</v>
      </c>
      <c r="U2623" s="87">
        <v>0</v>
      </c>
      <c r="V2623" s="88">
        <v>0</v>
      </c>
      <c r="W2623" s="87">
        <v>0</v>
      </c>
      <c r="X2623" s="88">
        <v>0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0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0</v>
      </c>
      <c r="M2624" s="87">
        <v>0</v>
      </c>
      <c r="N2624" s="88">
        <v>0</v>
      </c>
      <c r="O2624" s="87">
        <v>0</v>
      </c>
      <c r="P2624" s="88">
        <v>0</v>
      </c>
      <c r="Q2624" s="87">
        <v>0</v>
      </c>
      <c r="R2624" s="88">
        <v>0</v>
      </c>
      <c r="S2624" s="87">
        <v>0</v>
      </c>
      <c r="T2624" s="88">
        <v>0</v>
      </c>
      <c r="U2624" s="87">
        <v>0</v>
      </c>
      <c r="V2624" s="88">
        <v>0</v>
      </c>
      <c r="W2624" s="87">
        <v>0</v>
      </c>
      <c r="X2624" s="88">
        <v>0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0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0</v>
      </c>
      <c r="M2625" s="87">
        <v>0</v>
      </c>
      <c r="N2625" s="88">
        <v>0</v>
      </c>
      <c r="O2625" s="87">
        <v>0</v>
      </c>
      <c r="P2625" s="88">
        <v>0</v>
      </c>
      <c r="Q2625" s="87">
        <v>0</v>
      </c>
      <c r="R2625" s="88">
        <v>0</v>
      </c>
      <c r="S2625" s="87">
        <v>0</v>
      </c>
      <c r="T2625" s="88">
        <v>0</v>
      </c>
      <c r="U2625" s="87">
        <v>0</v>
      </c>
      <c r="V2625" s="88">
        <v>0</v>
      </c>
      <c r="W2625" s="87">
        <v>0</v>
      </c>
      <c r="X2625" s="88">
        <v>0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0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0</v>
      </c>
      <c r="M2626" s="87">
        <v>0</v>
      </c>
      <c r="N2626" s="88">
        <v>0</v>
      </c>
      <c r="O2626" s="87">
        <v>0</v>
      </c>
      <c r="P2626" s="88">
        <v>0</v>
      </c>
      <c r="Q2626" s="87">
        <v>0</v>
      </c>
      <c r="R2626" s="88">
        <v>0</v>
      </c>
      <c r="S2626" s="87">
        <v>0</v>
      </c>
      <c r="T2626" s="88">
        <v>0</v>
      </c>
      <c r="U2626" s="87">
        <v>0</v>
      </c>
      <c r="V2626" s="88">
        <v>0</v>
      </c>
      <c r="W2626" s="87">
        <v>0</v>
      </c>
      <c r="X2626" s="88">
        <v>0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0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0</v>
      </c>
      <c r="M2627" s="87">
        <v>0</v>
      </c>
      <c r="N2627" s="88">
        <v>0</v>
      </c>
      <c r="O2627" s="87">
        <v>0</v>
      </c>
      <c r="P2627" s="88">
        <v>0</v>
      </c>
      <c r="Q2627" s="87">
        <v>0</v>
      </c>
      <c r="R2627" s="88">
        <v>0</v>
      </c>
      <c r="S2627" s="87">
        <v>0</v>
      </c>
      <c r="T2627" s="88">
        <v>0</v>
      </c>
      <c r="U2627" s="87">
        <v>0</v>
      </c>
      <c r="V2627" s="88">
        <v>0</v>
      </c>
      <c r="W2627" s="87">
        <v>0</v>
      </c>
      <c r="X2627" s="88">
        <v>0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0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0</v>
      </c>
      <c r="M2628" s="87">
        <v>0</v>
      </c>
      <c r="N2628" s="88">
        <v>0</v>
      </c>
      <c r="O2628" s="87">
        <v>0</v>
      </c>
      <c r="P2628" s="88">
        <v>0</v>
      </c>
      <c r="Q2628" s="87">
        <v>0</v>
      </c>
      <c r="R2628" s="88">
        <v>0</v>
      </c>
      <c r="S2628" s="87">
        <v>0</v>
      </c>
      <c r="T2628" s="88">
        <v>0</v>
      </c>
      <c r="U2628" s="87">
        <v>0</v>
      </c>
      <c r="V2628" s="88">
        <v>0</v>
      </c>
      <c r="W2628" s="87">
        <v>0</v>
      </c>
      <c r="X2628" s="88">
        <v>0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0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0</v>
      </c>
      <c r="M2629" s="87">
        <v>0</v>
      </c>
      <c r="N2629" s="88">
        <v>0</v>
      </c>
      <c r="O2629" s="87">
        <v>0</v>
      </c>
      <c r="P2629" s="88">
        <v>0</v>
      </c>
      <c r="Q2629" s="87">
        <v>0</v>
      </c>
      <c r="R2629" s="88">
        <v>0</v>
      </c>
      <c r="S2629" s="87">
        <v>0</v>
      </c>
      <c r="T2629" s="88">
        <v>0</v>
      </c>
      <c r="U2629" s="87">
        <v>0</v>
      </c>
      <c r="V2629" s="88">
        <v>0</v>
      </c>
      <c r="W2629" s="87">
        <v>0</v>
      </c>
      <c r="X2629" s="88">
        <v>0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0</v>
      </c>
      <c r="AE2629" s="58"/>
    </row>
    <row r="2630" spans="2:31" x14ac:dyDescent="0.3">
      <c r="B2630" s="4" t="s">
        <v>200</v>
      </c>
      <c r="C2630" s="4"/>
      <c r="D2630" s="4"/>
      <c r="E2630" s="87">
        <v>0</v>
      </c>
      <c r="F2630" s="88">
        <v>0</v>
      </c>
      <c r="G2630" s="87">
        <v>0</v>
      </c>
      <c r="H2630" s="88">
        <v>0</v>
      </c>
      <c r="I2630" s="87">
        <v>0</v>
      </c>
      <c r="J2630" s="88">
        <v>0</v>
      </c>
      <c r="K2630" s="87">
        <v>0</v>
      </c>
      <c r="L2630" s="88">
        <v>0</v>
      </c>
      <c r="M2630" s="87">
        <v>0</v>
      </c>
      <c r="N2630" s="88">
        <v>0</v>
      </c>
      <c r="O2630" s="87">
        <v>0</v>
      </c>
      <c r="P2630" s="88">
        <v>0</v>
      </c>
      <c r="Q2630" s="87">
        <v>0</v>
      </c>
      <c r="R2630" s="88">
        <v>0</v>
      </c>
      <c r="S2630" s="87">
        <v>0</v>
      </c>
      <c r="T2630" s="88">
        <v>0</v>
      </c>
      <c r="U2630" s="87">
        <v>0</v>
      </c>
      <c r="V2630" s="88">
        <v>0</v>
      </c>
      <c r="W2630" s="87">
        <v>0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0</v>
      </c>
      <c r="AE2630" s="58"/>
    </row>
    <row r="2631" spans="2:31" x14ac:dyDescent="0.3">
      <c r="B2631" s="4" t="s">
        <v>201</v>
      </c>
      <c r="C2631" s="4"/>
      <c r="D2631" s="4"/>
      <c r="E2631" s="87">
        <v>0</v>
      </c>
      <c r="F2631" s="88">
        <v>0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0</v>
      </c>
      <c r="M2631" s="87">
        <v>0</v>
      </c>
      <c r="N2631" s="88">
        <v>0</v>
      </c>
      <c r="O2631" s="87">
        <v>0</v>
      </c>
      <c r="P2631" s="88">
        <v>0</v>
      </c>
      <c r="Q2631" s="87">
        <v>0</v>
      </c>
      <c r="R2631" s="88">
        <v>0</v>
      </c>
      <c r="S2631" s="87">
        <v>0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0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</v>
      </c>
      <c r="M2632" s="87">
        <v>0</v>
      </c>
      <c r="N2632" s="88">
        <v>0</v>
      </c>
      <c r="O2632" s="87">
        <v>0</v>
      </c>
      <c r="P2632" s="88">
        <v>0</v>
      </c>
      <c r="Q2632" s="87">
        <v>0</v>
      </c>
      <c r="R2632" s="88">
        <v>0</v>
      </c>
      <c r="S2632" s="87">
        <v>0</v>
      </c>
      <c r="T2632" s="88">
        <v>0</v>
      </c>
      <c r="U2632" s="87">
        <v>0</v>
      </c>
      <c r="V2632" s="88">
        <v>0</v>
      </c>
      <c r="W2632" s="87">
        <v>0</v>
      </c>
      <c r="X2632" s="88">
        <v>0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0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</v>
      </c>
      <c r="M2633" s="87">
        <v>0</v>
      </c>
      <c r="N2633" s="88">
        <v>0</v>
      </c>
      <c r="O2633" s="87">
        <v>0</v>
      </c>
      <c r="P2633" s="88">
        <v>0</v>
      </c>
      <c r="Q2633" s="87">
        <v>0</v>
      </c>
      <c r="R2633" s="88">
        <v>0</v>
      </c>
      <c r="S2633" s="87">
        <v>0</v>
      </c>
      <c r="T2633" s="88">
        <v>0</v>
      </c>
      <c r="U2633" s="87">
        <v>0</v>
      </c>
      <c r="V2633" s="88">
        <v>0</v>
      </c>
      <c r="W2633" s="87">
        <v>0</v>
      </c>
      <c r="X2633" s="88">
        <v>0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0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0</v>
      </c>
      <c r="O2634" s="87">
        <v>0</v>
      </c>
      <c r="P2634" s="88">
        <v>0</v>
      </c>
      <c r="Q2634" s="87">
        <v>0</v>
      </c>
      <c r="R2634" s="88">
        <v>0</v>
      </c>
      <c r="S2634" s="87">
        <v>0</v>
      </c>
      <c r="T2634" s="88">
        <v>0</v>
      </c>
      <c r="U2634" s="87">
        <v>0</v>
      </c>
      <c r="V2634" s="88">
        <v>0</v>
      </c>
      <c r="W2634" s="87">
        <v>0</v>
      </c>
      <c r="X2634" s="88">
        <v>0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0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0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0</v>
      </c>
      <c r="W2635" s="87">
        <v>0</v>
      </c>
      <c r="X2635" s="88">
        <v>0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0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0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0</v>
      </c>
      <c r="W2636" s="87">
        <v>0</v>
      </c>
      <c r="X2636" s="88">
        <v>0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0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1.4826754934444424</v>
      </c>
      <c r="O2638" s="87">
        <v>1.933924556666663</v>
      </c>
      <c r="P2638" s="88">
        <v>1.933924556666663</v>
      </c>
      <c r="Q2638" s="87">
        <v>1.933924556666663</v>
      </c>
      <c r="R2638" s="88">
        <v>1.933924556666663</v>
      </c>
      <c r="S2638" s="87">
        <v>1.5831717733191344</v>
      </c>
      <c r="T2638" s="88">
        <v>0</v>
      </c>
      <c r="U2638" s="87">
        <v>0</v>
      </c>
      <c r="V2638" s="88">
        <v>0</v>
      </c>
      <c r="W2638" s="87">
        <v>0</v>
      </c>
      <c r="X2638" s="88">
        <v>0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10.801545493430229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0</v>
      </c>
      <c r="M2646" s="87">
        <v>0</v>
      </c>
      <c r="N2646" s="88">
        <v>0</v>
      </c>
      <c r="O2646" s="87">
        <v>0</v>
      </c>
      <c r="P2646" s="88">
        <v>0</v>
      </c>
      <c r="Q2646" s="87">
        <v>0</v>
      </c>
      <c r="R2646" s="88">
        <v>0</v>
      </c>
      <c r="S2646" s="87">
        <v>0</v>
      </c>
      <c r="T2646" s="88">
        <v>0</v>
      </c>
      <c r="U2646" s="87">
        <v>0</v>
      </c>
      <c r="V2646" s="88">
        <v>0</v>
      </c>
      <c r="W2646" s="87">
        <v>0</v>
      </c>
      <c r="X2646" s="88">
        <v>0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0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0</v>
      </c>
      <c r="M2647" s="87">
        <v>0</v>
      </c>
      <c r="N2647" s="88">
        <v>0</v>
      </c>
      <c r="O2647" s="87">
        <v>0</v>
      </c>
      <c r="P2647" s="88">
        <v>0</v>
      </c>
      <c r="Q2647" s="87">
        <v>0</v>
      </c>
      <c r="R2647" s="88">
        <v>0</v>
      </c>
      <c r="S2647" s="87">
        <v>0</v>
      </c>
      <c r="T2647" s="88">
        <v>0</v>
      </c>
      <c r="U2647" s="87">
        <v>0</v>
      </c>
      <c r="V2647" s="88">
        <v>0</v>
      </c>
      <c r="W2647" s="87">
        <v>0</v>
      </c>
      <c r="X2647" s="88">
        <v>0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0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0</v>
      </c>
      <c r="M2648" s="87">
        <v>0</v>
      </c>
      <c r="N2648" s="88">
        <v>0</v>
      </c>
      <c r="O2648" s="87">
        <v>0</v>
      </c>
      <c r="P2648" s="88">
        <v>0</v>
      </c>
      <c r="Q2648" s="87">
        <v>0</v>
      </c>
      <c r="R2648" s="88">
        <v>0</v>
      </c>
      <c r="S2648" s="87">
        <v>0</v>
      </c>
      <c r="T2648" s="88">
        <v>0</v>
      </c>
      <c r="U2648" s="87">
        <v>0</v>
      </c>
      <c r="V2648" s="88">
        <v>0</v>
      </c>
      <c r="W2648" s="87">
        <v>0</v>
      </c>
      <c r="X2648" s="88">
        <v>0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0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0</v>
      </c>
      <c r="M2649" s="87">
        <v>0</v>
      </c>
      <c r="N2649" s="88">
        <v>0</v>
      </c>
      <c r="O2649" s="87">
        <v>0</v>
      </c>
      <c r="P2649" s="88">
        <v>0</v>
      </c>
      <c r="Q2649" s="87">
        <v>0</v>
      </c>
      <c r="R2649" s="88">
        <v>0</v>
      </c>
      <c r="S2649" s="87">
        <v>0</v>
      </c>
      <c r="T2649" s="88">
        <v>0</v>
      </c>
      <c r="U2649" s="87">
        <v>0</v>
      </c>
      <c r="V2649" s="88">
        <v>0</v>
      </c>
      <c r="W2649" s="87">
        <v>0</v>
      </c>
      <c r="X2649" s="88">
        <v>0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0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0</v>
      </c>
      <c r="M2650" s="87">
        <v>0</v>
      </c>
      <c r="N2650" s="88">
        <v>0</v>
      </c>
      <c r="O2650" s="87">
        <v>0</v>
      </c>
      <c r="P2650" s="88">
        <v>0</v>
      </c>
      <c r="Q2650" s="87">
        <v>0</v>
      </c>
      <c r="R2650" s="88">
        <v>0</v>
      </c>
      <c r="S2650" s="87">
        <v>0</v>
      </c>
      <c r="T2650" s="88">
        <v>0</v>
      </c>
      <c r="U2650" s="87">
        <v>0</v>
      </c>
      <c r="V2650" s="88">
        <v>0</v>
      </c>
      <c r="W2650" s="87">
        <v>0</v>
      </c>
      <c r="X2650" s="88">
        <v>0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0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0</v>
      </c>
      <c r="H2651" s="88">
        <v>0</v>
      </c>
      <c r="I2651" s="87">
        <v>0</v>
      </c>
      <c r="J2651" s="88">
        <v>0</v>
      </c>
      <c r="K2651" s="87">
        <v>0</v>
      </c>
      <c r="L2651" s="88">
        <v>0</v>
      </c>
      <c r="M2651" s="87">
        <v>0</v>
      </c>
      <c r="N2651" s="88">
        <v>0</v>
      </c>
      <c r="O2651" s="87">
        <v>0</v>
      </c>
      <c r="P2651" s="88">
        <v>0</v>
      </c>
      <c r="Q2651" s="87">
        <v>0</v>
      </c>
      <c r="R2651" s="88">
        <v>0</v>
      </c>
      <c r="S2651" s="87">
        <v>0</v>
      </c>
      <c r="T2651" s="88">
        <v>0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0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0</v>
      </c>
      <c r="M2652" s="87">
        <v>0</v>
      </c>
      <c r="N2652" s="88">
        <v>0</v>
      </c>
      <c r="O2652" s="87">
        <v>0</v>
      </c>
      <c r="P2652" s="88">
        <v>0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0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0</v>
      </c>
      <c r="H2653" s="88">
        <v>0</v>
      </c>
      <c r="I2653" s="87">
        <v>0</v>
      </c>
      <c r="J2653" s="88">
        <v>0</v>
      </c>
      <c r="K2653" s="87">
        <v>0</v>
      </c>
      <c r="L2653" s="88">
        <v>0</v>
      </c>
      <c r="M2653" s="87">
        <v>0</v>
      </c>
      <c r="N2653" s="88">
        <v>0</v>
      </c>
      <c r="O2653" s="87">
        <v>0</v>
      </c>
      <c r="P2653" s="88">
        <v>0</v>
      </c>
      <c r="Q2653" s="87">
        <v>0</v>
      </c>
      <c r="R2653" s="88">
        <v>0</v>
      </c>
      <c r="S2653" s="87">
        <v>0</v>
      </c>
      <c r="T2653" s="88">
        <v>0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0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0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0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0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0</v>
      </c>
      <c r="N2659" s="88">
        <v>0</v>
      </c>
      <c r="O2659" s="87">
        <v>0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0</v>
      </c>
      <c r="W2659" s="87">
        <v>0</v>
      </c>
      <c r="X2659" s="88">
        <v>0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0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0</v>
      </c>
      <c r="W2660" s="87">
        <v>0</v>
      </c>
      <c r="X2660" s="88">
        <v>0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0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0</v>
      </c>
      <c r="M2661" s="87">
        <v>0</v>
      </c>
      <c r="N2661" s="88">
        <v>0</v>
      </c>
      <c r="O2661" s="87">
        <v>0</v>
      </c>
      <c r="P2661" s="88">
        <v>0</v>
      </c>
      <c r="Q2661" s="87">
        <v>0</v>
      </c>
      <c r="R2661" s="88">
        <v>0</v>
      </c>
      <c r="S2661" s="87">
        <v>0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0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0</v>
      </c>
      <c r="M2662" s="87">
        <v>0</v>
      </c>
      <c r="N2662" s="88">
        <v>0</v>
      </c>
      <c r="O2662" s="87">
        <v>0</v>
      </c>
      <c r="P2662" s="88">
        <v>0</v>
      </c>
      <c r="Q2662" s="87">
        <v>0</v>
      </c>
      <c r="R2662" s="88">
        <v>0</v>
      </c>
      <c r="S2662" s="87">
        <v>0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0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0</v>
      </c>
      <c r="M2663" s="87">
        <v>0</v>
      </c>
      <c r="N2663" s="88">
        <v>0</v>
      </c>
      <c r="O2663" s="87">
        <v>0</v>
      </c>
      <c r="P2663" s="88">
        <v>0</v>
      </c>
      <c r="Q2663" s="87">
        <v>0</v>
      </c>
      <c r="R2663" s="88">
        <v>0</v>
      </c>
      <c r="S2663" s="87">
        <v>0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0</v>
      </c>
      <c r="AE2663" s="58"/>
    </row>
    <row r="2664" spans="2:31" x14ac:dyDescent="0.3">
      <c r="B2664" s="4" t="s">
        <v>173</v>
      </c>
      <c r="C2664" s="4"/>
      <c r="D2664" s="4"/>
      <c r="E2664" s="87">
        <v>0</v>
      </c>
      <c r="F2664" s="88">
        <v>0</v>
      </c>
      <c r="G2664" s="87">
        <v>0</v>
      </c>
      <c r="H2664" s="88">
        <v>0</v>
      </c>
      <c r="I2664" s="87">
        <v>0</v>
      </c>
      <c r="J2664" s="88">
        <v>0</v>
      </c>
      <c r="K2664" s="87">
        <v>0</v>
      </c>
      <c r="L2664" s="88">
        <v>0</v>
      </c>
      <c r="M2664" s="87">
        <v>0</v>
      </c>
      <c r="N2664" s="88">
        <v>0</v>
      </c>
      <c r="O2664" s="87">
        <v>0</v>
      </c>
      <c r="P2664" s="88">
        <v>0</v>
      </c>
      <c r="Q2664" s="87">
        <v>0</v>
      </c>
      <c r="R2664" s="88">
        <v>0</v>
      </c>
      <c r="S2664" s="87">
        <v>0</v>
      </c>
      <c r="T2664" s="88">
        <v>0</v>
      </c>
      <c r="U2664" s="87">
        <v>0</v>
      </c>
      <c r="V2664" s="88">
        <v>0</v>
      </c>
      <c r="W2664" s="87">
        <v>0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0</v>
      </c>
      <c r="AE2664" s="58"/>
    </row>
    <row r="2665" spans="2:31" x14ac:dyDescent="0.3">
      <c r="B2665" s="4" t="s">
        <v>174</v>
      </c>
      <c r="C2665" s="4"/>
      <c r="D2665" s="4"/>
      <c r="E2665" s="87">
        <v>0</v>
      </c>
      <c r="F2665" s="88">
        <v>0</v>
      </c>
      <c r="G2665" s="87">
        <v>0</v>
      </c>
      <c r="H2665" s="88">
        <v>0</v>
      </c>
      <c r="I2665" s="87">
        <v>0</v>
      </c>
      <c r="J2665" s="88">
        <v>0</v>
      </c>
      <c r="K2665" s="87">
        <v>0</v>
      </c>
      <c r="L2665" s="88">
        <v>0</v>
      </c>
      <c r="M2665" s="87">
        <v>0</v>
      </c>
      <c r="N2665" s="88">
        <v>0</v>
      </c>
      <c r="O2665" s="87">
        <v>0</v>
      </c>
      <c r="P2665" s="88">
        <v>0</v>
      </c>
      <c r="Q2665" s="87">
        <v>0</v>
      </c>
      <c r="R2665" s="88">
        <v>0</v>
      </c>
      <c r="S2665" s="87">
        <v>0</v>
      </c>
      <c r="T2665" s="88">
        <v>0</v>
      </c>
      <c r="U2665" s="87">
        <v>0</v>
      </c>
      <c r="V2665" s="88">
        <v>0</v>
      </c>
      <c r="W2665" s="87">
        <v>0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0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0</v>
      </c>
      <c r="M2666" s="87">
        <v>0</v>
      </c>
      <c r="N2666" s="88">
        <v>0</v>
      </c>
      <c r="O2666" s="87">
        <v>0</v>
      </c>
      <c r="P2666" s="88">
        <v>0</v>
      </c>
      <c r="Q2666" s="87">
        <v>0</v>
      </c>
      <c r="R2666" s="88">
        <v>0</v>
      </c>
      <c r="S2666" s="87">
        <v>0</v>
      </c>
      <c r="T2666" s="88">
        <v>0</v>
      </c>
      <c r="U2666" s="87">
        <v>0</v>
      </c>
      <c r="V2666" s="88">
        <v>0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0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0</v>
      </c>
      <c r="M2667" s="87">
        <v>0</v>
      </c>
      <c r="N2667" s="88">
        <v>0</v>
      </c>
      <c r="O2667" s="87">
        <v>0</v>
      </c>
      <c r="P2667" s="88">
        <v>0</v>
      </c>
      <c r="Q2667" s="87">
        <v>0</v>
      </c>
      <c r="R2667" s="88">
        <v>0</v>
      </c>
      <c r="S2667" s="87">
        <v>0</v>
      </c>
      <c r="T2667" s="88">
        <v>0</v>
      </c>
      <c r="U2667" s="87">
        <v>0</v>
      </c>
      <c r="V2667" s="88">
        <v>0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0</v>
      </c>
      <c r="AE2667" s="58"/>
    </row>
    <row r="2668" spans="2:31" x14ac:dyDescent="0.3">
      <c r="B2668" s="4" t="s">
        <v>153</v>
      </c>
      <c r="C2668" s="4"/>
      <c r="D2668" s="4"/>
      <c r="E2668" s="87">
        <v>0</v>
      </c>
      <c r="F2668" s="88">
        <v>0</v>
      </c>
      <c r="G2668" s="87">
        <v>0</v>
      </c>
      <c r="H2668" s="88">
        <v>0</v>
      </c>
      <c r="I2668" s="87">
        <v>0</v>
      </c>
      <c r="J2668" s="88">
        <v>0</v>
      </c>
      <c r="K2668" s="87">
        <v>0</v>
      </c>
      <c r="L2668" s="88">
        <v>0</v>
      </c>
      <c r="M2668" s="87">
        <v>0</v>
      </c>
      <c r="N2668" s="88">
        <v>0</v>
      </c>
      <c r="O2668" s="87">
        <v>0</v>
      </c>
      <c r="P2668" s="88">
        <v>0</v>
      </c>
      <c r="Q2668" s="87">
        <v>0</v>
      </c>
      <c r="R2668" s="88">
        <v>0</v>
      </c>
      <c r="S2668" s="87">
        <v>0</v>
      </c>
      <c r="T2668" s="88">
        <v>0</v>
      </c>
      <c r="U2668" s="87">
        <v>0</v>
      </c>
      <c r="V2668" s="88">
        <v>0</v>
      </c>
      <c r="W2668" s="87">
        <v>0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0</v>
      </c>
      <c r="AE2668" s="58"/>
    </row>
    <row r="2669" spans="2:31" x14ac:dyDescent="0.3">
      <c r="B2669" s="4" t="s">
        <v>154</v>
      </c>
      <c r="C2669" s="4"/>
      <c r="D2669" s="4"/>
      <c r="E2669" s="87">
        <v>0</v>
      </c>
      <c r="F2669" s="88">
        <v>0</v>
      </c>
      <c r="G2669" s="87">
        <v>0</v>
      </c>
      <c r="H2669" s="88">
        <v>0</v>
      </c>
      <c r="I2669" s="87">
        <v>0</v>
      </c>
      <c r="J2669" s="88">
        <v>0</v>
      </c>
      <c r="K2669" s="87">
        <v>0</v>
      </c>
      <c r="L2669" s="88">
        <v>0</v>
      </c>
      <c r="M2669" s="87">
        <v>0</v>
      </c>
      <c r="N2669" s="88">
        <v>0</v>
      </c>
      <c r="O2669" s="87">
        <v>0</v>
      </c>
      <c r="P2669" s="88">
        <v>0</v>
      </c>
      <c r="Q2669" s="87">
        <v>0</v>
      </c>
      <c r="R2669" s="88">
        <v>0</v>
      </c>
      <c r="S2669" s="87">
        <v>0</v>
      </c>
      <c r="T2669" s="88">
        <v>0</v>
      </c>
      <c r="U2669" s="87">
        <v>0</v>
      </c>
      <c r="V2669" s="88">
        <v>0</v>
      </c>
      <c r="W2669" s="87">
        <v>0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0</v>
      </c>
      <c r="AE2669" s="58"/>
    </row>
    <row r="2670" spans="2:31" x14ac:dyDescent="0.3">
      <c r="B2670" s="4" t="s">
        <v>175</v>
      </c>
      <c r="C2670" s="4"/>
      <c r="D2670" s="4"/>
      <c r="E2670" s="87">
        <v>0</v>
      </c>
      <c r="F2670" s="88">
        <v>0</v>
      </c>
      <c r="G2670" s="87">
        <v>0</v>
      </c>
      <c r="H2670" s="88">
        <v>0</v>
      </c>
      <c r="I2670" s="87">
        <v>0</v>
      </c>
      <c r="J2670" s="88">
        <v>0</v>
      </c>
      <c r="K2670" s="87">
        <v>0</v>
      </c>
      <c r="L2670" s="88">
        <v>0</v>
      </c>
      <c r="M2670" s="87">
        <v>0</v>
      </c>
      <c r="N2670" s="88">
        <v>0</v>
      </c>
      <c r="O2670" s="87">
        <v>0</v>
      </c>
      <c r="P2670" s="88">
        <v>0</v>
      </c>
      <c r="Q2670" s="87">
        <v>0</v>
      </c>
      <c r="R2670" s="88">
        <v>0</v>
      </c>
      <c r="S2670" s="87">
        <v>0</v>
      </c>
      <c r="T2670" s="88">
        <v>0</v>
      </c>
      <c r="U2670" s="87">
        <v>0</v>
      </c>
      <c r="V2670" s="88">
        <v>0</v>
      </c>
      <c r="W2670" s="87">
        <v>0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0</v>
      </c>
      <c r="AE2670" s="58"/>
    </row>
    <row r="2671" spans="2:31" x14ac:dyDescent="0.3">
      <c r="B2671" s="4" t="s">
        <v>176</v>
      </c>
      <c r="C2671" s="4"/>
      <c r="D2671" s="4"/>
      <c r="E2671" s="87">
        <v>0</v>
      </c>
      <c r="F2671" s="88">
        <v>0</v>
      </c>
      <c r="G2671" s="87">
        <v>0</v>
      </c>
      <c r="H2671" s="88">
        <v>0</v>
      </c>
      <c r="I2671" s="87">
        <v>0</v>
      </c>
      <c r="J2671" s="88">
        <v>0</v>
      </c>
      <c r="K2671" s="87">
        <v>0</v>
      </c>
      <c r="L2671" s="88">
        <v>0</v>
      </c>
      <c r="M2671" s="87">
        <v>0</v>
      </c>
      <c r="N2671" s="88">
        <v>0</v>
      </c>
      <c r="O2671" s="87">
        <v>0</v>
      </c>
      <c r="P2671" s="88">
        <v>0</v>
      </c>
      <c r="Q2671" s="87">
        <v>0</v>
      </c>
      <c r="R2671" s="88">
        <v>0</v>
      </c>
      <c r="S2671" s="87">
        <v>0</v>
      </c>
      <c r="T2671" s="88">
        <v>0</v>
      </c>
      <c r="U2671" s="87">
        <v>0</v>
      </c>
      <c r="V2671" s="88">
        <v>0</v>
      </c>
      <c r="W2671" s="87">
        <v>0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0</v>
      </c>
      <c r="AE2671" s="58"/>
    </row>
    <row r="2672" spans="2:31" x14ac:dyDescent="0.3">
      <c r="B2672" s="4" t="s">
        <v>177</v>
      </c>
      <c r="C2672" s="4"/>
      <c r="D2672" s="4"/>
      <c r="E2672" s="87">
        <v>0</v>
      </c>
      <c r="F2672" s="88">
        <v>0</v>
      </c>
      <c r="G2672" s="87">
        <v>0</v>
      </c>
      <c r="H2672" s="88">
        <v>0</v>
      </c>
      <c r="I2672" s="87">
        <v>0</v>
      </c>
      <c r="J2672" s="88">
        <v>0</v>
      </c>
      <c r="K2672" s="87">
        <v>0</v>
      </c>
      <c r="L2672" s="88">
        <v>0</v>
      </c>
      <c r="M2672" s="87">
        <v>0</v>
      </c>
      <c r="N2672" s="88">
        <v>0</v>
      </c>
      <c r="O2672" s="87">
        <v>0</v>
      </c>
      <c r="P2672" s="88">
        <v>0</v>
      </c>
      <c r="Q2672" s="87">
        <v>0</v>
      </c>
      <c r="R2672" s="88">
        <v>0</v>
      </c>
      <c r="S2672" s="87">
        <v>0</v>
      </c>
      <c r="T2672" s="88">
        <v>0</v>
      </c>
      <c r="U2672" s="87">
        <v>0</v>
      </c>
      <c r="V2672" s="88">
        <v>0</v>
      </c>
      <c r="W2672" s="87">
        <v>0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0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</v>
      </c>
      <c r="M2679" s="87">
        <v>0</v>
      </c>
      <c r="N2679" s="88">
        <v>0</v>
      </c>
      <c r="O2679" s="87">
        <v>0</v>
      </c>
      <c r="P2679" s="88">
        <v>0</v>
      </c>
      <c r="Q2679" s="87">
        <v>0</v>
      </c>
      <c r="R2679" s="88">
        <v>0</v>
      </c>
      <c r="S2679" s="87">
        <v>0</v>
      </c>
      <c r="T2679" s="88">
        <v>0</v>
      </c>
      <c r="U2679" s="87">
        <v>0</v>
      </c>
      <c r="V2679" s="88">
        <v>0</v>
      </c>
      <c r="W2679" s="87">
        <v>0</v>
      </c>
      <c r="X2679" s="88">
        <v>0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0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</v>
      </c>
      <c r="M2680" s="87">
        <v>0</v>
      </c>
      <c r="N2680" s="88">
        <v>0</v>
      </c>
      <c r="O2680" s="87">
        <v>0</v>
      </c>
      <c r="P2680" s="88">
        <v>0</v>
      </c>
      <c r="Q2680" s="87">
        <v>0</v>
      </c>
      <c r="R2680" s="88">
        <v>0</v>
      </c>
      <c r="S2680" s="87">
        <v>0</v>
      </c>
      <c r="T2680" s="88">
        <v>0</v>
      </c>
      <c r="U2680" s="87">
        <v>0</v>
      </c>
      <c r="V2680" s="88">
        <v>0</v>
      </c>
      <c r="W2680" s="87">
        <v>0</v>
      </c>
      <c r="X2680" s="88">
        <v>0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0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0</v>
      </c>
      <c r="N2681" s="88">
        <v>0</v>
      </c>
      <c r="O2681" s="87">
        <v>0</v>
      </c>
      <c r="P2681" s="88">
        <v>0</v>
      </c>
      <c r="Q2681" s="87">
        <v>0</v>
      </c>
      <c r="R2681" s="88">
        <v>0</v>
      </c>
      <c r="S2681" s="87">
        <v>0</v>
      </c>
      <c r="T2681" s="88">
        <v>0</v>
      </c>
      <c r="U2681" s="87">
        <v>0</v>
      </c>
      <c r="V2681" s="88">
        <v>0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0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0</v>
      </c>
      <c r="M2682" s="87">
        <v>0</v>
      </c>
      <c r="N2682" s="88">
        <v>0</v>
      </c>
      <c r="O2682" s="87">
        <v>0</v>
      </c>
      <c r="P2682" s="88">
        <v>0</v>
      </c>
      <c r="Q2682" s="87">
        <v>0</v>
      </c>
      <c r="R2682" s="88">
        <v>0</v>
      </c>
      <c r="S2682" s="87">
        <v>0</v>
      </c>
      <c r="T2682" s="88">
        <v>0</v>
      </c>
      <c r="U2682" s="87">
        <v>0</v>
      </c>
      <c r="V2682" s="88">
        <v>0</v>
      </c>
      <c r="W2682" s="87">
        <v>0</v>
      </c>
      <c r="X2682" s="88">
        <v>0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0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0</v>
      </c>
      <c r="M2683" s="87">
        <v>0</v>
      </c>
      <c r="N2683" s="88">
        <v>0</v>
      </c>
      <c r="O2683" s="87">
        <v>0</v>
      </c>
      <c r="P2683" s="88">
        <v>0</v>
      </c>
      <c r="Q2683" s="87">
        <v>0</v>
      </c>
      <c r="R2683" s="88">
        <v>0</v>
      </c>
      <c r="S2683" s="87">
        <v>0</v>
      </c>
      <c r="T2683" s="88">
        <v>0</v>
      </c>
      <c r="U2683" s="87">
        <v>0</v>
      </c>
      <c r="V2683" s="88">
        <v>0</v>
      </c>
      <c r="W2683" s="87">
        <v>0</v>
      </c>
      <c r="X2683" s="88">
        <v>0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0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5.3163541666666696E-2</v>
      </c>
      <c r="O2684" s="87">
        <v>4.045052083333335E-2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9.3614062500000039E-2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0</v>
      </c>
      <c r="J2686" s="88">
        <v>0</v>
      </c>
      <c r="K2686" s="87">
        <v>0</v>
      </c>
      <c r="L2686" s="88">
        <v>0</v>
      </c>
      <c r="M2686" s="87">
        <v>0</v>
      </c>
      <c r="N2686" s="88">
        <v>0</v>
      </c>
      <c r="O2686" s="87">
        <v>0</v>
      </c>
      <c r="P2686" s="88">
        <v>0</v>
      </c>
      <c r="Q2686" s="87">
        <v>0</v>
      </c>
      <c r="R2686" s="88">
        <v>0</v>
      </c>
      <c r="S2686" s="87">
        <v>0</v>
      </c>
      <c r="T2686" s="88">
        <v>0</v>
      </c>
      <c r="U2686" s="87">
        <v>0</v>
      </c>
      <c r="V2686" s="88">
        <v>0</v>
      </c>
      <c r="W2686" s="87">
        <v>0</v>
      </c>
      <c r="X2686" s="88">
        <v>0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0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0</v>
      </c>
      <c r="J2687" s="88">
        <v>0</v>
      </c>
      <c r="K2687" s="87">
        <v>0</v>
      </c>
      <c r="L2687" s="88">
        <v>0</v>
      </c>
      <c r="M2687" s="87">
        <v>0</v>
      </c>
      <c r="N2687" s="88">
        <v>0</v>
      </c>
      <c r="O2687" s="87">
        <v>0</v>
      </c>
      <c r="P2687" s="88">
        <v>0</v>
      </c>
      <c r="Q2687" s="87">
        <v>0</v>
      </c>
      <c r="R2687" s="88">
        <v>0</v>
      </c>
      <c r="S2687" s="87">
        <v>0</v>
      </c>
      <c r="T2687" s="88">
        <v>0</v>
      </c>
      <c r="U2687" s="87">
        <v>0</v>
      </c>
      <c r="V2687" s="88">
        <v>0</v>
      </c>
      <c r="W2687" s="87">
        <v>0</v>
      </c>
      <c r="X2687" s="88">
        <v>0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0</v>
      </c>
      <c r="AE2687" s="58"/>
    </row>
    <row r="2688" spans="2:31" x14ac:dyDescent="0.3">
      <c r="B2688" s="4" t="s">
        <v>221</v>
      </c>
      <c r="C2688" s="4"/>
      <c r="D2688" s="4"/>
      <c r="E2688" s="87">
        <v>0</v>
      </c>
      <c r="F2688" s="88">
        <v>0</v>
      </c>
      <c r="G2688" s="87">
        <v>0</v>
      </c>
      <c r="H2688" s="88">
        <v>0</v>
      </c>
      <c r="I2688" s="87">
        <v>0</v>
      </c>
      <c r="J2688" s="88">
        <v>0</v>
      </c>
      <c r="K2688" s="87">
        <v>0</v>
      </c>
      <c r="L2688" s="88">
        <v>0</v>
      </c>
      <c r="M2688" s="87">
        <v>0</v>
      </c>
      <c r="N2688" s="88">
        <v>0</v>
      </c>
      <c r="O2688" s="87">
        <v>0</v>
      </c>
      <c r="P2688" s="88">
        <v>0</v>
      </c>
      <c r="Q2688" s="87">
        <v>0</v>
      </c>
      <c r="R2688" s="88">
        <v>0</v>
      </c>
      <c r="S2688" s="87">
        <v>0</v>
      </c>
      <c r="T2688" s="88">
        <v>0</v>
      </c>
      <c r="U2688" s="87">
        <v>0</v>
      </c>
      <c r="V2688" s="88">
        <v>0</v>
      </c>
      <c r="W2688" s="87">
        <v>0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0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</v>
      </c>
      <c r="U2691" s="87">
        <v>0</v>
      </c>
      <c r="V2691" s="88">
        <v>0</v>
      </c>
      <c r="W2691" s="87">
        <v>0</v>
      </c>
      <c r="X2691" s="88">
        <v>0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0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</v>
      </c>
      <c r="U2692" s="87">
        <v>0</v>
      </c>
      <c r="V2692" s="88">
        <v>0</v>
      </c>
      <c r="W2692" s="87">
        <v>0</v>
      </c>
      <c r="X2692" s="88">
        <v>0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0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0</v>
      </c>
      <c r="M2693" s="87">
        <v>0</v>
      </c>
      <c r="N2693" s="88">
        <v>0</v>
      </c>
      <c r="O2693" s="87">
        <v>0</v>
      </c>
      <c r="P2693" s="88">
        <v>0</v>
      </c>
      <c r="Q2693" s="87">
        <v>0</v>
      </c>
      <c r="R2693" s="88">
        <v>0</v>
      </c>
      <c r="S2693" s="87">
        <v>0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0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0</v>
      </c>
      <c r="N2695" s="88">
        <v>0</v>
      </c>
      <c r="O2695" s="87">
        <v>0</v>
      </c>
      <c r="P2695" s="88">
        <v>0</v>
      </c>
      <c r="Q2695" s="87">
        <v>0</v>
      </c>
      <c r="R2695" s="88">
        <v>0</v>
      </c>
      <c r="S2695" s="87">
        <v>0</v>
      </c>
      <c r="T2695" s="88">
        <v>0</v>
      </c>
      <c r="U2695" s="87">
        <v>0</v>
      </c>
      <c r="V2695" s="88">
        <v>0</v>
      </c>
      <c r="W2695" s="87">
        <v>0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0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0</v>
      </c>
      <c r="N2696" s="88">
        <v>0</v>
      </c>
      <c r="O2696" s="87">
        <v>0</v>
      </c>
      <c r="P2696" s="88">
        <v>0</v>
      </c>
      <c r="Q2696" s="87">
        <v>0</v>
      </c>
      <c r="R2696" s="88">
        <v>0</v>
      </c>
      <c r="S2696" s="87">
        <v>0</v>
      </c>
      <c r="T2696" s="88">
        <v>0</v>
      </c>
      <c r="U2696" s="87">
        <v>0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0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0</v>
      </c>
      <c r="N2697" s="88">
        <v>0</v>
      </c>
      <c r="O2697" s="87">
        <v>0</v>
      </c>
      <c r="P2697" s="88">
        <v>0</v>
      </c>
      <c r="Q2697" s="87">
        <v>0</v>
      </c>
      <c r="R2697" s="88">
        <v>0</v>
      </c>
      <c r="S2697" s="87">
        <v>0</v>
      </c>
      <c r="T2697" s="88">
        <v>0</v>
      </c>
      <c r="U2697" s="87">
        <v>0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0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</v>
      </c>
      <c r="M2698" s="87">
        <v>0</v>
      </c>
      <c r="N2698" s="88">
        <v>0</v>
      </c>
      <c r="O2698" s="87">
        <v>0</v>
      </c>
      <c r="P2698" s="88">
        <v>0</v>
      </c>
      <c r="Q2698" s="87">
        <v>0</v>
      </c>
      <c r="R2698" s="88">
        <v>0</v>
      </c>
      <c r="S2698" s="87">
        <v>0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0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0</v>
      </c>
      <c r="M2700" s="13">
        <f t="shared" si="56"/>
        <v>0</v>
      </c>
      <c r="N2700" s="13">
        <f t="shared" si="56"/>
        <v>1.5358390351111091</v>
      </c>
      <c r="O2700" s="13">
        <f t="shared" si="56"/>
        <v>1.9743750774999964</v>
      </c>
      <c r="P2700" s="13">
        <f t="shared" si="56"/>
        <v>1.933924556666663</v>
      </c>
      <c r="Q2700" s="13">
        <f t="shared" si="56"/>
        <v>1.933924556666663</v>
      </c>
      <c r="R2700" s="13">
        <f t="shared" si="56"/>
        <v>1.933924556666663</v>
      </c>
      <c r="S2700" s="13">
        <f t="shared" si="56"/>
        <v>1.5831717733191344</v>
      </c>
      <c r="T2700" s="13">
        <f t="shared" si="56"/>
        <v>0</v>
      </c>
      <c r="U2700" s="13">
        <f t="shared" si="56"/>
        <v>0</v>
      </c>
      <c r="V2700" s="13">
        <f t="shared" si="56"/>
        <v>0</v>
      </c>
      <c r="W2700" s="13">
        <f t="shared" si="56"/>
        <v>0</v>
      </c>
      <c r="X2700" s="13">
        <f t="shared" si="56"/>
        <v>0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09">
        <f>SUM(AC2564:AE2699)</f>
        <v>10.895159555930229</v>
      </c>
      <c r="AD2700" s="109"/>
      <c r="AE2700" s="109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45524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6" t="s">
        <v>2</v>
      </c>
      <c r="AD2705" s="96"/>
      <c r="AE2705" s="96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</v>
      </c>
      <c r="M2706" s="85">
        <v>0</v>
      </c>
      <c r="N2706" s="86">
        <v>0</v>
      </c>
      <c r="O2706" s="85">
        <v>0</v>
      </c>
      <c r="P2706" s="86">
        <v>0</v>
      </c>
      <c r="Q2706" s="85">
        <v>0</v>
      </c>
      <c r="R2706" s="86">
        <v>0</v>
      </c>
      <c r="S2706" s="85">
        <v>0.69746437500000058</v>
      </c>
      <c r="T2706" s="86">
        <v>1.2703576875000004</v>
      </c>
      <c r="U2706" s="85">
        <v>0.65432963541666722</v>
      </c>
      <c r="V2706" s="86">
        <v>0</v>
      </c>
      <c r="W2706" s="85">
        <v>0</v>
      </c>
      <c r="X2706" s="86">
        <v>0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2.6221516979166681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</v>
      </c>
      <c r="M2707" s="85">
        <v>0</v>
      </c>
      <c r="N2707" s="86">
        <v>0</v>
      </c>
      <c r="O2707" s="85">
        <v>0</v>
      </c>
      <c r="P2707" s="86">
        <v>0</v>
      </c>
      <c r="Q2707" s="85">
        <v>0</v>
      </c>
      <c r="R2707" s="86">
        <v>0</v>
      </c>
      <c r="S2707" s="85">
        <v>0</v>
      </c>
      <c r="T2707" s="86">
        <v>0</v>
      </c>
      <c r="U2707" s="85">
        <v>0</v>
      </c>
      <c r="V2707" s="86">
        <v>0</v>
      </c>
      <c r="W2707" s="85">
        <v>0</v>
      </c>
      <c r="X2707" s="86">
        <v>0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0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</v>
      </c>
      <c r="M2708" s="85">
        <v>0</v>
      </c>
      <c r="N2708" s="86">
        <v>0</v>
      </c>
      <c r="O2708" s="85">
        <v>0</v>
      </c>
      <c r="P2708" s="86">
        <v>0</v>
      </c>
      <c r="Q2708" s="85">
        <v>0</v>
      </c>
      <c r="R2708" s="86">
        <v>0</v>
      </c>
      <c r="S2708" s="85">
        <v>0</v>
      </c>
      <c r="T2708" s="86">
        <v>0</v>
      </c>
      <c r="U2708" s="85">
        <v>0</v>
      </c>
      <c r="V2708" s="86">
        <v>0</v>
      </c>
      <c r="W2708" s="85">
        <v>0</v>
      </c>
      <c r="X2708" s="86">
        <v>0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0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</v>
      </c>
      <c r="M2709" s="85">
        <v>0</v>
      </c>
      <c r="N2709" s="86">
        <v>0</v>
      </c>
      <c r="O2709" s="85">
        <v>0</v>
      </c>
      <c r="P2709" s="86">
        <v>0</v>
      </c>
      <c r="Q2709" s="85">
        <v>0</v>
      </c>
      <c r="R2709" s="86">
        <v>0</v>
      </c>
      <c r="S2709" s="85">
        <v>0</v>
      </c>
      <c r="T2709" s="86">
        <v>0</v>
      </c>
      <c r="U2709" s="85">
        <v>0</v>
      </c>
      <c r="V2709" s="86">
        <v>0</v>
      </c>
      <c r="W2709" s="85">
        <v>0</v>
      </c>
      <c r="X2709" s="86">
        <v>0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0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</v>
      </c>
      <c r="P2710" s="86">
        <v>0</v>
      </c>
      <c r="Q2710" s="85">
        <v>0</v>
      </c>
      <c r="R2710" s="86">
        <v>0</v>
      </c>
      <c r="S2710" s="85">
        <v>0</v>
      </c>
      <c r="T2710" s="86">
        <v>0</v>
      </c>
      <c r="U2710" s="85">
        <v>0</v>
      </c>
      <c r="V2710" s="86">
        <v>0</v>
      </c>
      <c r="W2710" s="85">
        <v>0</v>
      </c>
      <c r="X2710" s="86">
        <v>0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0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5.0340277777778941E-2</v>
      </c>
      <c r="S2715" s="85">
        <v>0.13729166666666998</v>
      </c>
      <c r="T2715" s="86">
        <v>0.13729166666666998</v>
      </c>
      <c r="U2715" s="85">
        <v>4.8270833333335629E-2</v>
      </c>
      <c r="V2715" s="86">
        <v>0</v>
      </c>
      <c r="W2715" s="85">
        <v>0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0.37319444444445454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0</v>
      </c>
      <c r="N2717" s="88">
        <v>0</v>
      </c>
      <c r="O2717" s="87">
        <v>0</v>
      </c>
      <c r="P2717" s="88">
        <v>0</v>
      </c>
      <c r="Q2717" s="87">
        <v>0</v>
      </c>
      <c r="R2717" s="88">
        <v>0</v>
      </c>
      <c r="S2717" s="87">
        <v>0</v>
      </c>
      <c r="T2717" s="88">
        <v>0</v>
      </c>
      <c r="U2717" s="87">
        <v>0.21867128335105043</v>
      </c>
      <c r="V2717" s="88">
        <v>0</v>
      </c>
      <c r="W2717" s="87">
        <v>0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0.21867128335105043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0.33639890352884932</v>
      </c>
      <c r="Q2718" s="87">
        <v>1.0625428994496664</v>
      </c>
      <c r="R2718" s="88">
        <v>0.4459608713785807</v>
      </c>
      <c r="S2718" s="87">
        <v>1.1856448332468665</v>
      </c>
      <c r="T2718" s="88">
        <v>1.1321200597551135</v>
      </c>
      <c r="U2718" s="87">
        <v>1.0239811897277833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5.1866487570868589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0</v>
      </c>
      <c r="M2719" s="87">
        <v>0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0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0</v>
      </c>
      <c r="M2720" s="87">
        <v>0</v>
      </c>
      <c r="N2720" s="88">
        <v>0</v>
      </c>
      <c r="O2720" s="87">
        <v>0</v>
      </c>
      <c r="P2720" s="88">
        <v>0</v>
      </c>
      <c r="Q2720" s="87">
        <v>0</v>
      </c>
      <c r="R2720" s="88">
        <v>0</v>
      </c>
      <c r="S2720" s="87">
        <v>0</v>
      </c>
      <c r="T2720" s="88">
        <v>0</v>
      </c>
      <c r="U2720" s="87">
        <v>0</v>
      </c>
      <c r="V2720" s="88">
        <v>0</v>
      </c>
      <c r="W2720" s="87">
        <v>0</v>
      </c>
      <c r="X2720" s="88">
        <v>0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0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</v>
      </c>
      <c r="J2721" s="88">
        <v>0</v>
      </c>
      <c r="K2721" s="87">
        <v>0</v>
      </c>
      <c r="L2721" s="88">
        <v>0</v>
      </c>
      <c r="M2721" s="87">
        <v>0</v>
      </c>
      <c r="N2721" s="88">
        <v>0</v>
      </c>
      <c r="O2721" s="87">
        <v>0</v>
      </c>
      <c r="P2721" s="88">
        <v>0</v>
      </c>
      <c r="Q2721" s="87">
        <v>0</v>
      </c>
      <c r="R2721" s="88">
        <v>0</v>
      </c>
      <c r="S2721" s="87">
        <v>0</v>
      </c>
      <c r="T2721" s="88">
        <v>0</v>
      </c>
      <c r="U2721" s="87">
        <v>0</v>
      </c>
      <c r="V2721" s="88">
        <v>0</v>
      </c>
      <c r="W2721" s="87">
        <v>0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0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0</v>
      </c>
      <c r="M2722" s="87">
        <v>0</v>
      </c>
      <c r="N2722" s="88">
        <v>0</v>
      </c>
      <c r="O2722" s="87">
        <v>0</v>
      </c>
      <c r="P2722" s="88">
        <v>1.8333333333333333E-2</v>
      </c>
      <c r="Q2722" s="87">
        <v>1.8333333333333333E-2</v>
      </c>
      <c r="R2722" s="88">
        <v>0</v>
      </c>
      <c r="S2722" s="87">
        <v>0</v>
      </c>
      <c r="T2722" s="88">
        <v>0</v>
      </c>
      <c r="U2722" s="87">
        <v>0</v>
      </c>
      <c r="V2722" s="88">
        <v>0</v>
      </c>
      <c r="W2722" s="87">
        <v>0</v>
      </c>
      <c r="X2722" s="88">
        <v>0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3.6666666666666667E-2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</v>
      </c>
      <c r="M2723" s="87">
        <v>0</v>
      </c>
      <c r="N2723" s="88">
        <v>0</v>
      </c>
      <c r="O2723" s="87">
        <v>0</v>
      </c>
      <c r="P2723" s="88">
        <v>0</v>
      </c>
      <c r="Q2723" s="87">
        <v>0</v>
      </c>
      <c r="R2723" s="88">
        <v>0</v>
      </c>
      <c r="S2723" s="87">
        <v>0</v>
      </c>
      <c r="T2723" s="88">
        <v>0</v>
      </c>
      <c r="U2723" s="87">
        <v>0</v>
      </c>
      <c r="V2723" s="88">
        <v>0</v>
      </c>
      <c r="W2723" s="87">
        <v>0</v>
      </c>
      <c r="X2723" s="88">
        <v>0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0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0</v>
      </c>
      <c r="I2724" s="87">
        <v>0</v>
      </c>
      <c r="J2724" s="88">
        <v>0</v>
      </c>
      <c r="K2724" s="87">
        <v>0</v>
      </c>
      <c r="L2724" s="88">
        <v>0</v>
      </c>
      <c r="M2724" s="87">
        <v>0</v>
      </c>
      <c r="N2724" s="88">
        <v>0</v>
      </c>
      <c r="O2724" s="87">
        <v>0</v>
      </c>
      <c r="P2724" s="88">
        <v>0</v>
      </c>
      <c r="Q2724" s="87">
        <v>0</v>
      </c>
      <c r="R2724" s="88">
        <v>0</v>
      </c>
      <c r="S2724" s="87">
        <v>0</v>
      </c>
      <c r="T2724" s="88">
        <v>0</v>
      </c>
      <c r="U2724" s="87">
        <v>0</v>
      </c>
      <c r="V2724" s="88">
        <v>0</v>
      </c>
      <c r="W2724" s="87">
        <v>0</v>
      </c>
      <c r="X2724" s="88">
        <v>0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0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0</v>
      </c>
      <c r="I2725" s="87">
        <v>0</v>
      </c>
      <c r="J2725" s="88">
        <v>0</v>
      </c>
      <c r="K2725" s="87">
        <v>0</v>
      </c>
      <c r="L2725" s="88">
        <v>0</v>
      </c>
      <c r="M2725" s="87">
        <v>0</v>
      </c>
      <c r="N2725" s="88">
        <v>0</v>
      </c>
      <c r="O2725" s="87">
        <v>0</v>
      </c>
      <c r="P2725" s="88">
        <v>0</v>
      </c>
      <c r="Q2725" s="87">
        <v>0</v>
      </c>
      <c r="R2725" s="88">
        <v>0</v>
      </c>
      <c r="S2725" s="87">
        <v>0</v>
      </c>
      <c r="T2725" s="88">
        <v>0</v>
      </c>
      <c r="U2725" s="87">
        <v>0</v>
      </c>
      <c r="V2725" s="88">
        <v>0</v>
      </c>
      <c r="W2725" s="87">
        <v>0</v>
      </c>
      <c r="X2725" s="88">
        <v>0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0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0</v>
      </c>
      <c r="M2732" s="87">
        <v>8.4125083684921276E-2</v>
      </c>
      <c r="N2732" s="88">
        <v>5.3972926735877988E-2</v>
      </c>
      <c r="O2732" s="87">
        <v>6.0015424092610688E-2</v>
      </c>
      <c r="P2732" s="88">
        <v>5.1736832658449798E-2</v>
      </c>
      <c r="Q2732" s="87">
        <v>4.3458241224288943E-2</v>
      </c>
      <c r="R2732" s="88">
        <v>3.7314027547836304E-2</v>
      </c>
      <c r="S2732" s="87">
        <v>4.2651738723119101E-2</v>
      </c>
      <c r="T2732" s="88">
        <v>6.1026294032732631E-2</v>
      </c>
      <c r="U2732" s="87">
        <v>3.454255759716033E-2</v>
      </c>
      <c r="V2732" s="88">
        <v>0</v>
      </c>
      <c r="W2732" s="87">
        <v>0</v>
      </c>
      <c r="X2732" s="88">
        <v>0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0.46884312629699709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0</v>
      </c>
      <c r="M2733" s="87">
        <v>0</v>
      </c>
      <c r="N2733" s="88">
        <v>0</v>
      </c>
      <c r="O2733" s="87">
        <v>0</v>
      </c>
      <c r="P2733" s="88">
        <v>0</v>
      </c>
      <c r="Q2733" s="87">
        <v>0</v>
      </c>
      <c r="R2733" s="88">
        <v>0</v>
      </c>
      <c r="S2733" s="87">
        <v>0</v>
      </c>
      <c r="T2733" s="88">
        <v>0</v>
      </c>
      <c r="U2733" s="87">
        <v>0</v>
      </c>
      <c r="V2733" s="88">
        <v>0</v>
      </c>
      <c r="W2733" s="87">
        <v>0</v>
      </c>
      <c r="X2733" s="88">
        <v>0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0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0.12027656237284341</v>
      </c>
      <c r="Q2735" s="87">
        <v>0.35263992945353184</v>
      </c>
      <c r="R2735" s="88">
        <v>0.13067709604899089</v>
      </c>
      <c r="S2735" s="87">
        <v>0.43267970085144036</v>
      </c>
      <c r="T2735" s="88">
        <v>0.42187094370524059</v>
      </c>
      <c r="U2735" s="87">
        <v>0.25339528719584142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1.7115395196278884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0</v>
      </c>
      <c r="N2738" s="88">
        <v>0</v>
      </c>
      <c r="O2738" s="87">
        <v>0</v>
      </c>
      <c r="P2738" s="88">
        <v>0</v>
      </c>
      <c r="Q2738" s="87">
        <v>0</v>
      </c>
      <c r="R2738" s="88">
        <v>0</v>
      </c>
      <c r="S2738" s="87">
        <v>0</v>
      </c>
      <c r="T2738" s="88">
        <v>0</v>
      </c>
      <c r="U2738" s="87">
        <v>0</v>
      </c>
      <c r="V2738" s="88">
        <v>0</v>
      </c>
      <c r="W2738" s="87">
        <v>0</v>
      </c>
      <c r="X2738" s="88">
        <v>0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0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0</v>
      </c>
      <c r="I2739" s="87">
        <v>0</v>
      </c>
      <c r="J2739" s="88">
        <v>0</v>
      </c>
      <c r="K2739" s="87">
        <v>0</v>
      </c>
      <c r="L2739" s="88">
        <v>0</v>
      </c>
      <c r="M2739" s="87">
        <v>0</v>
      </c>
      <c r="N2739" s="88">
        <v>0</v>
      </c>
      <c r="O2739" s="87">
        <v>0</v>
      </c>
      <c r="P2739" s="88">
        <v>0</v>
      </c>
      <c r="Q2739" s="87">
        <v>0</v>
      </c>
      <c r="R2739" s="88">
        <v>0</v>
      </c>
      <c r="S2739" s="87">
        <v>0</v>
      </c>
      <c r="T2739" s="88">
        <v>0</v>
      </c>
      <c r="U2739" s="87">
        <v>0</v>
      </c>
      <c r="V2739" s="88">
        <v>0</v>
      </c>
      <c r="W2739" s="87">
        <v>0</v>
      </c>
      <c r="X2739" s="88">
        <v>0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0</v>
      </c>
      <c r="J2741" s="88">
        <v>0</v>
      </c>
      <c r="K2741" s="87">
        <v>0</v>
      </c>
      <c r="L2741" s="88">
        <v>0</v>
      </c>
      <c r="M2741" s="87">
        <v>0</v>
      </c>
      <c r="N2741" s="88">
        <v>0</v>
      </c>
      <c r="O2741" s="87">
        <v>0</v>
      </c>
      <c r="P2741" s="88">
        <v>0</v>
      </c>
      <c r="Q2741" s="87">
        <v>0</v>
      </c>
      <c r="R2741" s="88">
        <v>0</v>
      </c>
      <c r="S2741" s="87">
        <v>0</v>
      </c>
      <c r="T2741" s="88">
        <v>0</v>
      </c>
      <c r="U2741" s="87">
        <v>0</v>
      </c>
      <c r="V2741" s="88">
        <v>0</v>
      </c>
      <c r="W2741" s="87">
        <v>0</v>
      </c>
      <c r="X2741" s="88">
        <v>0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0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0</v>
      </c>
      <c r="M2742" s="87">
        <v>0</v>
      </c>
      <c r="N2742" s="88">
        <v>0</v>
      </c>
      <c r="O2742" s="87">
        <v>0</v>
      </c>
      <c r="P2742" s="88">
        <v>0</v>
      </c>
      <c r="Q2742" s="87">
        <v>0</v>
      </c>
      <c r="R2742" s="88">
        <v>0</v>
      </c>
      <c r="S2742" s="87">
        <v>0</v>
      </c>
      <c r="T2742" s="88">
        <v>0</v>
      </c>
      <c r="U2742" s="87">
        <v>0</v>
      </c>
      <c r="V2742" s="88">
        <v>0</v>
      </c>
      <c r="W2742" s="87">
        <v>0</v>
      </c>
      <c r="X2742" s="88">
        <v>0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0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0</v>
      </c>
      <c r="N2743" s="88">
        <v>0</v>
      </c>
      <c r="O2743" s="87">
        <v>0</v>
      </c>
      <c r="P2743" s="88">
        <v>0</v>
      </c>
      <c r="Q2743" s="87">
        <v>0</v>
      </c>
      <c r="R2743" s="88">
        <v>0</v>
      </c>
      <c r="S2743" s="87">
        <v>0</v>
      </c>
      <c r="T2743" s="88">
        <v>0</v>
      </c>
      <c r="U2743" s="87">
        <v>0</v>
      </c>
      <c r="V2743" s="88">
        <v>0</v>
      </c>
      <c r="W2743" s="87">
        <v>0</v>
      </c>
      <c r="X2743" s="88">
        <v>0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0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0</v>
      </c>
      <c r="N2744" s="88">
        <v>0</v>
      </c>
      <c r="O2744" s="87">
        <v>0</v>
      </c>
      <c r="P2744" s="88">
        <v>0</v>
      </c>
      <c r="Q2744" s="87">
        <v>0</v>
      </c>
      <c r="R2744" s="88">
        <v>0</v>
      </c>
      <c r="S2744" s="87">
        <v>0</v>
      </c>
      <c r="T2744" s="88">
        <v>0</v>
      </c>
      <c r="U2744" s="87">
        <v>0</v>
      </c>
      <c r="V2744" s="88">
        <v>0</v>
      </c>
      <c r="W2744" s="87">
        <v>0</v>
      </c>
      <c r="X2744" s="88">
        <v>0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0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0</v>
      </c>
      <c r="M2753" s="87">
        <v>0</v>
      </c>
      <c r="N2753" s="88">
        <v>0</v>
      </c>
      <c r="O2753" s="87">
        <v>0</v>
      </c>
      <c r="P2753" s="88">
        <v>0</v>
      </c>
      <c r="Q2753" s="87">
        <v>0.69826778968175252</v>
      </c>
      <c r="R2753" s="88">
        <v>2.3167371749877937E-2</v>
      </c>
      <c r="S2753" s="87">
        <v>3.082476456960042E-2</v>
      </c>
      <c r="T2753" s="88">
        <v>0</v>
      </c>
      <c r="U2753" s="87">
        <v>0</v>
      </c>
      <c r="V2753" s="88">
        <v>0</v>
      </c>
      <c r="W2753" s="87">
        <v>0</v>
      </c>
      <c r="X2753" s="88">
        <v>0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0.75225992600123082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0</v>
      </c>
      <c r="M2754" s="87">
        <v>0</v>
      </c>
      <c r="N2754" s="88">
        <v>0</v>
      </c>
      <c r="O2754" s="87">
        <v>0</v>
      </c>
      <c r="P2754" s="88">
        <v>0</v>
      </c>
      <c r="Q2754" s="87">
        <v>0</v>
      </c>
      <c r="R2754" s="88">
        <v>0</v>
      </c>
      <c r="S2754" s="87">
        <v>0</v>
      </c>
      <c r="T2754" s="88">
        <v>0</v>
      </c>
      <c r="U2754" s="87">
        <v>0</v>
      </c>
      <c r="V2754" s="88">
        <v>0</v>
      </c>
      <c r="W2754" s="87">
        <v>0</v>
      </c>
      <c r="X2754" s="88">
        <v>0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0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0</v>
      </c>
      <c r="M2755" s="87">
        <v>0</v>
      </c>
      <c r="N2755" s="88">
        <v>0</v>
      </c>
      <c r="O2755" s="87">
        <v>0</v>
      </c>
      <c r="P2755" s="88">
        <v>4.5028887589772512E-2</v>
      </c>
      <c r="Q2755" s="87">
        <v>0.14187916258970884</v>
      </c>
      <c r="R2755" s="88">
        <v>6.0133332808812411E-2</v>
      </c>
      <c r="S2755" s="87">
        <v>0.16399999856948838</v>
      </c>
      <c r="T2755" s="88">
        <v>0.16424583295981079</v>
      </c>
      <c r="U2755" s="87">
        <v>0.12626041611035657</v>
      </c>
      <c r="V2755" s="88">
        <v>0</v>
      </c>
      <c r="W2755" s="87">
        <v>0</v>
      </c>
      <c r="X2755" s="88">
        <v>0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0.70154763062794945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0</v>
      </c>
      <c r="M2756" s="87">
        <v>0</v>
      </c>
      <c r="N2756" s="88">
        <v>0</v>
      </c>
      <c r="O2756" s="87">
        <v>0</v>
      </c>
      <c r="P2756" s="88">
        <v>4.3200006484985336E-2</v>
      </c>
      <c r="Q2756" s="87">
        <v>0.13734585185845685</v>
      </c>
      <c r="R2756" s="88">
        <v>5.8736948966979945E-2</v>
      </c>
      <c r="S2756" s="87">
        <v>0.15950833956400542</v>
      </c>
      <c r="T2756" s="88">
        <v>0.15930729508399952</v>
      </c>
      <c r="U2756" s="87">
        <v>0.12255885640780123</v>
      </c>
      <c r="V2756" s="88">
        <v>0</v>
      </c>
      <c r="W2756" s="87">
        <v>0</v>
      </c>
      <c r="X2756" s="88">
        <v>0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0.68065729836622824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0</v>
      </c>
      <c r="M2757" s="87">
        <v>0</v>
      </c>
      <c r="N2757" s="88">
        <v>0</v>
      </c>
      <c r="O2757" s="87">
        <v>0</v>
      </c>
      <c r="P2757" s="88">
        <v>1.5790171580844642E-2</v>
      </c>
      <c r="Q2757" s="87">
        <v>7.4880449231466958E-2</v>
      </c>
      <c r="R2757" s="88">
        <v>0</v>
      </c>
      <c r="S2757" s="87">
        <v>0</v>
      </c>
      <c r="T2757" s="88">
        <v>8.0159156163536419E-3</v>
      </c>
      <c r="U2757" s="87">
        <v>4.8256944444445768E-3</v>
      </c>
      <c r="V2757" s="88">
        <v>0</v>
      </c>
      <c r="W2757" s="87">
        <v>0</v>
      </c>
      <c r="X2757" s="88">
        <v>0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0.10351223087310982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0</v>
      </c>
      <c r="M2758" s="87">
        <v>0</v>
      </c>
      <c r="N2758" s="88">
        <v>0</v>
      </c>
      <c r="O2758" s="87">
        <v>0</v>
      </c>
      <c r="P2758" s="88">
        <v>3.4998024834553833E-5</v>
      </c>
      <c r="Q2758" s="87">
        <v>6.9426729371813892E-2</v>
      </c>
      <c r="R2758" s="88">
        <v>0</v>
      </c>
      <c r="S2758" s="87">
        <v>0</v>
      </c>
      <c r="T2758" s="88">
        <v>7.9614583333335407E-3</v>
      </c>
      <c r="U2758" s="87">
        <v>4.8256944444445768E-3</v>
      </c>
      <c r="V2758" s="88">
        <v>0</v>
      </c>
      <c r="W2758" s="87">
        <v>0</v>
      </c>
      <c r="X2758" s="88">
        <v>0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8.2248880174426581E-2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0</v>
      </c>
      <c r="J2759" s="88">
        <v>0</v>
      </c>
      <c r="K2759" s="87">
        <v>0</v>
      </c>
      <c r="L2759" s="88">
        <v>0</v>
      </c>
      <c r="M2759" s="87">
        <v>0</v>
      </c>
      <c r="N2759" s="88">
        <v>0</v>
      </c>
      <c r="O2759" s="87">
        <v>0</v>
      </c>
      <c r="P2759" s="88">
        <v>0</v>
      </c>
      <c r="Q2759" s="87">
        <v>0</v>
      </c>
      <c r="R2759" s="88">
        <v>0</v>
      </c>
      <c r="S2759" s="87">
        <v>0</v>
      </c>
      <c r="T2759" s="88">
        <v>0</v>
      </c>
      <c r="U2759" s="87">
        <v>0</v>
      </c>
      <c r="V2759" s="88">
        <v>0</v>
      </c>
      <c r="W2759" s="87">
        <v>0</v>
      </c>
      <c r="X2759" s="88">
        <v>0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0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0</v>
      </c>
      <c r="M2760" s="87">
        <v>0</v>
      </c>
      <c r="N2760" s="88">
        <v>0</v>
      </c>
      <c r="O2760" s="87">
        <v>0</v>
      </c>
      <c r="P2760" s="88">
        <v>0</v>
      </c>
      <c r="Q2760" s="87">
        <v>0</v>
      </c>
      <c r="R2760" s="88">
        <v>0</v>
      </c>
      <c r="S2760" s="87">
        <v>0</v>
      </c>
      <c r="T2760" s="88">
        <v>0</v>
      </c>
      <c r="U2760" s="87">
        <v>0</v>
      </c>
      <c r="V2760" s="88">
        <v>0</v>
      </c>
      <c r="W2760" s="87">
        <v>0</v>
      </c>
      <c r="X2760" s="88">
        <v>0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0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0</v>
      </c>
      <c r="M2761" s="87">
        <v>0</v>
      </c>
      <c r="N2761" s="88">
        <v>0</v>
      </c>
      <c r="O2761" s="87">
        <v>0</v>
      </c>
      <c r="P2761" s="88">
        <v>0</v>
      </c>
      <c r="Q2761" s="87">
        <v>0</v>
      </c>
      <c r="R2761" s="88">
        <v>0</v>
      </c>
      <c r="S2761" s="87">
        <v>0</v>
      </c>
      <c r="T2761" s="88">
        <v>0</v>
      </c>
      <c r="U2761" s="87">
        <v>0</v>
      </c>
      <c r="V2761" s="88">
        <v>0</v>
      </c>
      <c r="W2761" s="87">
        <v>0</v>
      </c>
      <c r="X2761" s="88">
        <v>0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0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0</v>
      </c>
      <c r="N2762" s="88">
        <v>0</v>
      </c>
      <c r="O2762" s="87">
        <v>0</v>
      </c>
      <c r="P2762" s="88">
        <v>0.45629106362660715</v>
      </c>
      <c r="Q2762" s="87">
        <v>1.2621747493743896</v>
      </c>
      <c r="R2762" s="88">
        <v>0.54199741681416824</v>
      </c>
      <c r="S2762" s="87">
        <v>1.4820562521616618</v>
      </c>
      <c r="T2762" s="88">
        <v>1.4737115144729616</v>
      </c>
      <c r="U2762" s="87">
        <v>1.1268737077713011</v>
      </c>
      <c r="V2762" s="88">
        <v>0</v>
      </c>
      <c r="W2762" s="87">
        <v>0</v>
      </c>
      <c r="X2762" s="88">
        <v>0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6.3431047042210889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0</v>
      </c>
      <c r="N2763" s="88">
        <v>0</v>
      </c>
      <c r="O2763" s="87">
        <v>0</v>
      </c>
      <c r="P2763" s="88">
        <v>4.8488521575927736E-2</v>
      </c>
      <c r="Q2763" s="87">
        <v>1.0282503604888917</v>
      </c>
      <c r="R2763" s="88">
        <v>0.10444393157958984</v>
      </c>
      <c r="S2763" s="87">
        <v>0.46477426687876383</v>
      </c>
      <c r="T2763" s="88">
        <v>0.51634019215901694</v>
      </c>
      <c r="U2763" s="87">
        <v>0.41423593362172445</v>
      </c>
      <c r="V2763" s="88">
        <v>0</v>
      </c>
      <c r="W2763" s="87">
        <v>0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2.5765332063039144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0.33263727029164636</v>
      </c>
      <c r="Q2764" s="87">
        <v>1.2677037874857582</v>
      </c>
      <c r="R2764" s="88">
        <v>0.94619847986433236</v>
      </c>
      <c r="S2764" s="87">
        <v>2.7833213567733766</v>
      </c>
      <c r="T2764" s="88">
        <v>2.7729813432693486</v>
      </c>
      <c r="U2764" s="87">
        <v>2.1402925093968692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10.243134747081331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0</v>
      </c>
      <c r="M2765" s="87">
        <v>0</v>
      </c>
      <c r="N2765" s="88">
        <v>0</v>
      </c>
      <c r="O2765" s="87">
        <v>0</v>
      </c>
      <c r="P2765" s="88">
        <v>0</v>
      </c>
      <c r="Q2765" s="87">
        <v>0</v>
      </c>
      <c r="R2765" s="88">
        <v>0</v>
      </c>
      <c r="S2765" s="87">
        <v>0</v>
      </c>
      <c r="T2765" s="88">
        <v>0</v>
      </c>
      <c r="U2765" s="87">
        <v>0</v>
      </c>
      <c r="V2765" s="88">
        <v>0</v>
      </c>
      <c r="W2765" s="87">
        <v>0</v>
      </c>
      <c r="X2765" s="88">
        <v>0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0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0</v>
      </c>
      <c r="M2766" s="87">
        <v>0</v>
      </c>
      <c r="N2766" s="88">
        <v>0</v>
      </c>
      <c r="O2766" s="87">
        <v>0</v>
      </c>
      <c r="P2766" s="88">
        <v>0</v>
      </c>
      <c r="Q2766" s="87">
        <v>0</v>
      </c>
      <c r="R2766" s="88">
        <v>0</v>
      </c>
      <c r="S2766" s="87">
        <v>0</v>
      </c>
      <c r="T2766" s="88">
        <v>0</v>
      </c>
      <c r="U2766" s="87">
        <v>0</v>
      </c>
      <c r="V2766" s="88">
        <v>0</v>
      </c>
      <c r="W2766" s="87">
        <v>0</v>
      </c>
      <c r="X2766" s="88">
        <v>0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0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0</v>
      </c>
      <c r="M2767" s="87">
        <v>0</v>
      </c>
      <c r="N2767" s="88">
        <v>0</v>
      </c>
      <c r="O2767" s="87">
        <v>0</v>
      </c>
      <c r="P2767" s="88">
        <v>3.6315896982947987E-2</v>
      </c>
      <c r="Q2767" s="87">
        <v>0</v>
      </c>
      <c r="R2767" s="88">
        <v>0</v>
      </c>
      <c r="S2767" s="87">
        <v>0</v>
      </c>
      <c r="T2767" s="88">
        <v>0</v>
      </c>
      <c r="U2767" s="87">
        <v>0</v>
      </c>
      <c r="V2767" s="88">
        <v>0</v>
      </c>
      <c r="W2767" s="87">
        <v>0</v>
      </c>
      <c r="X2767" s="88">
        <v>0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3.6315896982947987E-2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0</v>
      </c>
      <c r="M2768" s="87">
        <v>0</v>
      </c>
      <c r="N2768" s="88">
        <v>0</v>
      </c>
      <c r="O2768" s="87">
        <v>0</v>
      </c>
      <c r="P2768" s="88">
        <v>0</v>
      </c>
      <c r="Q2768" s="87">
        <v>0</v>
      </c>
      <c r="R2768" s="88">
        <v>0</v>
      </c>
      <c r="S2768" s="87">
        <v>0</v>
      </c>
      <c r="T2768" s="88">
        <v>0</v>
      </c>
      <c r="U2768" s="87">
        <v>0</v>
      </c>
      <c r="V2768" s="88">
        <v>0</v>
      </c>
      <c r="W2768" s="87">
        <v>0</v>
      </c>
      <c r="X2768" s="88">
        <v>0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0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</v>
      </c>
      <c r="M2769" s="87">
        <v>0</v>
      </c>
      <c r="N2769" s="88">
        <v>0</v>
      </c>
      <c r="O2769" s="87">
        <v>0</v>
      </c>
      <c r="P2769" s="88">
        <v>0</v>
      </c>
      <c r="Q2769" s="87">
        <v>0</v>
      </c>
      <c r="R2769" s="88">
        <v>0</v>
      </c>
      <c r="S2769" s="87">
        <v>0</v>
      </c>
      <c r="T2769" s="88">
        <v>0</v>
      </c>
      <c r="U2769" s="87">
        <v>0</v>
      </c>
      <c r="V2769" s="88">
        <v>0</v>
      </c>
      <c r="W2769" s="87">
        <v>0</v>
      </c>
      <c r="X2769" s="88">
        <v>0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0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</v>
      </c>
      <c r="M2770" s="87">
        <v>0</v>
      </c>
      <c r="N2770" s="88">
        <v>0</v>
      </c>
      <c r="O2770" s="87">
        <v>0</v>
      </c>
      <c r="P2770" s="88">
        <v>0</v>
      </c>
      <c r="Q2770" s="87">
        <v>0</v>
      </c>
      <c r="R2770" s="88">
        <v>0</v>
      </c>
      <c r="S2770" s="87">
        <v>0</v>
      </c>
      <c r="T2770" s="88">
        <v>0</v>
      </c>
      <c r="U2770" s="87">
        <v>0</v>
      </c>
      <c r="V2770" s="88">
        <v>0</v>
      </c>
      <c r="W2770" s="87">
        <v>0</v>
      </c>
      <c r="X2770" s="88">
        <v>0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0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</v>
      </c>
      <c r="M2771" s="87">
        <v>0</v>
      </c>
      <c r="N2771" s="88">
        <v>0</v>
      </c>
      <c r="O2771" s="87">
        <v>0</v>
      </c>
      <c r="P2771" s="88">
        <v>0</v>
      </c>
      <c r="Q2771" s="87">
        <v>0</v>
      </c>
      <c r="R2771" s="88">
        <v>0</v>
      </c>
      <c r="S2771" s="87">
        <v>0</v>
      </c>
      <c r="T2771" s="88">
        <v>0</v>
      </c>
      <c r="U2771" s="87">
        <v>0</v>
      </c>
      <c r="V2771" s="88">
        <v>0</v>
      </c>
      <c r="W2771" s="87">
        <v>0</v>
      </c>
      <c r="X2771" s="88">
        <v>0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0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0</v>
      </c>
      <c r="I2772" s="87">
        <v>0</v>
      </c>
      <c r="J2772" s="88">
        <v>0</v>
      </c>
      <c r="K2772" s="87">
        <v>0</v>
      </c>
      <c r="L2772" s="88">
        <v>0</v>
      </c>
      <c r="M2772" s="87">
        <v>0</v>
      </c>
      <c r="N2772" s="88">
        <v>0</v>
      </c>
      <c r="O2772" s="87">
        <v>0</v>
      </c>
      <c r="P2772" s="88">
        <v>0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0</v>
      </c>
      <c r="W2772" s="87">
        <v>0</v>
      </c>
      <c r="X2772" s="88">
        <v>0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0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0</v>
      </c>
      <c r="I2773" s="87">
        <v>0</v>
      </c>
      <c r="J2773" s="88">
        <v>0</v>
      </c>
      <c r="K2773" s="87">
        <v>0</v>
      </c>
      <c r="L2773" s="88">
        <v>0</v>
      </c>
      <c r="M2773" s="87">
        <v>0</v>
      </c>
      <c r="N2773" s="88">
        <v>0</v>
      </c>
      <c r="O2773" s="87">
        <v>0</v>
      </c>
      <c r="P2773" s="88">
        <v>0</v>
      </c>
      <c r="Q2773" s="87">
        <v>0</v>
      </c>
      <c r="R2773" s="88">
        <v>0</v>
      </c>
      <c r="S2773" s="87">
        <v>0</v>
      </c>
      <c r="T2773" s="88">
        <v>0</v>
      </c>
      <c r="U2773" s="87">
        <v>0</v>
      </c>
      <c r="V2773" s="88">
        <v>0</v>
      </c>
      <c r="W2773" s="87">
        <v>0</v>
      </c>
      <c r="X2773" s="88">
        <v>0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0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</v>
      </c>
      <c r="M2774" s="87">
        <v>0</v>
      </c>
      <c r="N2774" s="88">
        <v>0</v>
      </c>
      <c r="O2774" s="87">
        <v>0</v>
      </c>
      <c r="P2774" s="88">
        <v>0</v>
      </c>
      <c r="Q2774" s="87">
        <v>0</v>
      </c>
      <c r="R2774" s="88">
        <v>0</v>
      </c>
      <c r="S2774" s="87">
        <v>0</v>
      </c>
      <c r="T2774" s="88">
        <v>0</v>
      </c>
      <c r="U2774" s="87">
        <v>0</v>
      </c>
      <c r="V2774" s="88">
        <v>0</v>
      </c>
      <c r="W2774" s="87">
        <v>0</v>
      </c>
      <c r="X2774" s="88">
        <v>0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0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</v>
      </c>
      <c r="M2775" s="87">
        <v>0</v>
      </c>
      <c r="N2775" s="88">
        <v>0</v>
      </c>
      <c r="O2775" s="87">
        <v>0</v>
      </c>
      <c r="P2775" s="88">
        <v>0</v>
      </c>
      <c r="Q2775" s="87">
        <v>0</v>
      </c>
      <c r="R2775" s="88">
        <v>0</v>
      </c>
      <c r="S2775" s="87">
        <v>0</v>
      </c>
      <c r="T2775" s="88">
        <v>0</v>
      </c>
      <c r="U2775" s="87">
        <v>0</v>
      </c>
      <c r="V2775" s="88">
        <v>0</v>
      </c>
      <c r="W2775" s="87">
        <v>0</v>
      </c>
      <c r="X2775" s="88">
        <v>0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0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0</v>
      </c>
      <c r="O2776" s="87">
        <v>0</v>
      </c>
      <c r="P2776" s="88">
        <v>0</v>
      </c>
      <c r="Q2776" s="87">
        <v>0</v>
      </c>
      <c r="R2776" s="88">
        <v>0</v>
      </c>
      <c r="S2776" s="87">
        <v>0</v>
      </c>
      <c r="T2776" s="88">
        <v>0</v>
      </c>
      <c r="U2776" s="87">
        <v>0</v>
      </c>
      <c r="V2776" s="88">
        <v>0</v>
      </c>
      <c r="W2776" s="87">
        <v>0</v>
      </c>
      <c r="X2776" s="88">
        <v>0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0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0</v>
      </c>
      <c r="N2777" s="88">
        <v>0</v>
      </c>
      <c r="O2777" s="87">
        <v>0</v>
      </c>
      <c r="P2777" s="88">
        <v>2.2525787353515624E-4</v>
      </c>
      <c r="Q2777" s="87">
        <v>0.5149387041727701</v>
      </c>
      <c r="R2777" s="88">
        <v>3.4759585062662759E-2</v>
      </c>
      <c r="S2777" s="87">
        <v>2.7923107147216795E-3</v>
      </c>
      <c r="T2777" s="88">
        <v>2.3196654399236047</v>
      </c>
      <c r="U2777" s="87">
        <v>2.4347140073776243</v>
      </c>
      <c r="V2777" s="88">
        <v>0</v>
      </c>
      <c r="W2777" s="87">
        <v>0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5.3070953051249186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0</v>
      </c>
      <c r="N2778" s="88">
        <v>0</v>
      </c>
      <c r="O2778" s="87">
        <v>0</v>
      </c>
      <c r="P2778" s="88">
        <v>0</v>
      </c>
      <c r="Q2778" s="87">
        <v>0</v>
      </c>
      <c r="R2778" s="88">
        <v>0</v>
      </c>
      <c r="S2778" s="87">
        <v>0</v>
      </c>
      <c r="T2778" s="88">
        <v>0</v>
      </c>
      <c r="U2778" s="87">
        <v>0</v>
      </c>
      <c r="V2778" s="88">
        <v>0</v>
      </c>
      <c r="W2778" s="87">
        <v>0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0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0</v>
      </c>
      <c r="N2780" s="88">
        <v>1.3258836794236131</v>
      </c>
      <c r="O2780" s="87">
        <v>2.0935005464583365</v>
      </c>
      <c r="P2780" s="88">
        <v>1.5701254098437525</v>
      </c>
      <c r="Q2780" s="87">
        <v>0</v>
      </c>
      <c r="R2780" s="88">
        <v>0</v>
      </c>
      <c r="S2780" s="87">
        <v>0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4.9895096357257023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0</v>
      </c>
      <c r="M2788" s="87">
        <v>0</v>
      </c>
      <c r="N2788" s="88">
        <v>0</v>
      </c>
      <c r="O2788" s="87">
        <v>0</v>
      </c>
      <c r="P2788" s="88">
        <v>0.12236303726832073</v>
      </c>
      <c r="Q2788" s="87">
        <v>0.4120871488253276</v>
      </c>
      <c r="R2788" s="88">
        <v>0.18252969980239869</v>
      </c>
      <c r="S2788" s="87">
        <v>0.49849161307016993</v>
      </c>
      <c r="T2788" s="88">
        <v>0.49949162403742464</v>
      </c>
      <c r="U2788" s="87">
        <v>0.38362081646919244</v>
      </c>
      <c r="V2788" s="88">
        <v>0</v>
      </c>
      <c r="W2788" s="87">
        <v>0</v>
      </c>
      <c r="X2788" s="88">
        <v>0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2.0985839394728338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0</v>
      </c>
      <c r="M2789" s="87">
        <v>0</v>
      </c>
      <c r="N2789" s="88">
        <v>0</v>
      </c>
      <c r="O2789" s="87">
        <v>0</v>
      </c>
      <c r="P2789" s="88">
        <v>6.6666666666666723E-3</v>
      </c>
      <c r="Q2789" s="87">
        <v>6.6666666666666723E-3</v>
      </c>
      <c r="R2789" s="88">
        <v>0</v>
      </c>
      <c r="S2789" s="87">
        <v>0</v>
      </c>
      <c r="T2789" s="88">
        <v>0</v>
      </c>
      <c r="U2789" s="87">
        <v>0</v>
      </c>
      <c r="V2789" s="88">
        <v>0</v>
      </c>
      <c r="W2789" s="87">
        <v>0</v>
      </c>
      <c r="X2789" s="88">
        <v>0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1.3333333333333345E-2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</v>
      </c>
      <c r="M2790" s="87">
        <v>0</v>
      </c>
      <c r="N2790" s="88">
        <v>0</v>
      </c>
      <c r="O2790" s="87">
        <v>0</v>
      </c>
      <c r="P2790" s="88">
        <v>0</v>
      </c>
      <c r="Q2790" s="87">
        <v>8.3333333333331555E-5</v>
      </c>
      <c r="R2790" s="88">
        <v>0</v>
      </c>
      <c r="S2790" s="87">
        <v>0</v>
      </c>
      <c r="T2790" s="88">
        <v>0</v>
      </c>
      <c r="U2790" s="87">
        <v>0</v>
      </c>
      <c r="V2790" s="88">
        <v>0</v>
      </c>
      <c r="W2790" s="87">
        <v>0</v>
      </c>
      <c r="X2790" s="88">
        <v>0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8.3333333333331555E-5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</v>
      </c>
      <c r="M2791" s="87">
        <v>0</v>
      </c>
      <c r="N2791" s="88">
        <v>0</v>
      </c>
      <c r="O2791" s="87">
        <v>0</v>
      </c>
      <c r="P2791" s="88">
        <v>0</v>
      </c>
      <c r="Q2791" s="87">
        <v>0</v>
      </c>
      <c r="R2791" s="88">
        <v>0</v>
      </c>
      <c r="S2791" s="87">
        <v>0</v>
      </c>
      <c r="T2791" s="88">
        <v>0</v>
      </c>
      <c r="U2791" s="87">
        <v>0</v>
      </c>
      <c r="V2791" s="88">
        <v>0</v>
      </c>
      <c r="W2791" s="87">
        <v>0</v>
      </c>
      <c r="X2791" s="88">
        <v>0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0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0</v>
      </c>
      <c r="M2792" s="87">
        <v>0</v>
      </c>
      <c r="N2792" s="88">
        <v>0</v>
      </c>
      <c r="O2792" s="87">
        <v>0</v>
      </c>
      <c r="P2792" s="88">
        <v>0</v>
      </c>
      <c r="Q2792" s="87">
        <v>0</v>
      </c>
      <c r="R2792" s="88">
        <v>0</v>
      </c>
      <c r="S2792" s="87">
        <v>0</v>
      </c>
      <c r="T2792" s="88">
        <v>0</v>
      </c>
      <c r="U2792" s="87">
        <v>0</v>
      </c>
      <c r="V2792" s="88">
        <v>0</v>
      </c>
      <c r="W2792" s="87">
        <v>0</v>
      </c>
      <c r="X2792" s="88">
        <v>0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0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0</v>
      </c>
      <c r="M2793" s="87">
        <v>0</v>
      </c>
      <c r="N2793" s="88">
        <v>0</v>
      </c>
      <c r="O2793" s="87">
        <v>0</v>
      </c>
      <c r="P2793" s="88">
        <v>0</v>
      </c>
      <c r="Q2793" s="87">
        <v>0</v>
      </c>
      <c r="R2793" s="88">
        <v>0</v>
      </c>
      <c r="S2793" s="87">
        <v>0</v>
      </c>
      <c r="T2793" s="88">
        <v>0</v>
      </c>
      <c r="U2793" s="87">
        <v>0</v>
      </c>
      <c r="V2793" s="88">
        <v>0</v>
      </c>
      <c r="W2793" s="87">
        <v>0</v>
      </c>
      <c r="X2793" s="88">
        <v>0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0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0</v>
      </c>
      <c r="M2794" s="87">
        <v>0</v>
      </c>
      <c r="N2794" s="88">
        <v>0</v>
      </c>
      <c r="O2794" s="87">
        <v>0</v>
      </c>
      <c r="P2794" s="88">
        <v>0</v>
      </c>
      <c r="Q2794" s="87">
        <v>0</v>
      </c>
      <c r="R2794" s="88">
        <v>0</v>
      </c>
      <c r="S2794" s="87">
        <v>0</v>
      </c>
      <c r="T2794" s="88">
        <v>0</v>
      </c>
      <c r="U2794" s="87">
        <v>0</v>
      </c>
      <c r="V2794" s="88">
        <v>0</v>
      </c>
      <c r="W2794" s="87">
        <v>0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0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0</v>
      </c>
      <c r="M2795" s="87">
        <v>0</v>
      </c>
      <c r="N2795" s="88">
        <v>0</v>
      </c>
      <c r="O2795" s="87">
        <v>0</v>
      </c>
      <c r="P2795" s="88">
        <v>0</v>
      </c>
      <c r="Q2795" s="87">
        <v>0</v>
      </c>
      <c r="R2795" s="88">
        <v>0</v>
      </c>
      <c r="S2795" s="87">
        <v>0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0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0</v>
      </c>
      <c r="N2801" s="88">
        <v>0</v>
      </c>
      <c r="O2801" s="87">
        <v>0</v>
      </c>
      <c r="P2801" s="88">
        <v>0</v>
      </c>
      <c r="Q2801" s="87">
        <v>0</v>
      </c>
      <c r="R2801" s="88">
        <v>0</v>
      </c>
      <c r="S2801" s="87">
        <v>0</v>
      </c>
      <c r="T2801" s="88">
        <v>0</v>
      </c>
      <c r="U2801" s="87">
        <v>0</v>
      </c>
      <c r="V2801" s="88">
        <v>0</v>
      </c>
      <c r="W2801" s="87">
        <v>0</v>
      </c>
      <c r="X2801" s="88">
        <v>0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0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0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0</v>
      </c>
      <c r="W2802" s="87">
        <v>0</v>
      </c>
      <c r="X2802" s="88">
        <v>0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0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0</v>
      </c>
      <c r="I2803" s="87">
        <v>0</v>
      </c>
      <c r="J2803" s="88">
        <v>0</v>
      </c>
      <c r="K2803" s="87">
        <v>0</v>
      </c>
      <c r="L2803" s="88">
        <v>0</v>
      </c>
      <c r="M2803" s="87">
        <v>0</v>
      </c>
      <c r="N2803" s="88">
        <v>0</v>
      </c>
      <c r="O2803" s="87">
        <v>0</v>
      </c>
      <c r="P2803" s="88">
        <v>0</v>
      </c>
      <c r="Q2803" s="87">
        <v>0</v>
      </c>
      <c r="R2803" s="88">
        <v>0</v>
      </c>
      <c r="S2803" s="87">
        <v>0</v>
      </c>
      <c r="T2803" s="88">
        <v>0</v>
      </c>
      <c r="U2803" s="87">
        <v>0</v>
      </c>
      <c r="V2803" s="88">
        <v>0</v>
      </c>
      <c r="W2803" s="87">
        <v>0</v>
      </c>
      <c r="X2803" s="88">
        <v>0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0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0</v>
      </c>
      <c r="I2804" s="87">
        <v>0</v>
      </c>
      <c r="J2804" s="88">
        <v>0</v>
      </c>
      <c r="K2804" s="87">
        <v>0</v>
      </c>
      <c r="L2804" s="88">
        <v>0</v>
      </c>
      <c r="M2804" s="87">
        <v>0</v>
      </c>
      <c r="N2804" s="88">
        <v>0</v>
      </c>
      <c r="O2804" s="87">
        <v>0</v>
      </c>
      <c r="P2804" s="88">
        <v>0</v>
      </c>
      <c r="Q2804" s="87">
        <v>0</v>
      </c>
      <c r="R2804" s="88">
        <v>0</v>
      </c>
      <c r="S2804" s="87">
        <v>0</v>
      </c>
      <c r="T2804" s="88">
        <v>0</v>
      </c>
      <c r="U2804" s="87">
        <v>0</v>
      </c>
      <c r="V2804" s="88">
        <v>0</v>
      </c>
      <c r="W2804" s="87">
        <v>0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0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</v>
      </c>
      <c r="M2805" s="87">
        <v>0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0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0</v>
      </c>
      <c r="I2806" s="87">
        <v>0</v>
      </c>
      <c r="J2806" s="88">
        <v>0</v>
      </c>
      <c r="K2806" s="87">
        <v>0</v>
      </c>
      <c r="L2806" s="88">
        <v>0</v>
      </c>
      <c r="M2806" s="87">
        <v>0</v>
      </c>
      <c r="N2806" s="88">
        <v>0</v>
      </c>
      <c r="O2806" s="87">
        <v>0</v>
      </c>
      <c r="P2806" s="88">
        <v>0</v>
      </c>
      <c r="Q2806" s="87">
        <v>0</v>
      </c>
      <c r="R2806" s="88">
        <v>0</v>
      </c>
      <c r="S2806" s="87">
        <v>0</v>
      </c>
      <c r="T2806" s="88">
        <v>0</v>
      </c>
      <c r="U2806" s="87">
        <v>0</v>
      </c>
      <c r="V2806" s="88">
        <v>0</v>
      </c>
      <c r="W2806" s="87">
        <v>0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0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</v>
      </c>
      <c r="I2807" s="87">
        <v>0</v>
      </c>
      <c r="J2807" s="88">
        <v>0</v>
      </c>
      <c r="K2807" s="87">
        <v>0</v>
      </c>
      <c r="L2807" s="88">
        <v>0</v>
      </c>
      <c r="M2807" s="87">
        <v>0</v>
      </c>
      <c r="N2807" s="88">
        <v>0</v>
      </c>
      <c r="O2807" s="87">
        <v>0</v>
      </c>
      <c r="P2807" s="88">
        <v>0</v>
      </c>
      <c r="Q2807" s="87">
        <v>0</v>
      </c>
      <c r="R2807" s="88">
        <v>0</v>
      </c>
      <c r="S2807" s="87">
        <v>0</v>
      </c>
      <c r="T2807" s="88">
        <v>0</v>
      </c>
      <c r="U2807" s="87">
        <v>0</v>
      </c>
      <c r="V2807" s="88">
        <v>0</v>
      </c>
      <c r="W2807" s="87">
        <v>0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0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0</v>
      </c>
      <c r="M2808" s="87">
        <v>0</v>
      </c>
      <c r="N2808" s="88">
        <v>0</v>
      </c>
      <c r="O2808" s="87">
        <v>0</v>
      </c>
      <c r="P2808" s="88">
        <v>0</v>
      </c>
      <c r="Q2808" s="87">
        <v>0</v>
      </c>
      <c r="R2808" s="88">
        <v>0</v>
      </c>
      <c r="S2808" s="87">
        <v>0</v>
      </c>
      <c r="T2808" s="88">
        <v>0</v>
      </c>
      <c r="U2808" s="87">
        <v>0</v>
      </c>
      <c r="V2808" s="88">
        <v>0</v>
      </c>
      <c r="W2808" s="87">
        <v>0</v>
      </c>
      <c r="X2808" s="88">
        <v>0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0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0</v>
      </c>
      <c r="M2809" s="87">
        <v>0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0</v>
      </c>
      <c r="W2809" s="87">
        <v>0</v>
      </c>
      <c r="X2809" s="88">
        <v>0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0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0</v>
      </c>
      <c r="J2810" s="88">
        <v>0</v>
      </c>
      <c r="K2810" s="87">
        <v>0</v>
      </c>
      <c r="L2810" s="88">
        <v>0</v>
      </c>
      <c r="M2810" s="87">
        <v>0</v>
      </c>
      <c r="N2810" s="88">
        <v>0</v>
      </c>
      <c r="O2810" s="87">
        <v>0</v>
      </c>
      <c r="P2810" s="88">
        <v>0</v>
      </c>
      <c r="Q2810" s="87">
        <v>0</v>
      </c>
      <c r="R2810" s="88">
        <v>0</v>
      </c>
      <c r="S2810" s="87">
        <v>0</v>
      </c>
      <c r="T2810" s="88">
        <v>0</v>
      </c>
      <c r="U2810" s="87">
        <v>0</v>
      </c>
      <c r="V2810" s="88">
        <v>0</v>
      </c>
      <c r="W2810" s="87">
        <v>0</v>
      </c>
      <c r="X2810" s="88">
        <v>0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0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0</v>
      </c>
      <c r="I2811" s="87">
        <v>0</v>
      </c>
      <c r="J2811" s="88">
        <v>0</v>
      </c>
      <c r="K2811" s="87">
        <v>0</v>
      </c>
      <c r="L2811" s="88">
        <v>0</v>
      </c>
      <c r="M2811" s="87">
        <v>0</v>
      </c>
      <c r="N2811" s="88">
        <v>0</v>
      </c>
      <c r="O2811" s="87">
        <v>0</v>
      </c>
      <c r="P2811" s="88">
        <v>0</v>
      </c>
      <c r="Q2811" s="87">
        <v>0</v>
      </c>
      <c r="R2811" s="88">
        <v>0</v>
      </c>
      <c r="S2811" s="87">
        <v>0</v>
      </c>
      <c r="T2811" s="88">
        <v>0</v>
      </c>
      <c r="U2811" s="87">
        <v>0</v>
      </c>
      <c r="V2811" s="88">
        <v>0</v>
      </c>
      <c r="W2811" s="87">
        <v>0</v>
      </c>
      <c r="X2811" s="88">
        <v>0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0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0</v>
      </c>
      <c r="M2812" s="87">
        <v>0</v>
      </c>
      <c r="N2812" s="88">
        <v>0</v>
      </c>
      <c r="O2812" s="87">
        <v>0</v>
      </c>
      <c r="P2812" s="88">
        <v>0</v>
      </c>
      <c r="Q2812" s="87">
        <v>0</v>
      </c>
      <c r="R2812" s="88">
        <v>0</v>
      </c>
      <c r="S2812" s="87">
        <v>0</v>
      </c>
      <c r="T2812" s="88">
        <v>6.5555555555554259E-4</v>
      </c>
      <c r="U2812" s="87">
        <v>0</v>
      </c>
      <c r="V2812" s="88">
        <v>0</v>
      </c>
      <c r="W2812" s="87">
        <v>0</v>
      </c>
      <c r="X2812" s="88">
        <v>0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6.5555555555554259E-4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0</v>
      </c>
      <c r="M2813" s="87">
        <v>0</v>
      </c>
      <c r="N2813" s="88">
        <v>0</v>
      </c>
      <c r="O2813" s="87">
        <v>0</v>
      </c>
      <c r="P2813" s="88">
        <v>0</v>
      </c>
      <c r="Q2813" s="87">
        <v>0</v>
      </c>
      <c r="R2813" s="88">
        <v>0</v>
      </c>
      <c r="S2813" s="87">
        <v>0</v>
      </c>
      <c r="T2813" s="88">
        <v>0</v>
      </c>
      <c r="U2813" s="87">
        <v>0</v>
      </c>
      <c r="V2813" s="88">
        <v>0</v>
      </c>
      <c r="W2813" s="87">
        <v>0</v>
      </c>
      <c r="X2813" s="88">
        <v>0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0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0</v>
      </c>
      <c r="M2814" s="87">
        <v>0</v>
      </c>
      <c r="N2814" s="88">
        <v>0</v>
      </c>
      <c r="O2814" s="87">
        <v>0</v>
      </c>
      <c r="P2814" s="88">
        <v>0</v>
      </c>
      <c r="Q2814" s="87">
        <v>0</v>
      </c>
      <c r="R2814" s="88">
        <v>0</v>
      </c>
      <c r="S2814" s="87">
        <v>0</v>
      </c>
      <c r="T2814" s="88">
        <v>6.5555555555554259E-4</v>
      </c>
      <c r="U2814" s="87">
        <v>1.7402436998154396E-4</v>
      </c>
      <c r="V2814" s="88">
        <v>0</v>
      </c>
      <c r="W2814" s="87">
        <v>0</v>
      </c>
      <c r="X2814" s="88">
        <v>0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8.2957992553708653E-4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</v>
      </c>
      <c r="M2821" s="87">
        <v>0</v>
      </c>
      <c r="N2821" s="88">
        <v>0</v>
      </c>
      <c r="O2821" s="87">
        <v>0</v>
      </c>
      <c r="P2821" s="88">
        <v>0</v>
      </c>
      <c r="Q2821" s="87">
        <v>0</v>
      </c>
      <c r="R2821" s="88">
        <v>0</v>
      </c>
      <c r="S2821" s="87">
        <v>0</v>
      </c>
      <c r="T2821" s="88">
        <v>0</v>
      </c>
      <c r="U2821" s="87">
        <v>0</v>
      </c>
      <c r="V2821" s="88">
        <v>0</v>
      </c>
      <c r="W2821" s="87">
        <v>0</v>
      </c>
      <c r="X2821" s="88">
        <v>0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0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</v>
      </c>
      <c r="M2822" s="87">
        <v>0</v>
      </c>
      <c r="N2822" s="88">
        <v>0</v>
      </c>
      <c r="O2822" s="87">
        <v>0</v>
      </c>
      <c r="P2822" s="88">
        <v>0</v>
      </c>
      <c r="Q2822" s="87">
        <v>0</v>
      </c>
      <c r="R2822" s="88">
        <v>0</v>
      </c>
      <c r="S2822" s="87">
        <v>0</v>
      </c>
      <c r="T2822" s="88">
        <v>0</v>
      </c>
      <c r="U2822" s="87">
        <v>0</v>
      </c>
      <c r="V2822" s="88">
        <v>0</v>
      </c>
      <c r="W2822" s="87">
        <v>0</v>
      </c>
      <c r="X2822" s="88">
        <v>0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0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</v>
      </c>
      <c r="M2823" s="87">
        <v>0</v>
      </c>
      <c r="N2823" s="88">
        <v>0</v>
      </c>
      <c r="O2823" s="87">
        <v>0</v>
      </c>
      <c r="P2823" s="88">
        <v>0</v>
      </c>
      <c r="Q2823" s="87">
        <v>0</v>
      </c>
      <c r="R2823" s="88">
        <v>0</v>
      </c>
      <c r="S2823" s="87">
        <v>0</v>
      </c>
      <c r="T2823" s="88">
        <v>0</v>
      </c>
      <c r="U2823" s="87">
        <v>0</v>
      </c>
      <c r="V2823" s="88">
        <v>0</v>
      </c>
      <c r="W2823" s="87">
        <v>0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0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</v>
      </c>
      <c r="M2824" s="87">
        <v>0</v>
      </c>
      <c r="N2824" s="88">
        <v>0</v>
      </c>
      <c r="O2824" s="87">
        <v>0</v>
      </c>
      <c r="P2824" s="88">
        <v>0</v>
      </c>
      <c r="Q2824" s="87">
        <v>0</v>
      </c>
      <c r="R2824" s="88">
        <v>0</v>
      </c>
      <c r="S2824" s="87">
        <v>0</v>
      </c>
      <c r="T2824" s="88">
        <v>0</v>
      </c>
      <c r="U2824" s="87">
        <v>0</v>
      </c>
      <c r="V2824" s="88">
        <v>0</v>
      </c>
      <c r="W2824" s="87">
        <v>0</v>
      </c>
      <c r="X2824" s="88">
        <v>0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0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</v>
      </c>
      <c r="M2825" s="87">
        <v>0</v>
      </c>
      <c r="N2825" s="88">
        <v>0</v>
      </c>
      <c r="O2825" s="87">
        <v>0</v>
      </c>
      <c r="P2825" s="88">
        <v>0</v>
      </c>
      <c r="Q2825" s="87">
        <v>0</v>
      </c>
      <c r="R2825" s="88">
        <v>0</v>
      </c>
      <c r="S2825" s="87">
        <v>0</v>
      </c>
      <c r="T2825" s="88">
        <v>0</v>
      </c>
      <c r="U2825" s="87">
        <v>0</v>
      </c>
      <c r="V2825" s="88">
        <v>0</v>
      </c>
      <c r="W2825" s="87">
        <v>0</v>
      </c>
      <c r="X2825" s="88">
        <v>0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0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</v>
      </c>
      <c r="N2827" s="88">
        <v>0</v>
      </c>
      <c r="O2827" s="87">
        <v>0</v>
      </c>
      <c r="P2827" s="88">
        <v>0</v>
      </c>
      <c r="Q2827" s="87">
        <v>0</v>
      </c>
      <c r="R2827" s="88">
        <v>0</v>
      </c>
      <c r="S2827" s="87">
        <v>0</v>
      </c>
      <c r="T2827" s="88">
        <v>0</v>
      </c>
      <c r="U2827" s="87">
        <v>0</v>
      </c>
      <c r="V2827" s="88">
        <v>0</v>
      </c>
      <c r="W2827" s="87">
        <v>0</v>
      </c>
      <c r="X2827" s="88">
        <v>0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0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0</v>
      </c>
      <c r="M2828" s="87">
        <v>0</v>
      </c>
      <c r="N2828" s="88">
        <v>0</v>
      </c>
      <c r="O2828" s="87">
        <v>0</v>
      </c>
      <c r="P2828" s="88">
        <v>0.16512136069359484</v>
      </c>
      <c r="Q2828" s="87">
        <v>1.5617813445909217</v>
      </c>
      <c r="R2828" s="88">
        <v>0.3302746529890192</v>
      </c>
      <c r="S2828" s="87">
        <v>1.1979121823635497</v>
      </c>
      <c r="T2828" s="88">
        <v>2.7876875064484308</v>
      </c>
      <c r="U2828" s="87">
        <v>3.1112125078837076</v>
      </c>
      <c r="V2828" s="88">
        <v>0</v>
      </c>
      <c r="W2828" s="87">
        <v>0</v>
      </c>
      <c r="X2828" s="88">
        <v>0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9.1539895549692236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0</v>
      </c>
      <c r="M2829" s="87">
        <v>0</v>
      </c>
      <c r="N2829" s="88">
        <v>0</v>
      </c>
      <c r="O2829" s="87">
        <v>0</v>
      </c>
      <c r="P2829" s="88">
        <v>0.10311863827131293</v>
      </c>
      <c r="Q2829" s="87">
        <v>1.2243639566285798</v>
      </c>
      <c r="R2829" s="88">
        <v>0.32404422715436343</v>
      </c>
      <c r="S2829" s="87">
        <v>1.1849882863158334</v>
      </c>
      <c r="T2829" s="88">
        <v>2.7794190552412696</v>
      </c>
      <c r="U2829" s="87">
        <v>2.8840938488642376</v>
      </c>
      <c r="V2829" s="88">
        <v>0</v>
      </c>
      <c r="W2829" s="87">
        <v>0</v>
      </c>
      <c r="X2829" s="88">
        <v>0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8.500028012475596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</v>
      </c>
      <c r="I2830" s="87">
        <v>0</v>
      </c>
      <c r="J2830" s="88">
        <v>0</v>
      </c>
      <c r="K2830" s="87">
        <v>0</v>
      </c>
      <c r="L2830" s="88">
        <v>0</v>
      </c>
      <c r="M2830" s="87">
        <v>0</v>
      </c>
      <c r="N2830" s="88">
        <v>0</v>
      </c>
      <c r="O2830" s="87">
        <v>0</v>
      </c>
      <c r="P2830" s="88">
        <v>0</v>
      </c>
      <c r="Q2830" s="87">
        <v>0</v>
      </c>
      <c r="R2830" s="88">
        <v>0</v>
      </c>
      <c r="S2830" s="87">
        <v>0</v>
      </c>
      <c r="T2830" s="88">
        <v>0</v>
      </c>
      <c r="U2830" s="87">
        <v>0</v>
      </c>
      <c r="V2830" s="88">
        <v>0</v>
      </c>
      <c r="W2830" s="87">
        <v>0</v>
      </c>
      <c r="X2830" s="88">
        <v>0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0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0</v>
      </c>
      <c r="M2833" s="87">
        <v>0</v>
      </c>
      <c r="N2833" s="88">
        <v>0</v>
      </c>
      <c r="O2833" s="87">
        <v>0</v>
      </c>
      <c r="P2833" s="88">
        <v>0</v>
      </c>
      <c r="Q2833" s="87">
        <v>0</v>
      </c>
      <c r="R2833" s="88">
        <v>0</v>
      </c>
      <c r="S2833" s="87">
        <v>0</v>
      </c>
      <c r="T2833" s="88">
        <v>0</v>
      </c>
      <c r="U2833" s="87">
        <v>0</v>
      </c>
      <c r="V2833" s="88">
        <v>0</v>
      </c>
      <c r="W2833" s="87">
        <v>0</v>
      </c>
      <c r="X2833" s="88">
        <v>0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0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</v>
      </c>
      <c r="T2834" s="88">
        <v>0</v>
      </c>
      <c r="U2834" s="87">
        <v>0</v>
      </c>
      <c r="V2834" s="88">
        <v>0</v>
      </c>
      <c r="W2834" s="87">
        <v>0</v>
      </c>
      <c r="X2834" s="88">
        <v>0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0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0</v>
      </c>
      <c r="M2835" s="87">
        <v>0</v>
      </c>
      <c r="N2835" s="88">
        <v>0</v>
      </c>
      <c r="O2835" s="87">
        <v>0</v>
      </c>
      <c r="P2835" s="88">
        <v>0</v>
      </c>
      <c r="Q2835" s="87">
        <v>0</v>
      </c>
      <c r="R2835" s="88">
        <v>0</v>
      </c>
      <c r="S2835" s="87">
        <v>0</v>
      </c>
      <c r="T2835" s="88">
        <v>0</v>
      </c>
      <c r="U2835" s="87">
        <v>0</v>
      </c>
      <c r="V2835" s="88">
        <v>0</v>
      </c>
      <c r="W2835" s="87">
        <v>0</v>
      </c>
      <c r="X2835" s="88">
        <v>0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0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0</v>
      </c>
      <c r="J2842" s="13">
        <f t="shared" si="59"/>
        <v>0</v>
      </c>
      <c r="K2842" s="13">
        <f t="shared" si="59"/>
        <v>0</v>
      </c>
      <c r="L2842" s="13">
        <f t="shared" si="59"/>
        <v>0</v>
      </c>
      <c r="M2842" s="13">
        <f t="shared" si="59"/>
        <v>8.4125083684921276E-2</v>
      </c>
      <c r="N2842" s="13">
        <f t="shared" si="59"/>
        <v>1.379856606159491</v>
      </c>
      <c r="O2842" s="13">
        <f t="shared" si="59"/>
        <v>2.1535159705509472</v>
      </c>
      <c r="P2842" s="13">
        <f t="shared" si="59"/>
        <v>3.4721528186682256</v>
      </c>
      <c r="Q2842" s="13">
        <f t="shared" si="59"/>
        <v>9.8768244377606571</v>
      </c>
      <c r="R2842" s="13">
        <f t="shared" si="59"/>
        <v>3.2705779195453921</v>
      </c>
      <c r="S2842" s="13">
        <f t="shared" si="59"/>
        <v>10.464401685469268</v>
      </c>
      <c r="T2842" s="13">
        <f t="shared" si="59"/>
        <v>16.512804940316425</v>
      </c>
      <c r="U2842" s="13">
        <f t="shared" si="59"/>
        <v>14.986878803783524</v>
      </c>
      <c r="V2842" s="13">
        <f t="shared" si="59"/>
        <v>0</v>
      </c>
      <c r="W2842" s="13">
        <f t="shared" si="59"/>
        <v>0</v>
      </c>
      <c r="X2842" s="13">
        <f t="shared" si="59"/>
        <v>0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09">
        <f>SUM(AC2706:AE2841)</f>
        <v>62.201138265938845</v>
      </c>
      <c r="AD2842" s="109"/>
      <c r="AE2842" s="109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45525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6" t="s">
        <v>2</v>
      </c>
      <c r="AD2847" s="96"/>
      <c r="AE2847" s="96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0</v>
      </c>
      <c r="N2848" s="86">
        <v>0</v>
      </c>
      <c r="O2848" s="85">
        <v>0</v>
      </c>
      <c r="P2848" s="86">
        <v>0.66497916666666601</v>
      </c>
      <c r="Q2848" s="85">
        <v>1.7693958333333331</v>
      </c>
      <c r="R2848" s="86">
        <v>1.5053124999999996</v>
      </c>
      <c r="S2848" s="85">
        <v>0.21200833333333322</v>
      </c>
      <c r="T2848" s="86">
        <v>0</v>
      </c>
      <c r="U2848" s="85">
        <v>0</v>
      </c>
      <c r="V2848" s="86">
        <v>0</v>
      </c>
      <c r="W2848" s="85">
        <v>0</v>
      </c>
      <c r="X2848" s="86">
        <v>0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4.1516958333333323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0</v>
      </c>
      <c r="N2849" s="86">
        <v>0</v>
      </c>
      <c r="O2849" s="85">
        <v>0</v>
      </c>
      <c r="P2849" s="86">
        <v>0</v>
      </c>
      <c r="Q2849" s="85">
        <v>0</v>
      </c>
      <c r="R2849" s="86">
        <v>0</v>
      </c>
      <c r="S2849" s="85">
        <v>0</v>
      </c>
      <c r="T2849" s="86">
        <v>0</v>
      </c>
      <c r="U2849" s="85">
        <v>0</v>
      </c>
      <c r="V2849" s="86">
        <v>0</v>
      </c>
      <c r="W2849" s="85">
        <v>0</v>
      </c>
      <c r="X2849" s="86">
        <v>0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0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0</v>
      </c>
      <c r="N2850" s="86">
        <v>0</v>
      </c>
      <c r="O2850" s="85">
        <v>0</v>
      </c>
      <c r="P2850" s="86">
        <v>0</v>
      </c>
      <c r="Q2850" s="85">
        <v>0</v>
      </c>
      <c r="R2850" s="86">
        <v>0</v>
      </c>
      <c r="S2850" s="85">
        <v>0</v>
      </c>
      <c r="T2850" s="86">
        <v>0</v>
      </c>
      <c r="U2850" s="85">
        <v>0</v>
      </c>
      <c r="V2850" s="86">
        <v>0</v>
      </c>
      <c r="W2850" s="85">
        <v>0</v>
      </c>
      <c r="X2850" s="86">
        <v>0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0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0</v>
      </c>
      <c r="N2851" s="86">
        <v>0</v>
      </c>
      <c r="O2851" s="85">
        <v>0</v>
      </c>
      <c r="P2851" s="86">
        <v>0</v>
      </c>
      <c r="Q2851" s="85">
        <v>0</v>
      </c>
      <c r="R2851" s="86">
        <v>0</v>
      </c>
      <c r="S2851" s="85">
        <v>0</v>
      </c>
      <c r="T2851" s="86">
        <v>0</v>
      </c>
      <c r="U2851" s="85">
        <v>0</v>
      </c>
      <c r="V2851" s="86">
        <v>0</v>
      </c>
      <c r="W2851" s="85">
        <v>0</v>
      </c>
      <c r="X2851" s="86">
        <v>0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0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</v>
      </c>
      <c r="N2852" s="86">
        <v>0</v>
      </c>
      <c r="O2852" s="85">
        <v>0</v>
      </c>
      <c r="P2852" s="86">
        <v>0</v>
      </c>
      <c r="Q2852" s="85">
        <v>0</v>
      </c>
      <c r="R2852" s="86">
        <v>0</v>
      </c>
      <c r="S2852" s="85">
        <v>0</v>
      </c>
      <c r="T2852" s="86">
        <v>0</v>
      </c>
      <c r="U2852" s="85">
        <v>0</v>
      </c>
      <c r="V2852" s="86">
        <v>0</v>
      </c>
      <c r="W2852" s="85">
        <v>0</v>
      </c>
      <c r="X2852" s="86">
        <v>0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0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3.0366657177607224E-3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3.0366657177607224E-3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0</v>
      </c>
      <c r="M2861" s="87">
        <v>0</v>
      </c>
      <c r="N2861" s="88">
        <v>0</v>
      </c>
      <c r="O2861" s="87">
        <v>0</v>
      </c>
      <c r="P2861" s="88">
        <v>0</v>
      </c>
      <c r="Q2861" s="87">
        <v>0</v>
      </c>
      <c r="R2861" s="88">
        <v>0</v>
      </c>
      <c r="S2861" s="87">
        <v>0</v>
      </c>
      <c r="T2861" s="88">
        <v>0</v>
      </c>
      <c r="U2861" s="87">
        <v>0</v>
      </c>
      <c r="V2861" s="88">
        <v>0</v>
      </c>
      <c r="W2861" s="87">
        <v>0</v>
      </c>
      <c r="X2861" s="88">
        <v>0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0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0</v>
      </c>
      <c r="M2862" s="87">
        <v>0</v>
      </c>
      <c r="N2862" s="88">
        <v>0</v>
      </c>
      <c r="O2862" s="87">
        <v>0</v>
      </c>
      <c r="P2862" s="88">
        <v>0</v>
      </c>
      <c r="Q2862" s="87">
        <v>0</v>
      </c>
      <c r="R2862" s="88">
        <v>0</v>
      </c>
      <c r="S2862" s="87">
        <v>0</v>
      </c>
      <c r="T2862" s="88">
        <v>0</v>
      </c>
      <c r="U2862" s="87">
        <v>0</v>
      </c>
      <c r="V2862" s="88">
        <v>0</v>
      </c>
      <c r="W2862" s="87">
        <v>0</v>
      </c>
      <c r="X2862" s="88">
        <v>0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0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</v>
      </c>
      <c r="G2863" s="87">
        <v>0</v>
      </c>
      <c r="H2863" s="88">
        <v>0</v>
      </c>
      <c r="I2863" s="87">
        <v>0</v>
      </c>
      <c r="J2863" s="88">
        <v>0</v>
      </c>
      <c r="K2863" s="87">
        <v>0</v>
      </c>
      <c r="L2863" s="88">
        <v>0</v>
      </c>
      <c r="M2863" s="87">
        <v>0</v>
      </c>
      <c r="N2863" s="88">
        <v>0</v>
      </c>
      <c r="O2863" s="87">
        <v>0.7999999999999986</v>
      </c>
      <c r="P2863" s="88">
        <v>0.7999999999999986</v>
      </c>
      <c r="Q2863" s="87">
        <v>0.7999999999999986</v>
      </c>
      <c r="R2863" s="88">
        <v>0.7999999999999986</v>
      </c>
      <c r="S2863" s="87">
        <v>0.25333333333333291</v>
      </c>
      <c r="T2863" s="88">
        <v>0</v>
      </c>
      <c r="U2863" s="87">
        <v>0</v>
      </c>
      <c r="V2863" s="88">
        <v>0</v>
      </c>
      <c r="W2863" s="87">
        <v>0</v>
      </c>
      <c r="X2863" s="88">
        <v>0</v>
      </c>
      <c r="Y2863" s="87">
        <v>0</v>
      </c>
      <c r="Z2863" s="88">
        <v>0</v>
      </c>
      <c r="AA2863" s="87">
        <v>0</v>
      </c>
      <c r="AB2863" s="88">
        <v>0</v>
      </c>
      <c r="AC2863" s="58"/>
      <c r="AD2863" s="59">
        <f t="shared" si="60"/>
        <v>3.4533333333333274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0</v>
      </c>
      <c r="M2864" s="87">
        <v>0</v>
      </c>
      <c r="N2864" s="88">
        <v>0</v>
      </c>
      <c r="O2864" s="87">
        <v>0</v>
      </c>
      <c r="P2864" s="88">
        <v>0</v>
      </c>
      <c r="Q2864" s="87">
        <v>0</v>
      </c>
      <c r="R2864" s="88">
        <v>0</v>
      </c>
      <c r="S2864" s="87">
        <v>0</v>
      </c>
      <c r="T2864" s="88">
        <v>0</v>
      </c>
      <c r="U2864" s="87">
        <v>0</v>
      </c>
      <c r="V2864" s="88">
        <v>0</v>
      </c>
      <c r="W2864" s="87">
        <v>0</v>
      </c>
      <c r="X2864" s="88">
        <v>0</v>
      </c>
      <c r="Y2864" s="87">
        <v>0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0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0</v>
      </c>
      <c r="M2865" s="87">
        <v>0</v>
      </c>
      <c r="N2865" s="88">
        <v>0</v>
      </c>
      <c r="O2865" s="87">
        <v>0</v>
      </c>
      <c r="P2865" s="88">
        <v>0</v>
      </c>
      <c r="Q2865" s="87">
        <v>0</v>
      </c>
      <c r="R2865" s="88">
        <v>0</v>
      </c>
      <c r="S2865" s="87">
        <v>0</v>
      </c>
      <c r="T2865" s="88">
        <v>0</v>
      </c>
      <c r="U2865" s="87">
        <v>0</v>
      </c>
      <c r="V2865" s="88">
        <v>0</v>
      </c>
      <c r="W2865" s="87">
        <v>0</v>
      </c>
      <c r="X2865" s="88">
        <v>0</v>
      </c>
      <c r="Y2865" s="87">
        <v>0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0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</v>
      </c>
      <c r="M2866" s="87">
        <v>0</v>
      </c>
      <c r="N2866" s="88">
        <v>0</v>
      </c>
      <c r="O2866" s="87">
        <v>0</v>
      </c>
      <c r="P2866" s="88">
        <v>0</v>
      </c>
      <c r="Q2866" s="87">
        <v>0</v>
      </c>
      <c r="R2866" s="88">
        <v>0</v>
      </c>
      <c r="S2866" s="87">
        <v>0</v>
      </c>
      <c r="T2866" s="88">
        <v>0</v>
      </c>
      <c r="U2866" s="87">
        <v>0</v>
      </c>
      <c r="V2866" s="88">
        <v>0</v>
      </c>
      <c r="W2866" s="87">
        <v>0</v>
      </c>
      <c r="X2866" s="88">
        <v>0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0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0</v>
      </c>
      <c r="M2867" s="87">
        <v>0</v>
      </c>
      <c r="N2867" s="88">
        <v>0</v>
      </c>
      <c r="O2867" s="87">
        <v>0</v>
      </c>
      <c r="P2867" s="88">
        <v>0</v>
      </c>
      <c r="Q2867" s="87">
        <v>0</v>
      </c>
      <c r="R2867" s="88">
        <v>0</v>
      </c>
      <c r="S2867" s="87">
        <v>0</v>
      </c>
      <c r="T2867" s="88">
        <v>0</v>
      </c>
      <c r="U2867" s="87">
        <v>0</v>
      </c>
      <c r="V2867" s="88">
        <v>0</v>
      </c>
      <c r="W2867" s="87">
        <v>0</v>
      </c>
      <c r="X2867" s="88">
        <v>0</v>
      </c>
      <c r="Y2867" s="87">
        <v>0</v>
      </c>
      <c r="Z2867" s="88">
        <v>0</v>
      </c>
      <c r="AA2867" s="87">
        <v>0</v>
      </c>
      <c r="AB2867" s="88">
        <v>0</v>
      </c>
      <c r="AC2867" s="58"/>
      <c r="AD2867" s="59">
        <f t="shared" si="60"/>
        <v>0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</v>
      </c>
      <c r="M2874" s="87">
        <v>0</v>
      </c>
      <c r="N2874" s="88">
        <v>0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0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</v>
      </c>
      <c r="M2875" s="87">
        <v>0</v>
      </c>
      <c r="N2875" s="88">
        <v>0</v>
      </c>
      <c r="O2875" s="87">
        <v>0.45000000000000023</v>
      </c>
      <c r="P2875" s="88">
        <v>0.45000000000000023</v>
      </c>
      <c r="Q2875" s="87">
        <v>0.33750000000000013</v>
      </c>
      <c r="R2875" s="88">
        <v>1.4999999999999998E-2</v>
      </c>
      <c r="S2875" s="87">
        <v>7.4999999999999989E-3</v>
      </c>
      <c r="T2875" s="88">
        <v>7.4999999999999989E-3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1.2675000000000007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</v>
      </c>
      <c r="M2880" s="87">
        <v>0</v>
      </c>
      <c r="N2880" s="88">
        <v>0</v>
      </c>
      <c r="O2880" s="87">
        <v>0</v>
      </c>
      <c r="P2880" s="88">
        <v>0</v>
      </c>
      <c r="Q2880" s="87">
        <v>0</v>
      </c>
      <c r="R2880" s="88">
        <v>0</v>
      </c>
      <c r="S2880" s="87">
        <v>0</v>
      </c>
      <c r="T2880" s="88">
        <v>0</v>
      </c>
      <c r="U2880" s="87">
        <v>0</v>
      </c>
      <c r="V2880" s="88">
        <v>0</v>
      </c>
      <c r="W2880" s="87">
        <v>0</v>
      </c>
      <c r="X2880" s="88">
        <v>0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0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</v>
      </c>
      <c r="V2881" s="88">
        <v>0</v>
      </c>
      <c r="W2881" s="87">
        <v>0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0</v>
      </c>
      <c r="M2883" s="87">
        <v>0</v>
      </c>
      <c r="N2883" s="88">
        <v>0</v>
      </c>
      <c r="O2883" s="87">
        <v>0</v>
      </c>
      <c r="P2883" s="88">
        <v>0</v>
      </c>
      <c r="Q2883" s="87">
        <v>0</v>
      </c>
      <c r="R2883" s="88">
        <v>0</v>
      </c>
      <c r="S2883" s="87">
        <v>0</v>
      </c>
      <c r="T2883" s="88">
        <v>0</v>
      </c>
      <c r="U2883" s="87">
        <v>0</v>
      </c>
      <c r="V2883" s="88">
        <v>0</v>
      </c>
      <c r="W2883" s="87">
        <v>0</v>
      </c>
      <c r="X2883" s="88">
        <v>0</v>
      </c>
      <c r="Y2883" s="87">
        <v>0</v>
      </c>
      <c r="Z2883" s="88">
        <v>0</v>
      </c>
      <c r="AA2883" s="87">
        <v>0</v>
      </c>
      <c r="AB2883" s="88">
        <v>0</v>
      </c>
      <c r="AC2883" s="58"/>
      <c r="AD2883" s="59">
        <f t="shared" si="60"/>
        <v>0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0</v>
      </c>
      <c r="M2884" s="87">
        <v>0</v>
      </c>
      <c r="N2884" s="88">
        <v>0</v>
      </c>
      <c r="O2884" s="87">
        <v>0</v>
      </c>
      <c r="P2884" s="88">
        <v>0</v>
      </c>
      <c r="Q2884" s="87">
        <v>0</v>
      </c>
      <c r="R2884" s="88">
        <v>0</v>
      </c>
      <c r="S2884" s="87">
        <v>0</v>
      </c>
      <c r="T2884" s="88">
        <v>0</v>
      </c>
      <c r="U2884" s="87">
        <v>0</v>
      </c>
      <c r="V2884" s="88">
        <v>0</v>
      </c>
      <c r="W2884" s="87">
        <v>0</v>
      </c>
      <c r="X2884" s="88">
        <v>0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0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</v>
      </c>
      <c r="M2885" s="87">
        <v>0</v>
      </c>
      <c r="N2885" s="88">
        <v>0</v>
      </c>
      <c r="O2885" s="87">
        <v>0</v>
      </c>
      <c r="P2885" s="88">
        <v>0</v>
      </c>
      <c r="Q2885" s="87">
        <v>0</v>
      </c>
      <c r="R2885" s="88">
        <v>0</v>
      </c>
      <c r="S2885" s="87">
        <v>0</v>
      </c>
      <c r="T2885" s="88">
        <v>0</v>
      </c>
      <c r="U2885" s="87">
        <v>0</v>
      </c>
      <c r="V2885" s="88">
        <v>0</v>
      </c>
      <c r="W2885" s="87">
        <v>0</v>
      </c>
      <c r="X2885" s="88">
        <v>0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0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</v>
      </c>
      <c r="M2886" s="87">
        <v>0</v>
      </c>
      <c r="N2886" s="88">
        <v>0</v>
      </c>
      <c r="O2886" s="87">
        <v>0</v>
      </c>
      <c r="P2886" s="88">
        <v>0</v>
      </c>
      <c r="Q2886" s="87">
        <v>0</v>
      </c>
      <c r="R2886" s="88">
        <v>0</v>
      </c>
      <c r="S2886" s="87">
        <v>0</v>
      </c>
      <c r="T2886" s="88">
        <v>0</v>
      </c>
      <c r="U2886" s="87">
        <v>0</v>
      </c>
      <c r="V2886" s="88">
        <v>0</v>
      </c>
      <c r="W2886" s="87">
        <v>0</v>
      </c>
      <c r="X2886" s="88">
        <v>0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0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0</v>
      </c>
      <c r="O2889" s="87">
        <v>0</v>
      </c>
      <c r="P2889" s="88">
        <v>0</v>
      </c>
      <c r="Q2889" s="87">
        <v>0</v>
      </c>
      <c r="R2889" s="88">
        <v>0</v>
      </c>
      <c r="S2889" s="87">
        <v>0</v>
      </c>
      <c r="T2889" s="88">
        <v>0</v>
      </c>
      <c r="U2889" s="87">
        <v>0</v>
      </c>
      <c r="V2889" s="88">
        <v>0</v>
      </c>
      <c r="W2889" s="87">
        <v>0</v>
      </c>
      <c r="X2889" s="88">
        <v>0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0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0</v>
      </c>
      <c r="M2895" s="87">
        <v>0</v>
      </c>
      <c r="N2895" s="88">
        <v>0</v>
      </c>
      <c r="O2895" s="87">
        <v>6.4273969332377112E-2</v>
      </c>
      <c r="P2895" s="88">
        <v>5.8171570301055908E-2</v>
      </c>
      <c r="Q2895" s="87">
        <v>0.96955819527308174</v>
      </c>
      <c r="R2895" s="88">
        <v>0.91181582609812439</v>
      </c>
      <c r="S2895" s="87">
        <v>0.28007955551147468</v>
      </c>
      <c r="T2895" s="88">
        <v>0</v>
      </c>
      <c r="U2895" s="87">
        <v>0</v>
      </c>
      <c r="V2895" s="88">
        <v>0</v>
      </c>
      <c r="W2895" s="87">
        <v>0</v>
      </c>
      <c r="X2895" s="88">
        <v>0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2.283899116516114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0</v>
      </c>
      <c r="M2896" s="87">
        <v>0</v>
      </c>
      <c r="N2896" s="88">
        <v>0</v>
      </c>
      <c r="O2896" s="87">
        <v>0</v>
      </c>
      <c r="P2896" s="88">
        <v>0</v>
      </c>
      <c r="Q2896" s="87">
        <v>0</v>
      </c>
      <c r="R2896" s="88">
        <v>0</v>
      </c>
      <c r="S2896" s="87">
        <v>0</v>
      </c>
      <c r="T2896" s="88">
        <v>0</v>
      </c>
      <c r="U2896" s="87">
        <v>0</v>
      </c>
      <c r="V2896" s="88">
        <v>0</v>
      </c>
      <c r="W2896" s="87">
        <v>0</v>
      </c>
      <c r="X2896" s="88">
        <v>0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0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0</v>
      </c>
      <c r="M2897" s="87">
        <v>0</v>
      </c>
      <c r="N2897" s="88">
        <v>0</v>
      </c>
      <c r="O2897" s="87">
        <v>0.17136779228846225</v>
      </c>
      <c r="P2897" s="88">
        <v>0.1700819164514541</v>
      </c>
      <c r="Q2897" s="87">
        <v>0.16897863944371522</v>
      </c>
      <c r="R2897" s="88">
        <v>0.16899999380111677</v>
      </c>
      <c r="S2897" s="87">
        <v>5.3516664703687031E-2</v>
      </c>
      <c r="T2897" s="88">
        <v>0</v>
      </c>
      <c r="U2897" s="87">
        <v>0</v>
      </c>
      <c r="V2897" s="88">
        <v>0</v>
      </c>
      <c r="W2897" s="87">
        <v>0</v>
      </c>
      <c r="X2897" s="88">
        <v>0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0.73294500668843532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0</v>
      </c>
      <c r="M2898" s="87">
        <v>0</v>
      </c>
      <c r="N2898" s="88">
        <v>0</v>
      </c>
      <c r="O2898" s="87">
        <v>0.16452480157216381</v>
      </c>
      <c r="P2898" s="88">
        <v>0.1615244617064793</v>
      </c>
      <c r="Q2898" s="87">
        <v>0.1587788403034209</v>
      </c>
      <c r="R2898" s="88">
        <v>0.15844423770904531</v>
      </c>
      <c r="S2898" s="87">
        <v>5.0272034207979807E-2</v>
      </c>
      <c r="T2898" s="88">
        <v>0</v>
      </c>
      <c r="U2898" s="87">
        <v>0</v>
      </c>
      <c r="V2898" s="88">
        <v>0</v>
      </c>
      <c r="W2898" s="87">
        <v>0</v>
      </c>
      <c r="X2898" s="88">
        <v>0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0.69354437549908921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0</v>
      </c>
      <c r="M2899" s="87">
        <v>0</v>
      </c>
      <c r="N2899" s="88">
        <v>0</v>
      </c>
      <c r="O2899" s="87">
        <v>0</v>
      </c>
      <c r="P2899" s="88">
        <v>2.7982249853345856E-2</v>
      </c>
      <c r="Q2899" s="87">
        <v>0.10573247903187899</v>
      </c>
      <c r="R2899" s="88">
        <v>4.8903919241161976E-2</v>
      </c>
      <c r="S2899" s="87">
        <v>2.303702040778214E-2</v>
      </c>
      <c r="T2899" s="88">
        <v>0</v>
      </c>
      <c r="U2899" s="87">
        <v>0</v>
      </c>
      <c r="V2899" s="88">
        <v>0</v>
      </c>
      <c r="W2899" s="87">
        <v>0</v>
      </c>
      <c r="X2899" s="88">
        <v>0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0.20565566853416894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0</v>
      </c>
      <c r="M2900" s="87">
        <v>0</v>
      </c>
      <c r="N2900" s="88">
        <v>0</v>
      </c>
      <c r="O2900" s="87">
        <v>0</v>
      </c>
      <c r="P2900" s="88">
        <v>6.0169174618190248E-2</v>
      </c>
      <c r="Q2900" s="87">
        <v>0.23733495705922278</v>
      </c>
      <c r="R2900" s="88">
        <v>0.22159666315714352</v>
      </c>
      <c r="S2900" s="87">
        <v>6.1024173143174397E-2</v>
      </c>
      <c r="T2900" s="88">
        <v>0</v>
      </c>
      <c r="U2900" s="87">
        <v>0</v>
      </c>
      <c r="V2900" s="88">
        <v>0</v>
      </c>
      <c r="W2900" s="87">
        <v>0</v>
      </c>
      <c r="X2900" s="88">
        <v>0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0.58012496797773094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</v>
      </c>
      <c r="I2901" s="87">
        <v>0</v>
      </c>
      <c r="J2901" s="88">
        <v>0</v>
      </c>
      <c r="K2901" s="87">
        <v>0</v>
      </c>
      <c r="L2901" s="88">
        <v>0</v>
      </c>
      <c r="M2901" s="87">
        <v>0</v>
      </c>
      <c r="N2901" s="88">
        <v>0</v>
      </c>
      <c r="O2901" s="87">
        <v>0</v>
      </c>
      <c r="P2901" s="88">
        <v>0</v>
      </c>
      <c r="Q2901" s="87">
        <v>0</v>
      </c>
      <c r="R2901" s="88">
        <v>0</v>
      </c>
      <c r="S2901" s="87">
        <v>0</v>
      </c>
      <c r="T2901" s="88">
        <v>0</v>
      </c>
      <c r="U2901" s="87">
        <v>0</v>
      </c>
      <c r="V2901" s="88">
        <v>0</v>
      </c>
      <c r="W2901" s="87">
        <v>0</v>
      </c>
      <c r="X2901" s="88">
        <v>0</v>
      </c>
      <c r="Y2901" s="87">
        <v>0</v>
      </c>
      <c r="Z2901" s="88">
        <v>0</v>
      </c>
      <c r="AA2901" s="87">
        <v>0</v>
      </c>
      <c r="AB2901" s="88">
        <v>0</v>
      </c>
      <c r="AC2901" s="58"/>
      <c r="AD2901" s="59">
        <f t="shared" si="60"/>
        <v>0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0</v>
      </c>
      <c r="M2902" s="87">
        <v>0</v>
      </c>
      <c r="N2902" s="88">
        <v>0</v>
      </c>
      <c r="O2902" s="87">
        <v>0</v>
      </c>
      <c r="P2902" s="88">
        <v>0</v>
      </c>
      <c r="Q2902" s="87">
        <v>0</v>
      </c>
      <c r="R2902" s="88">
        <v>0</v>
      </c>
      <c r="S2902" s="87">
        <v>0</v>
      </c>
      <c r="T2902" s="88">
        <v>0</v>
      </c>
      <c r="U2902" s="87">
        <v>0</v>
      </c>
      <c r="V2902" s="88">
        <v>0</v>
      </c>
      <c r="W2902" s="87">
        <v>0</v>
      </c>
      <c r="X2902" s="88">
        <v>0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0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0</v>
      </c>
      <c r="M2903" s="87">
        <v>0</v>
      </c>
      <c r="N2903" s="88">
        <v>0</v>
      </c>
      <c r="O2903" s="87">
        <v>0</v>
      </c>
      <c r="P2903" s="88">
        <v>0</v>
      </c>
      <c r="Q2903" s="87">
        <v>0</v>
      </c>
      <c r="R2903" s="88">
        <v>0</v>
      </c>
      <c r="S2903" s="87">
        <v>0</v>
      </c>
      <c r="T2903" s="88">
        <v>0</v>
      </c>
      <c r="U2903" s="87">
        <v>0</v>
      </c>
      <c r="V2903" s="88">
        <v>0</v>
      </c>
      <c r="W2903" s="87">
        <v>0</v>
      </c>
      <c r="X2903" s="88">
        <v>0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0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0</v>
      </c>
      <c r="N2904" s="88">
        <v>0</v>
      </c>
      <c r="O2904" s="87">
        <v>1.5277403831481935</v>
      </c>
      <c r="P2904" s="88">
        <v>1.5194256305694585</v>
      </c>
      <c r="Q2904" s="87">
        <v>1.4503747622172041</v>
      </c>
      <c r="R2904" s="88">
        <v>1.4307056029637655</v>
      </c>
      <c r="S2904" s="87">
        <v>0.45432244936625166</v>
      </c>
      <c r="T2904" s="88">
        <v>0</v>
      </c>
      <c r="U2904" s="87">
        <v>0</v>
      </c>
      <c r="V2904" s="88">
        <v>0</v>
      </c>
      <c r="W2904" s="87">
        <v>0</v>
      </c>
      <c r="X2904" s="88">
        <v>0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6.3825688282648727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0</v>
      </c>
      <c r="N2905" s="88">
        <v>0</v>
      </c>
      <c r="O2905" s="87">
        <v>0</v>
      </c>
      <c r="P2905" s="88">
        <v>0</v>
      </c>
      <c r="Q2905" s="87">
        <v>1.3929721434911091</v>
      </c>
      <c r="R2905" s="88">
        <v>1.4235471645991002</v>
      </c>
      <c r="S2905" s="87">
        <v>0.45251348813374836</v>
      </c>
      <c r="T2905" s="88">
        <v>0</v>
      </c>
      <c r="U2905" s="87">
        <v>0</v>
      </c>
      <c r="V2905" s="88">
        <v>0</v>
      </c>
      <c r="W2905" s="87">
        <v>0</v>
      </c>
      <c r="X2905" s="88">
        <v>0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3.2690327962239576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0</v>
      </c>
      <c r="M2907" s="87">
        <v>0</v>
      </c>
      <c r="N2907" s="88">
        <v>0</v>
      </c>
      <c r="O2907" s="87">
        <v>0</v>
      </c>
      <c r="P2907" s="88">
        <v>0</v>
      </c>
      <c r="Q2907" s="87">
        <v>0</v>
      </c>
      <c r="R2907" s="88">
        <v>0</v>
      </c>
      <c r="S2907" s="87">
        <v>0</v>
      </c>
      <c r="T2907" s="88">
        <v>0</v>
      </c>
      <c r="U2907" s="87">
        <v>0</v>
      </c>
      <c r="V2907" s="88">
        <v>0</v>
      </c>
      <c r="W2907" s="87">
        <v>0</v>
      </c>
      <c r="X2907" s="88">
        <v>0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0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0</v>
      </c>
      <c r="M2908" s="87">
        <v>0</v>
      </c>
      <c r="N2908" s="88">
        <v>0</v>
      </c>
      <c r="O2908" s="87">
        <v>0</v>
      </c>
      <c r="P2908" s="88">
        <v>0</v>
      </c>
      <c r="Q2908" s="87">
        <v>0</v>
      </c>
      <c r="R2908" s="88">
        <v>0</v>
      </c>
      <c r="S2908" s="87">
        <v>0</v>
      </c>
      <c r="T2908" s="88">
        <v>0</v>
      </c>
      <c r="U2908" s="87">
        <v>0</v>
      </c>
      <c r="V2908" s="88">
        <v>0</v>
      </c>
      <c r="W2908" s="87">
        <v>0</v>
      </c>
      <c r="X2908" s="88">
        <v>0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0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</v>
      </c>
      <c r="M2909" s="87">
        <v>0</v>
      </c>
      <c r="N2909" s="88">
        <v>0</v>
      </c>
      <c r="O2909" s="87">
        <v>0</v>
      </c>
      <c r="P2909" s="88">
        <v>6.2074837585290275E-3</v>
      </c>
      <c r="Q2909" s="87">
        <v>0</v>
      </c>
      <c r="R2909" s="88">
        <v>0</v>
      </c>
      <c r="S2909" s="87">
        <v>0</v>
      </c>
      <c r="T2909" s="88">
        <v>0</v>
      </c>
      <c r="U2909" s="87">
        <v>0</v>
      </c>
      <c r="V2909" s="88">
        <v>0</v>
      </c>
      <c r="W2909" s="87">
        <v>0</v>
      </c>
      <c r="X2909" s="88">
        <v>0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6.2074837585290275E-3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</v>
      </c>
      <c r="M2910" s="87">
        <v>0</v>
      </c>
      <c r="N2910" s="88">
        <v>0</v>
      </c>
      <c r="O2910" s="87">
        <v>0</v>
      </c>
      <c r="P2910" s="88">
        <v>0</v>
      </c>
      <c r="Q2910" s="87">
        <v>0</v>
      </c>
      <c r="R2910" s="88">
        <v>0</v>
      </c>
      <c r="S2910" s="87">
        <v>0</v>
      </c>
      <c r="T2910" s="88">
        <v>0</v>
      </c>
      <c r="U2910" s="87">
        <v>0</v>
      </c>
      <c r="V2910" s="88">
        <v>0</v>
      </c>
      <c r="W2910" s="87">
        <v>0</v>
      </c>
      <c r="X2910" s="88">
        <v>0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0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</v>
      </c>
      <c r="M2911" s="87">
        <v>0</v>
      </c>
      <c r="N2911" s="88">
        <v>0</v>
      </c>
      <c r="O2911" s="87">
        <v>0</v>
      </c>
      <c r="P2911" s="88">
        <v>0</v>
      </c>
      <c r="Q2911" s="87">
        <v>0</v>
      </c>
      <c r="R2911" s="88">
        <v>0</v>
      </c>
      <c r="S2911" s="87">
        <v>0</v>
      </c>
      <c r="T2911" s="88">
        <v>0</v>
      </c>
      <c r="U2911" s="87">
        <v>0</v>
      </c>
      <c r="V2911" s="88">
        <v>0</v>
      </c>
      <c r="W2911" s="87">
        <v>0</v>
      </c>
      <c r="X2911" s="88">
        <v>0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0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</v>
      </c>
      <c r="M2912" s="87">
        <v>0</v>
      </c>
      <c r="N2912" s="88">
        <v>0</v>
      </c>
      <c r="O2912" s="87">
        <v>0</v>
      </c>
      <c r="P2912" s="88">
        <v>0</v>
      </c>
      <c r="Q2912" s="87">
        <v>0</v>
      </c>
      <c r="R2912" s="88">
        <v>0</v>
      </c>
      <c r="S2912" s="87">
        <v>0</v>
      </c>
      <c r="T2912" s="88">
        <v>0</v>
      </c>
      <c r="U2912" s="87">
        <v>0</v>
      </c>
      <c r="V2912" s="88">
        <v>0</v>
      </c>
      <c r="W2912" s="87">
        <v>0</v>
      </c>
      <c r="X2912" s="88">
        <v>0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0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0</v>
      </c>
      <c r="M2913" s="87">
        <v>0</v>
      </c>
      <c r="N2913" s="88">
        <v>0</v>
      </c>
      <c r="O2913" s="87">
        <v>0</v>
      </c>
      <c r="P2913" s="88">
        <v>0</v>
      </c>
      <c r="Q2913" s="87">
        <v>0</v>
      </c>
      <c r="R2913" s="88">
        <v>0</v>
      </c>
      <c r="S2913" s="87">
        <v>0</v>
      </c>
      <c r="T2913" s="88">
        <v>0</v>
      </c>
      <c r="U2913" s="87">
        <v>0</v>
      </c>
      <c r="V2913" s="88">
        <v>0</v>
      </c>
      <c r="W2913" s="87">
        <v>0</v>
      </c>
      <c r="X2913" s="88">
        <v>0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0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</v>
      </c>
      <c r="G2914" s="87">
        <v>0</v>
      </c>
      <c r="H2914" s="88">
        <v>0</v>
      </c>
      <c r="I2914" s="87">
        <v>0</v>
      </c>
      <c r="J2914" s="88">
        <v>0</v>
      </c>
      <c r="K2914" s="87">
        <v>0</v>
      </c>
      <c r="L2914" s="88">
        <v>0</v>
      </c>
      <c r="M2914" s="87">
        <v>0</v>
      </c>
      <c r="N2914" s="88">
        <v>0</v>
      </c>
      <c r="O2914" s="87">
        <v>0</v>
      </c>
      <c r="P2914" s="88">
        <v>0</v>
      </c>
      <c r="Q2914" s="87">
        <v>0</v>
      </c>
      <c r="R2914" s="88">
        <v>0</v>
      </c>
      <c r="S2914" s="87">
        <v>0</v>
      </c>
      <c r="T2914" s="88">
        <v>0</v>
      </c>
      <c r="U2914" s="87">
        <v>0</v>
      </c>
      <c r="V2914" s="88">
        <v>0</v>
      </c>
      <c r="W2914" s="87">
        <v>0</v>
      </c>
      <c r="X2914" s="88">
        <v>0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0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</v>
      </c>
      <c r="G2915" s="87">
        <v>0</v>
      </c>
      <c r="H2915" s="88">
        <v>0</v>
      </c>
      <c r="I2915" s="87">
        <v>0</v>
      </c>
      <c r="J2915" s="88">
        <v>0</v>
      </c>
      <c r="K2915" s="87">
        <v>0</v>
      </c>
      <c r="L2915" s="88">
        <v>0</v>
      </c>
      <c r="M2915" s="87">
        <v>0</v>
      </c>
      <c r="N2915" s="88">
        <v>0</v>
      </c>
      <c r="O2915" s="87">
        <v>0</v>
      </c>
      <c r="P2915" s="88">
        <v>0</v>
      </c>
      <c r="Q2915" s="87">
        <v>0</v>
      </c>
      <c r="R2915" s="88">
        <v>0</v>
      </c>
      <c r="S2915" s="87">
        <v>0</v>
      </c>
      <c r="T2915" s="88">
        <v>0</v>
      </c>
      <c r="U2915" s="87">
        <v>0</v>
      </c>
      <c r="V2915" s="88">
        <v>0</v>
      </c>
      <c r="W2915" s="87">
        <v>0</v>
      </c>
      <c r="X2915" s="88">
        <v>0</v>
      </c>
      <c r="Y2915" s="87">
        <v>0</v>
      </c>
      <c r="Z2915" s="88">
        <v>0</v>
      </c>
      <c r="AA2915" s="87">
        <v>0</v>
      </c>
      <c r="AB2915" s="88">
        <v>0</v>
      </c>
      <c r="AC2915" s="58"/>
      <c r="AD2915" s="59">
        <f t="shared" si="60"/>
        <v>0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0</v>
      </c>
      <c r="M2916" s="87">
        <v>0</v>
      </c>
      <c r="N2916" s="88">
        <v>0</v>
      </c>
      <c r="O2916" s="87">
        <v>0</v>
      </c>
      <c r="P2916" s="88">
        <v>0</v>
      </c>
      <c r="Q2916" s="87">
        <v>0</v>
      </c>
      <c r="R2916" s="88">
        <v>0</v>
      </c>
      <c r="S2916" s="87">
        <v>0</v>
      </c>
      <c r="T2916" s="88">
        <v>0</v>
      </c>
      <c r="U2916" s="87">
        <v>0</v>
      </c>
      <c r="V2916" s="88">
        <v>0</v>
      </c>
      <c r="W2916" s="87">
        <v>0</v>
      </c>
      <c r="X2916" s="88">
        <v>0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0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0</v>
      </c>
      <c r="M2917" s="87">
        <v>0</v>
      </c>
      <c r="N2917" s="88">
        <v>0</v>
      </c>
      <c r="O2917" s="87">
        <v>0</v>
      </c>
      <c r="P2917" s="88">
        <v>0</v>
      </c>
      <c r="Q2917" s="87">
        <v>0</v>
      </c>
      <c r="R2917" s="88">
        <v>0</v>
      </c>
      <c r="S2917" s="87">
        <v>0</v>
      </c>
      <c r="T2917" s="88">
        <v>0</v>
      </c>
      <c r="U2917" s="87">
        <v>0</v>
      </c>
      <c r="V2917" s="88">
        <v>0</v>
      </c>
      <c r="W2917" s="87">
        <v>0</v>
      </c>
      <c r="X2917" s="88">
        <v>0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0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0</v>
      </c>
      <c r="M2918" s="87">
        <v>0</v>
      </c>
      <c r="N2918" s="88">
        <v>0</v>
      </c>
      <c r="O2918" s="87">
        <v>0</v>
      </c>
      <c r="P2918" s="88">
        <v>0</v>
      </c>
      <c r="Q2918" s="87">
        <v>0</v>
      </c>
      <c r="R2918" s="88">
        <v>0</v>
      </c>
      <c r="S2918" s="87">
        <v>0</v>
      </c>
      <c r="T2918" s="88">
        <v>0</v>
      </c>
      <c r="U2918" s="87">
        <v>0</v>
      </c>
      <c r="V2918" s="88">
        <v>0</v>
      </c>
      <c r="W2918" s="87">
        <v>0</v>
      </c>
      <c r="X2918" s="88">
        <v>0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0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</v>
      </c>
      <c r="N2919" s="88">
        <v>0</v>
      </c>
      <c r="O2919" s="87">
        <v>0</v>
      </c>
      <c r="P2919" s="88">
        <v>2.8249999999999296E-3</v>
      </c>
      <c r="Q2919" s="87">
        <v>0.34033333333333304</v>
      </c>
      <c r="R2919" s="88">
        <v>0.29458333333333325</v>
      </c>
      <c r="S2919" s="87">
        <v>0</v>
      </c>
      <c r="T2919" s="88">
        <v>0</v>
      </c>
      <c r="U2919" s="87">
        <v>0</v>
      </c>
      <c r="V2919" s="88">
        <v>0</v>
      </c>
      <c r="W2919" s="87">
        <v>0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0.63774166666666621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</v>
      </c>
      <c r="N2920" s="88">
        <v>0</v>
      </c>
      <c r="O2920" s="87">
        <v>0</v>
      </c>
      <c r="P2920" s="88">
        <v>0</v>
      </c>
      <c r="Q2920" s="87">
        <v>0</v>
      </c>
      <c r="R2920" s="88">
        <v>0</v>
      </c>
      <c r="S2920" s="87">
        <v>0</v>
      </c>
      <c r="T2920" s="88">
        <v>0</v>
      </c>
      <c r="U2920" s="87">
        <v>0</v>
      </c>
      <c r="V2920" s="88">
        <v>0</v>
      </c>
      <c r="W2920" s="87">
        <v>0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0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0</v>
      </c>
      <c r="M2921" s="87">
        <v>0</v>
      </c>
      <c r="N2921" s="88">
        <v>0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</v>
      </c>
      <c r="T2923" s="88">
        <v>0</v>
      </c>
      <c r="U2923" s="87">
        <v>0</v>
      </c>
      <c r="V2923" s="88">
        <v>0</v>
      </c>
      <c r="W2923" s="87">
        <v>0</v>
      </c>
      <c r="X2923" s="88">
        <v>0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0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0</v>
      </c>
      <c r="M2930" s="87">
        <v>0</v>
      </c>
      <c r="N2930" s="88">
        <v>0</v>
      </c>
      <c r="O2930" s="87">
        <v>0.39690808455149335</v>
      </c>
      <c r="P2930" s="88">
        <v>0.43299044768015549</v>
      </c>
      <c r="Q2930" s="87">
        <v>0.49640335043271383</v>
      </c>
      <c r="R2930" s="88">
        <v>0.49883575836817423</v>
      </c>
      <c r="S2930" s="87">
        <v>0.15703479051589966</v>
      </c>
      <c r="T2930" s="88">
        <v>0</v>
      </c>
      <c r="U2930" s="87">
        <v>0</v>
      </c>
      <c r="V2930" s="88">
        <v>0</v>
      </c>
      <c r="W2930" s="87">
        <v>0</v>
      </c>
      <c r="X2930" s="88">
        <v>0</v>
      </c>
      <c r="Y2930" s="87">
        <v>0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1.9821724315484366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0</v>
      </c>
      <c r="M2931" s="87">
        <v>0</v>
      </c>
      <c r="N2931" s="88">
        <v>0</v>
      </c>
      <c r="O2931" s="87">
        <v>3.4112926324208565E-2</v>
      </c>
      <c r="P2931" s="88">
        <v>1.8776301542917893E-2</v>
      </c>
      <c r="Q2931" s="87">
        <v>2.9491066932678216E-3</v>
      </c>
      <c r="R2931" s="88">
        <v>6.0975551605224609E-5</v>
      </c>
      <c r="S2931" s="87">
        <v>5.3153435389200843E-4</v>
      </c>
      <c r="T2931" s="88">
        <v>0</v>
      </c>
      <c r="U2931" s="87">
        <v>0</v>
      </c>
      <c r="V2931" s="88">
        <v>0</v>
      </c>
      <c r="W2931" s="87">
        <v>0</v>
      </c>
      <c r="X2931" s="88">
        <v>0</v>
      </c>
      <c r="Y2931" s="87">
        <v>0</v>
      </c>
      <c r="Z2931" s="88">
        <v>0</v>
      </c>
      <c r="AA2931" s="87">
        <v>0</v>
      </c>
      <c r="AB2931" s="88">
        <v>0</v>
      </c>
      <c r="AC2931" s="58"/>
      <c r="AD2931" s="59">
        <f t="shared" si="61"/>
        <v>5.6430844465891507E-2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0</v>
      </c>
      <c r="M2932" s="87">
        <v>0</v>
      </c>
      <c r="N2932" s="88">
        <v>0</v>
      </c>
      <c r="O2932" s="87">
        <v>0</v>
      </c>
      <c r="P2932" s="88">
        <v>0</v>
      </c>
      <c r="Q2932" s="87">
        <v>0</v>
      </c>
      <c r="R2932" s="88">
        <v>0</v>
      </c>
      <c r="S2932" s="87">
        <v>0</v>
      </c>
      <c r="T2932" s="88">
        <v>0</v>
      </c>
      <c r="U2932" s="87">
        <v>0</v>
      </c>
      <c r="V2932" s="88">
        <v>0</v>
      </c>
      <c r="W2932" s="87">
        <v>0</v>
      </c>
      <c r="X2932" s="88">
        <v>0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0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0</v>
      </c>
      <c r="M2933" s="87">
        <v>0</v>
      </c>
      <c r="N2933" s="88">
        <v>0</v>
      </c>
      <c r="O2933" s="87">
        <v>0</v>
      </c>
      <c r="P2933" s="88">
        <v>0</v>
      </c>
      <c r="Q2933" s="87">
        <v>0</v>
      </c>
      <c r="R2933" s="88">
        <v>0</v>
      </c>
      <c r="S2933" s="87">
        <v>0</v>
      </c>
      <c r="T2933" s="88">
        <v>0</v>
      </c>
      <c r="U2933" s="87">
        <v>0</v>
      </c>
      <c r="V2933" s="88">
        <v>0</v>
      </c>
      <c r="W2933" s="87">
        <v>0</v>
      </c>
      <c r="X2933" s="88">
        <v>0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0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0</v>
      </c>
      <c r="M2934" s="87">
        <v>0</v>
      </c>
      <c r="N2934" s="88">
        <v>0</v>
      </c>
      <c r="O2934" s="87">
        <v>0</v>
      </c>
      <c r="P2934" s="88">
        <v>0</v>
      </c>
      <c r="Q2934" s="87">
        <v>0</v>
      </c>
      <c r="R2934" s="88">
        <v>0</v>
      </c>
      <c r="S2934" s="87">
        <v>0</v>
      </c>
      <c r="T2934" s="88">
        <v>0</v>
      </c>
      <c r="U2934" s="87">
        <v>0</v>
      </c>
      <c r="V2934" s="88">
        <v>0</v>
      </c>
      <c r="W2934" s="87">
        <v>0</v>
      </c>
      <c r="X2934" s="88">
        <v>0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0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0</v>
      </c>
      <c r="V2938" s="88">
        <v>0</v>
      </c>
      <c r="W2938" s="87">
        <v>0</v>
      </c>
      <c r="X2938" s="88">
        <v>0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0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0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0</v>
      </c>
      <c r="W2943" s="87">
        <v>0</v>
      </c>
      <c r="X2943" s="88">
        <v>0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0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0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0</v>
      </c>
      <c r="X2944" s="88">
        <v>0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0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0</v>
      </c>
      <c r="M2945" s="87">
        <v>0</v>
      </c>
      <c r="N2945" s="88">
        <v>0</v>
      </c>
      <c r="O2945" s="87">
        <v>0</v>
      </c>
      <c r="P2945" s="88">
        <v>0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</v>
      </c>
      <c r="AB2945" s="88">
        <v>0</v>
      </c>
      <c r="AC2945" s="58"/>
      <c r="AD2945" s="59">
        <f t="shared" si="61"/>
        <v>0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0</v>
      </c>
      <c r="M2946" s="87">
        <v>0</v>
      </c>
      <c r="N2946" s="88">
        <v>0</v>
      </c>
      <c r="O2946" s="87">
        <v>0</v>
      </c>
      <c r="P2946" s="88">
        <v>0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</v>
      </c>
      <c r="AB2946" s="88">
        <v>0</v>
      </c>
      <c r="AC2946" s="58"/>
      <c r="AD2946" s="59">
        <f t="shared" si="61"/>
        <v>0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0</v>
      </c>
      <c r="M2947" s="87">
        <v>0</v>
      </c>
      <c r="N2947" s="88">
        <v>0</v>
      </c>
      <c r="O2947" s="87">
        <v>0</v>
      </c>
      <c r="P2947" s="88">
        <v>0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</v>
      </c>
      <c r="G2948" s="87">
        <v>0</v>
      </c>
      <c r="H2948" s="88">
        <v>0</v>
      </c>
      <c r="I2948" s="87">
        <v>0</v>
      </c>
      <c r="J2948" s="88">
        <v>0</v>
      </c>
      <c r="K2948" s="87">
        <v>0</v>
      </c>
      <c r="L2948" s="88">
        <v>0</v>
      </c>
      <c r="M2948" s="87">
        <v>0</v>
      </c>
      <c r="N2948" s="88">
        <v>0</v>
      </c>
      <c r="O2948" s="87">
        <v>0</v>
      </c>
      <c r="P2948" s="88">
        <v>0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</v>
      </c>
      <c r="AB2948" s="88">
        <v>0</v>
      </c>
      <c r="AC2948" s="58"/>
      <c r="AD2948" s="59">
        <f t="shared" si="61"/>
        <v>0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0</v>
      </c>
      <c r="M2949" s="87">
        <v>0</v>
      </c>
      <c r="N2949" s="88">
        <v>0</v>
      </c>
      <c r="O2949" s="87">
        <v>0</v>
      </c>
      <c r="P2949" s="88">
        <v>0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0</v>
      </c>
      <c r="AC2949" s="58"/>
      <c r="AD2949" s="59">
        <f t="shared" si="61"/>
        <v>0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0</v>
      </c>
      <c r="M2950" s="87">
        <v>0</v>
      </c>
      <c r="N2950" s="88">
        <v>0</v>
      </c>
      <c r="O2950" s="87">
        <v>0</v>
      </c>
      <c r="P2950" s="88">
        <v>0</v>
      </c>
      <c r="Q2950" s="87">
        <v>0</v>
      </c>
      <c r="R2950" s="88">
        <v>0</v>
      </c>
      <c r="S2950" s="87">
        <v>0</v>
      </c>
      <c r="T2950" s="88">
        <v>0</v>
      </c>
      <c r="U2950" s="87">
        <v>0</v>
      </c>
      <c r="V2950" s="88">
        <v>0</v>
      </c>
      <c r="W2950" s="87">
        <v>0</v>
      </c>
      <c r="X2950" s="88">
        <v>0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0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0</v>
      </c>
      <c r="M2951" s="87">
        <v>0</v>
      </c>
      <c r="N2951" s="88">
        <v>0</v>
      </c>
      <c r="O2951" s="87">
        <v>0</v>
      </c>
      <c r="P2951" s="88">
        <v>0</v>
      </c>
      <c r="Q2951" s="87">
        <v>0</v>
      </c>
      <c r="R2951" s="88">
        <v>0</v>
      </c>
      <c r="S2951" s="87">
        <v>0</v>
      </c>
      <c r="T2951" s="88">
        <v>0</v>
      </c>
      <c r="U2951" s="87">
        <v>0</v>
      </c>
      <c r="V2951" s="88">
        <v>0</v>
      </c>
      <c r="W2951" s="87">
        <v>0</v>
      </c>
      <c r="X2951" s="88">
        <v>0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0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</v>
      </c>
      <c r="G2952" s="87">
        <v>0</v>
      </c>
      <c r="H2952" s="88">
        <v>0</v>
      </c>
      <c r="I2952" s="87">
        <v>0</v>
      </c>
      <c r="J2952" s="88">
        <v>0</v>
      </c>
      <c r="K2952" s="87">
        <v>0</v>
      </c>
      <c r="L2952" s="88">
        <v>0</v>
      </c>
      <c r="M2952" s="87">
        <v>0</v>
      </c>
      <c r="N2952" s="88">
        <v>0</v>
      </c>
      <c r="O2952" s="87">
        <v>0.1052517334620157</v>
      </c>
      <c r="P2952" s="88">
        <v>0.15694215138753256</v>
      </c>
      <c r="Q2952" s="87">
        <v>0.15389249722162893</v>
      </c>
      <c r="R2952" s="88">
        <v>0.12959112167358394</v>
      </c>
      <c r="S2952" s="87">
        <v>4.1190849939982045E-2</v>
      </c>
      <c r="T2952" s="88">
        <v>0</v>
      </c>
      <c r="U2952" s="87">
        <v>0</v>
      </c>
      <c r="V2952" s="88">
        <v>0</v>
      </c>
      <c r="W2952" s="87">
        <v>0</v>
      </c>
      <c r="X2952" s="88">
        <v>0</v>
      </c>
      <c r="Y2952" s="87">
        <v>0</v>
      </c>
      <c r="Z2952" s="88">
        <v>0</v>
      </c>
      <c r="AA2952" s="87">
        <v>0</v>
      </c>
      <c r="AB2952" s="88">
        <v>0</v>
      </c>
      <c r="AC2952" s="58"/>
      <c r="AD2952" s="59">
        <f t="shared" si="61"/>
        <v>0.58686835368474322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</v>
      </c>
      <c r="G2953" s="87">
        <v>0</v>
      </c>
      <c r="H2953" s="88">
        <v>0</v>
      </c>
      <c r="I2953" s="87">
        <v>0</v>
      </c>
      <c r="J2953" s="88">
        <v>0</v>
      </c>
      <c r="K2953" s="87">
        <v>0</v>
      </c>
      <c r="L2953" s="88">
        <v>0</v>
      </c>
      <c r="M2953" s="87">
        <v>0</v>
      </c>
      <c r="N2953" s="88">
        <v>0</v>
      </c>
      <c r="O2953" s="87">
        <v>0.13846564292907704</v>
      </c>
      <c r="P2953" s="88">
        <v>0.14386215448379513</v>
      </c>
      <c r="Q2953" s="87">
        <v>0.1485323945681255</v>
      </c>
      <c r="R2953" s="88">
        <v>0.12654216130574542</v>
      </c>
      <c r="S2953" s="87">
        <v>3.249419053395583E-2</v>
      </c>
      <c r="T2953" s="88">
        <v>0</v>
      </c>
      <c r="U2953" s="87">
        <v>0</v>
      </c>
      <c r="V2953" s="88">
        <v>0</v>
      </c>
      <c r="W2953" s="87">
        <v>0</v>
      </c>
      <c r="X2953" s="88">
        <v>0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0.589896543820699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</v>
      </c>
      <c r="M2954" s="87">
        <v>0</v>
      </c>
      <c r="N2954" s="88">
        <v>0</v>
      </c>
      <c r="O2954" s="87">
        <v>7.5414975484212237E-4</v>
      </c>
      <c r="P2954" s="88">
        <v>0</v>
      </c>
      <c r="Q2954" s="87">
        <v>5.5072625478108728E-3</v>
      </c>
      <c r="R2954" s="88">
        <v>1.2297630310058596E-3</v>
      </c>
      <c r="S2954" s="87">
        <v>0</v>
      </c>
      <c r="T2954" s="88">
        <v>0</v>
      </c>
      <c r="U2954" s="87">
        <v>0</v>
      </c>
      <c r="V2954" s="88">
        <v>0</v>
      </c>
      <c r="W2954" s="87">
        <v>0</v>
      </c>
      <c r="X2954" s="88">
        <v>0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7.491175333658855E-3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0</v>
      </c>
      <c r="G2955" s="87">
        <v>0</v>
      </c>
      <c r="H2955" s="88">
        <v>0</v>
      </c>
      <c r="I2955" s="87">
        <v>0</v>
      </c>
      <c r="J2955" s="88">
        <v>0</v>
      </c>
      <c r="K2955" s="87">
        <v>0</v>
      </c>
      <c r="L2955" s="88">
        <v>0</v>
      </c>
      <c r="M2955" s="87">
        <v>0</v>
      </c>
      <c r="N2955" s="88">
        <v>0</v>
      </c>
      <c r="O2955" s="87">
        <v>0</v>
      </c>
      <c r="P2955" s="88">
        <v>0</v>
      </c>
      <c r="Q2955" s="87">
        <v>0</v>
      </c>
      <c r="R2955" s="88">
        <v>0</v>
      </c>
      <c r="S2955" s="87">
        <v>0</v>
      </c>
      <c r="T2955" s="88">
        <v>0</v>
      </c>
      <c r="U2955" s="87">
        <v>0</v>
      </c>
      <c r="V2955" s="88">
        <v>0</v>
      </c>
      <c r="W2955" s="87">
        <v>0</v>
      </c>
      <c r="X2955" s="88">
        <v>0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0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</v>
      </c>
      <c r="M2956" s="87">
        <v>0</v>
      </c>
      <c r="N2956" s="88">
        <v>0</v>
      </c>
      <c r="O2956" s="87">
        <v>5.045731862386067E-4</v>
      </c>
      <c r="P2956" s="88">
        <v>0</v>
      </c>
      <c r="Q2956" s="87">
        <v>5.9883594512939453E-3</v>
      </c>
      <c r="R2956" s="88">
        <v>3.2195091247558595E-3</v>
      </c>
      <c r="S2956" s="87">
        <v>0</v>
      </c>
      <c r="T2956" s="88">
        <v>0</v>
      </c>
      <c r="U2956" s="87">
        <v>0</v>
      </c>
      <c r="V2956" s="88">
        <v>0</v>
      </c>
      <c r="W2956" s="87">
        <v>0</v>
      </c>
      <c r="X2956" s="88">
        <v>0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9.7124417622884117E-3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</v>
      </c>
      <c r="M2963" s="87">
        <v>0</v>
      </c>
      <c r="N2963" s="88">
        <v>0</v>
      </c>
      <c r="O2963" s="87">
        <v>0</v>
      </c>
      <c r="P2963" s="88">
        <v>0</v>
      </c>
      <c r="Q2963" s="87">
        <v>0</v>
      </c>
      <c r="R2963" s="88">
        <v>0</v>
      </c>
      <c r="S2963" s="87">
        <v>0</v>
      </c>
      <c r="T2963" s="88">
        <v>0</v>
      </c>
      <c r="U2963" s="87">
        <v>0</v>
      </c>
      <c r="V2963" s="88">
        <v>0</v>
      </c>
      <c r="W2963" s="87">
        <v>0</v>
      </c>
      <c r="X2963" s="88">
        <v>0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0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</v>
      </c>
      <c r="M2964" s="87">
        <v>0</v>
      </c>
      <c r="N2964" s="88">
        <v>0</v>
      </c>
      <c r="O2964" s="87">
        <v>0</v>
      </c>
      <c r="P2964" s="88">
        <v>0</v>
      </c>
      <c r="Q2964" s="87">
        <v>0</v>
      </c>
      <c r="R2964" s="88">
        <v>0</v>
      </c>
      <c r="S2964" s="87">
        <v>0</v>
      </c>
      <c r="T2964" s="88">
        <v>0</v>
      </c>
      <c r="U2964" s="87">
        <v>0</v>
      </c>
      <c r="V2964" s="88">
        <v>0</v>
      </c>
      <c r="W2964" s="87">
        <v>0</v>
      </c>
      <c r="X2964" s="88">
        <v>0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0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0</v>
      </c>
      <c r="M2965" s="87">
        <v>0</v>
      </c>
      <c r="N2965" s="88">
        <v>0</v>
      </c>
      <c r="O2965" s="87">
        <v>0</v>
      </c>
      <c r="P2965" s="88">
        <v>0.13815869939707129</v>
      </c>
      <c r="Q2965" s="87">
        <v>0.5105167958656327</v>
      </c>
      <c r="R2965" s="88">
        <v>0.61218346253229916</v>
      </c>
      <c r="S2965" s="87">
        <v>0.19385809646856159</v>
      </c>
      <c r="T2965" s="88">
        <v>0</v>
      </c>
      <c r="U2965" s="87">
        <v>0</v>
      </c>
      <c r="V2965" s="88">
        <v>0</v>
      </c>
      <c r="W2965" s="87">
        <v>0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1.4547170542635648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</v>
      </c>
      <c r="M2966" s="87">
        <v>0</v>
      </c>
      <c r="N2966" s="88">
        <v>0</v>
      </c>
      <c r="O2966" s="87">
        <v>0</v>
      </c>
      <c r="P2966" s="88">
        <v>0</v>
      </c>
      <c r="Q2966" s="87">
        <v>0</v>
      </c>
      <c r="R2966" s="88">
        <v>0</v>
      </c>
      <c r="S2966" s="87">
        <v>0</v>
      </c>
      <c r="T2966" s="88">
        <v>0</v>
      </c>
      <c r="U2966" s="87">
        <v>0</v>
      </c>
      <c r="V2966" s="88">
        <v>0</v>
      </c>
      <c r="W2966" s="87">
        <v>0</v>
      </c>
      <c r="X2966" s="88">
        <v>0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0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</v>
      </c>
      <c r="M2967" s="87">
        <v>0</v>
      </c>
      <c r="N2967" s="88">
        <v>0</v>
      </c>
      <c r="O2967" s="87">
        <v>0</v>
      </c>
      <c r="P2967" s="88">
        <v>0</v>
      </c>
      <c r="Q2967" s="87">
        <v>0</v>
      </c>
      <c r="R2967" s="88">
        <v>0</v>
      </c>
      <c r="S2967" s="87">
        <v>0</v>
      </c>
      <c r="T2967" s="88">
        <v>0</v>
      </c>
      <c r="U2967" s="87">
        <v>0</v>
      </c>
      <c r="V2967" s="88">
        <v>0</v>
      </c>
      <c r="W2967" s="87">
        <v>0</v>
      </c>
      <c r="X2967" s="88">
        <v>0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0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</v>
      </c>
      <c r="F2970" s="88">
        <v>0</v>
      </c>
      <c r="G2970" s="87">
        <v>0</v>
      </c>
      <c r="H2970" s="88">
        <v>0</v>
      </c>
      <c r="I2970" s="87">
        <v>0</v>
      </c>
      <c r="J2970" s="88">
        <v>0</v>
      </c>
      <c r="K2970" s="87">
        <v>0</v>
      </c>
      <c r="L2970" s="88">
        <v>0</v>
      </c>
      <c r="M2970" s="87">
        <v>0</v>
      </c>
      <c r="N2970" s="88">
        <v>0</v>
      </c>
      <c r="O2970" s="87">
        <v>0</v>
      </c>
      <c r="P2970" s="88">
        <v>0.22713396219769455</v>
      </c>
      <c r="Q2970" s="87">
        <v>3.3054917064903706</v>
      </c>
      <c r="R2970" s="88">
        <v>3.4062601986783938</v>
      </c>
      <c r="S2970" s="87">
        <v>1.0871637483086185</v>
      </c>
      <c r="T2970" s="88">
        <v>0</v>
      </c>
      <c r="U2970" s="87">
        <v>0</v>
      </c>
      <c r="V2970" s="88">
        <v>0</v>
      </c>
      <c r="W2970" s="87">
        <v>0</v>
      </c>
      <c r="X2970" s="88">
        <v>0</v>
      </c>
      <c r="Y2970" s="87">
        <v>0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8.0260496156750776</v>
      </c>
      <c r="AE2970" s="58"/>
    </row>
    <row r="2971" spans="2:31" x14ac:dyDescent="0.3">
      <c r="B2971" s="4" t="s">
        <v>238</v>
      </c>
      <c r="C2971" s="4"/>
      <c r="D2971" s="4"/>
      <c r="E2971" s="87">
        <v>0</v>
      </c>
      <c r="F2971" s="88">
        <v>0</v>
      </c>
      <c r="G2971" s="87">
        <v>0</v>
      </c>
      <c r="H2971" s="88">
        <v>0</v>
      </c>
      <c r="I2971" s="87">
        <v>0</v>
      </c>
      <c r="J2971" s="88">
        <v>0</v>
      </c>
      <c r="K2971" s="87">
        <v>0</v>
      </c>
      <c r="L2971" s="88">
        <v>0</v>
      </c>
      <c r="M2971" s="87">
        <v>0</v>
      </c>
      <c r="N2971" s="88">
        <v>0</v>
      </c>
      <c r="O2971" s="87">
        <v>0</v>
      </c>
      <c r="P2971" s="88">
        <v>0.24230837788786125</v>
      </c>
      <c r="Q2971" s="87">
        <v>2.5643479791878212</v>
      </c>
      <c r="R2971" s="88">
        <v>3.4826034588502903</v>
      </c>
      <c r="S2971" s="87">
        <v>1.1024624327466885</v>
      </c>
      <c r="T2971" s="88">
        <v>0</v>
      </c>
      <c r="U2971" s="87">
        <v>0</v>
      </c>
      <c r="V2971" s="88">
        <v>0</v>
      </c>
      <c r="W2971" s="87">
        <v>0</v>
      </c>
      <c r="X2971" s="88">
        <v>0</v>
      </c>
      <c r="Y2971" s="87">
        <v>0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7.3917222486726617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0</v>
      </c>
      <c r="G2972" s="87">
        <v>0</v>
      </c>
      <c r="H2972" s="88">
        <v>0</v>
      </c>
      <c r="I2972" s="87">
        <v>0</v>
      </c>
      <c r="J2972" s="88">
        <v>0</v>
      </c>
      <c r="K2972" s="87">
        <v>0</v>
      </c>
      <c r="L2972" s="88">
        <v>0</v>
      </c>
      <c r="M2972" s="87">
        <v>0</v>
      </c>
      <c r="N2972" s="88">
        <v>0</v>
      </c>
      <c r="O2972" s="87">
        <v>0</v>
      </c>
      <c r="P2972" s="88">
        <v>0</v>
      </c>
      <c r="Q2972" s="87">
        <v>0</v>
      </c>
      <c r="R2972" s="88">
        <v>0</v>
      </c>
      <c r="S2972" s="87">
        <v>0</v>
      </c>
      <c r="T2972" s="88">
        <v>0</v>
      </c>
      <c r="U2972" s="87">
        <v>0</v>
      </c>
      <c r="V2972" s="88">
        <v>0</v>
      </c>
      <c r="W2972" s="87">
        <v>0</v>
      </c>
      <c r="X2972" s="88">
        <v>0</v>
      </c>
      <c r="Y2972" s="87">
        <v>0</v>
      </c>
      <c r="Z2972" s="88">
        <v>0</v>
      </c>
      <c r="AA2972" s="87">
        <v>0</v>
      </c>
      <c r="AB2972" s="88">
        <v>0</v>
      </c>
      <c r="AC2972" s="58"/>
      <c r="AD2972" s="59">
        <f t="shared" si="61"/>
        <v>0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</v>
      </c>
      <c r="M2975" s="87">
        <v>0</v>
      </c>
      <c r="N2975" s="88">
        <v>0</v>
      </c>
      <c r="O2975" s="87">
        <v>0</v>
      </c>
      <c r="P2975" s="88">
        <v>0</v>
      </c>
      <c r="Q2975" s="87">
        <v>0</v>
      </c>
      <c r="R2975" s="88">
        <v>0</v>
      </c>
      <c r="S2975" s="87">
        <v>0</v>
      </c>
      <c r="T2975" s="88">
        <v>0</v>
      </c>
      <c r="U2975" s="87">
        <v>0</v>
      </c>
      <c r="V2975" s="88">
        <v>0</v>
      </c>
      <c r="W2975" s="87">
        <v>0</v>
      </c>
      <c r="X2975" s="88">
        <v>0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0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</v>
      </c>
      <c r="M2976" s="87">
        <v>0</v>
      </c>
      <c r="N2976" s="88">
        <v>0</v>
      </c>
      <c r="O2976" s="87">
        <v>0</v>
      </c>
      <c r="P2976" s="88">
        <v>0</v>
      </c>
      <c r="Q2976" s="87">
        <v>0</v>
      </c>
      <c r="R2976" s="88">
        <v>0</v>
      </c>
      <c r="S2976" s="87">
        <v>0</v>
      </c>
      <c r="T2976" s="88">
        <v>0</v>
      </c>
      <c r="U2976" s="87">
        <v>0</v>
      </c>
      <c r="V2976" s="88">
        <v>0</v>
      </c>
      <c r="W2976" s="87">
        <v>0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0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0</v>
      </c>
      <c r="M2977" s="87">
        <v>0</v>
      </c>
      <c r="N2977" s="88">
        <v>0</v>
      </c>
      <c r="O2977" s="87">
        <v>0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0</v>
      </c>
      <c r="M2984" s="13">
        <f t="shared" si="62"/>
        <v>0</v>
      </c>
      <c r="N2984" s="13">
        <f t="shared" si="62"/>
        <v>0</v>
      </c>
      <c r="O2984" s="13">
        <f t="shared" si="62"/>
        <v>3.8569407222668315</v>
      </c>
      <c r="P2984" s="13">
        <f t="shared" si="62"/>
        <v>5.2815387485022054</v>
      </c>
      <c r="Q2984" s="13">
        <f t="shared" si="62"/>
        <v>14.924588635944961</v>
      </c>
      <c r="R2984" s="13">
        <f t="shared" si="62"/>
        <v>15.239435650018644</v>
      </c>
      <c r="S2984" s="13">
        <f t="shared" si="62"/>
        <v>4.4623426950083624</v>
      </c>
      <c r="T2984" s="13">
        <f t="shared" si="62"/>
        <v>7.4999999999999989E-3</v>
      </c>
      <c r="U2984" s="13">
        <f t="shared" si="62"/>
        <v>0</v>
      </c>
      <c r="V2984" s="13">
        <f t="shared" si="62"/>
        <v>0</v>
      </c>
      <c r="W2984" s="13">
        <f t="shared" si="62"/>
        <v>0</v>
      </c>
      <c r="X2984" s="13">
        <f t="shared" si="62"/>
        <v>0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09">
        <f>SUM(AC2848:AE2983)</f>
        <v>43.772346451741015</v>
      </c>
      <c r="AD2984" s="109"/>
      <c r="AE2984" s="109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45526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6" t="s">
        <v>2</v>
      </c>
      <c r="AD2989" s="96"/>
      <c r="AE2989" s="96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</v>
      </c>
      <c r="M2990" s="85">
        <v>0.62623289583333397</v>
      </c>
      <c r="N2990" s="86">
        <v>1.5290323541666671</v>
      </c>
      <c r="O2990" s="85">
        <v>1.5779373333333342</v>
      </c>
      <c r="P2990" s="86">
        <v>1.5772798958333347</v>
      </c>
      <c r="Q2990" s="85">
        <v>1.5775576875000006</v>
      </c>
      <c r="R2990" s="86">
        <v>1.5571240208333337</v>
      </c>
      <c r="S2990" s="85">
        <v>1.5409689166666674</v>
      </c>
      <c r="T2990" s="86">
        <v>0.27664100000000019</v>
      </c>
      <c r="U2990" s="85">
        <v>0</v>
      </c>
      <c r="V2990" s="86">
        <v>0</v>
      </c>
      <c r="W2990" s="85">
        <v>0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10.262774104166672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0</v>
      </c>
      <c r="O2991" s="85">
        <v>0</v>
      </c>
      <c r="P2991" s="86">
        <v>0</v>
      </c>
      <c r="Q2991" s="85">
        <v>0</v>
      </c>
      <c r="R2991" s="86">
        <v>0</v>
      </c>
      <c r="S2991" s="85">
        <v>0</v>
      </c>
      <c r="T2991" s="86">
        <v>0</v>
      </c>
      <c r="U2991" s="85">
        <v>0</v>
      </c>
      <c r="V2991" s="86">
        <v>0</v>
      </c>
      <c r="W2991" s="85">
        <v>0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0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</v>
      </c>
      <c r="N2992" s="86">
        <v>0</v>
      </c>
      <c r="O2992" s="85">
        <v>0</v>
      </c>
      <c r="P2992" s="86">
        <v>0</v>
      </c>
      <c r="Q2992" s="85">
        <v>0</v>
      </c>
      <c r="R2992" s="86">
        <v>0</v>
      </c>
      <c r="S2992" s="85">
        <v>0</v>
      </c>
      <c r="T2992" s="86">
        <v>0</v>
      </c>
      <c r="U2992" s="85">
        <v>0</v>
      </c>
      <c r="V2992" s="86">
        <v>0</v>
      </c>
      <c r="W2992" s="85">
        <v>0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0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0</v>
      </c>
      <c r="O2993" s="85">
        <v>0</v>
      </c>
      <c r="P2993" s="86">
        <v>0</v>
      </c>
      <c r="Q2993" s="85">
        <v>0</v>
      </c>
      <c r="R2993" s="86">
        <v>0</v>
      </c>
      <c r="S2993" s="85">
        <v>0</v>
      </c>
      <c r="T2993" s="86">
        <v>0</v>
      </c>
      <c r="U2993" s="85">
        <v>0</v>
      </c>
      <c r="V2993" s="86">
        <v>0</v>
      </c>
      <c r="W2993" s="85">
        <v>0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0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</v>
      </c>
      <c r="N2994" s="86">
        <v>0</v>
      </c>
      <c r="O2994" s="85">
        <v>0</v>
      </c>
      <c r="P2994" s="86">
        <v>0</v>
      </c>
      <c r="Q2994" s="85">
        <v>0</v>
      </c>
      <c r="R2994" s="86">
        <v>0</v>
      </c>
      <c r="S2994" s="85">
        <v>0</v>
      </c>
      <c r="T2994" s="86">
        <v>0</v>
      </c>
      <c r="U2994" s="85">
        <v>0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0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</v>
      </c>
      <c r="N2999" s="86">
        <v>0</v>
      </c>
      <c r="O2999" s="85">
        <v>0</v>
      </c>
      <c r="P2999" s="86">
        <v>0</v>
      </c>
      <c r="Q2999" s="85">
        <v>0</v>
      </c>
      <c r="R2999" s="86">
        <v>0</v>
      </c>
      <c r="S2999" s="85">
        <v>0</v>
      </c>
      <c r="T2999" s="86">
        <v>0</v>
      </c>
      <c r="U2999" s="85">
        <v>0</v>
      </c>
      <c r="V2999" s="86">
        <v>0</v>
      </c>
      <c r="W2999" s="85">
        <v>0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0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4.6150791645050097E-3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4.6150791645050097E-3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0</v>
      </c>
      <c r="I3003" s="87">
        <v>0</v>
      </c>
      <c r="J3003" s="88">
        <v>0</v>
      </c>
      <c r="K3003" s="87">
        <v>0</v>
      </c>
      <c r="L3003" s="88">
        <v>0</v>
      </c>
      <c r="M3003" s="87">
        <v>0</v>
      </c>
      <c r="N3003" s="88">
        <v>0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0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0</v>
      </c>
      <c r="K3004" s="87">
        <v>0</v>
      </c>
      <c r="L3004" s="88">
        <v>0</v>
      </c>
      <c r="M3004" s="87">
        <v>0</v>
      </c>
      <c r="N3004" s="88">
        <v>0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0</v>
      </c>
      <c r="O3005" s="87">
        <v>0</v>
      </c>
      <c r="P3005" s="88">
        <v>0</v>
      </c>
      <c r="Q3005" s="87">
        <v>0</v>
      </c>
      <c r="R3005" s="88">
        <v>0</v>
      </c>
      <c r="S3005" s="87">
        <v>0</v>
      </c>
      <c r="T3005" s="88">
        <v>0</v>
      </c>
      <c r="U3005" s="87">
        <v>0</v>
      </c>
      <c r="V3005" s="88">
        <v>0</v>
      </c>
      <c r="W3005" s="87">
        <v>0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0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0</v>
      </c>
      <c r="G3006" s="87">
        <v>0</v>
      </c>
      <c r="H3006" s="88">
        <v>0</v>
      </c>
      <c r="I3006" s="87">
        <v>0</v>
      </c>
      <c r="J3006" s="88">
        <v>0</v>
      </c>
      <c r="K3006" s="87">
        <v>0</v>
      </c>
      <c r="L3006" s="88">
        <v>0</v>
      </c>
      <c r="M3006" s="87">
        <v>0</v>
      </c>
      <c r="N3006" s="88">
        <v>0.2424138888888889</v>
      </c>
      <c r="O3006" s="87">
        <v>0</v>
      </c>
      <c r="P3006" s="88">
        <v>0</v>
      </c>
      <c r="Q3006" s="87">
        <v>0</v>
      </c>
      <c r="R3006" s="88">
        <v>0</v>
      </c>
      <c r="S3006" s="87">
        <v>0</v>
      </c>
      <c r="T3006" s="88">
        <v>0</v>
      </c>
      <c r="U3006" s="87">
        <v>0</v>
      </c>
      <c r="V3006" s="88">
        <v>0</v>
      </c>
      <c r="W3006" s="87">
        <v>0</v>
      </c>
      <c r="X3006" s="88">
        <v>0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0.2424138888888889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0</v>
      </c>
      <c r="G3007" s="87">
        <v>0</v>
      </c>
      <c r="H3007" s="88">
        <v>0</v>
      </c>
      <c r="I3007" s="87">
        <v>0</v>
      </c>
      <c r="J3007" s="88">
        <v>0</v>
      </c>
      <c r="K3007" s="87">
        <v>0</v>
      </c>
      <c r="L3007" s="88">
        <v>0</v>
      </c>
      <c r="M3007" s="87">
        <v>0</v>
      </c>
      <c r="N3007" s="88">
        <v>0</v>
      </c>
      <c r="O3007" s="87">
        <v>0</v>
      </c>
      <c r="P3007" s="88">
        <v>0</v>
      </c>
      <c r="Q3007" s="87">
        <v>0</v>
      </c>
      <c r="R3007" s="88">
        <v>0</v>
      </c>
      <c r="S3007" s="87">
        <v>0</v>
      </c>
      <c r="T3007" s="88">
        <v>0</v>
      </c>
      <c r="U3007" s="87">
        <v>0</v>
      </c>
      <c r="V3007" s="88">
        <v>0</v>
      </c>
      <c r="W3007" s="87">
        <v>0</v>
      </c>
      <c r="X3007" s="88">
        <v>0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0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</v>
      </c>
      <c r="M3008" s="87">
        <v>0</v>
      </c>
      <c r="N3008" s="88">
        <v>0</v>
      </c>
      <c r="O3008" s="87">
        <v>0</v>
      </c>
      <c r="P3008" s="88">
        <v>0</v>
      </c>
      <c r="Q3008" s="87">
        <v>0</v>
      </c>
      <c r="R3008" s="88">
        <v>0</v>
      </c>
      <c r="S3008" s="87">
        <v>0</v>
      </c>
      <c r="T3008" s="88">
        <v>0</v>
      </c>
      <c r="U3008" s="87">
        <v>0</v>
      </c>
      <c r="V3008" s="88">
        <v>0</v>
      </c>
      <c r="W3008" s="87">
        <v>0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0</v>
      </c>
      <c r="AE3008" s="58"/>
    </row>
    <row r="3009" spans="2:31" x14ac:dyDescent="0.3">
      <c r="B3009" s="4" t="s">
        <v>252</v>
      </c>
      <c r="C3009" s="14"/>
      <c r="D3009" s="14"/>
      <c r="E3009" s="87">
        <v>0</v>
      </c>
      <c r="F3009" s="88">
        <v>0</v>
      </c>
      <c r="G3009" s="87">
        <v>0</v>
      </c>
      <c r="H3009" s="88">
        <v>0</v>
      </c>
      <c r="I3009" s="87">
        <v>0</v>
      </c>
      <c r="J3009" s="88">
        <v>0</v>
      </c>
      <c r="K3009" s="87">
        <v>0</v>
      </c>
      <c r="L3009" s="88">
        <v>0</v>
      </c>
      <c r="M3009" s="87">
        <v>0</v>
      </c>
      <c r="N3009" s="88">
        <v>0</v>
      </c>
      <c r="O3009" s="87">
        <v>0</v>
      </c>
      <c r="P3009" s="88">
        <v>0</v>
      </c>
      <c r="Q3009" s="87">
        <v>0</v>
      </c>
      <c r="R3009" s="88">
        <v>0</v>
      </c>
      <c r="S3009" s="87">
        <v>0</v>
      </c>
      <c r="T3009" s="88">
        <v>0</v>
      </c>
      <c r="U3009" s="87">
        <v>0</v>
      </c>
      <c r="V3009" s="88">
        <v>0</v>
      </c>
      <c r="W3009" s="87">
        <v>0</v>
      </c>
      <c r="X3009" s="88">
        <v>0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</v>
      </c>
      <c r="M3016" s="87">
        <v>0.70072223146756496</v>
      </c>
      <c r="N3016" s="88">
        <v>2.9937975605328879E-2</v>
      </c>
      <c r="O3016" s="87">
        <v>2.8622292478879294E-2</v>
      </c>
      <c r="P3016" s="88">
        <v>3.1514946619669595E-2</v>
      </c>
      <c r="Q3016" s="87">
        <v>2.010714014371236E-2</v>
      </c>
      <c r="R3016" s="88">
        <v>3.2976905504862471E-3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0.81420227686564128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</v>
      </c>
      <c r="M3017" s="87">
        <v>0</v>
      </c>
      <c r="N3017" s="88">
        <v>0</v>
      </c>
      <c r="O3017" s="87">
        <v>0</v>
      </c>
      <c r="P3017" s="88">
        <v>0</v>
      </c>
      <c r="Q3017" s="87">
        <v>0</v>
      </c>
      <c r="R3017" s="88">
        <v>0</v>
      </c>
      <c r="S3017" s="87">
        <v>0</v>
      </c>
      <c r="T3017" s="88">
        <v>0</v>
      </c>
      <c r="U3017" s="87">
        <v>0</v>
      </c>
      <c r="V3017" s="88">
        <v>0</v>
      </c>
      <c r="W3017" s="87">
        <v>0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0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0</v>
      </c>
      <c r="M3022" s="87">
        <v>8.5326559805717714</v>
      </c>
      <c r="N3022" s="88">
        <v>7.5643734432756906</v>
      </c>
      <c r="O3022" s="87">
        <v>0</v>
      </c>
      <c r="P3022" s="88">
        <v>0</v>
      </c>
      <c r="Q3022" s="87">
        <v>0</v>
      </c>
      <c r="R3022" s="88">
        <v>0</v>
      </c>
      <c r="S3022" s="87">
        <v>0</v>
      </c>
      <c r="T3022" s="88">
        <v>0</v>
      </c>
      <c r="U3022" s="87">
        <v>0</v>
      </c>
      <c r="V3022" s="88">
        <v>0</v>
      </c>
      <c r="W3022" s="87">
        <v>0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16.097029423847463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0</v>
      </c>
      <c r="K3023" s="87">
        <v>0</v>
      </c>
      <c r="L3023" s="88">
        <v>0</v>
      </c>
      <c r="M3023" s="87">
        <v>0</v>
      </c>
      <c r="N3023" s="88">
        <v>0</v>
      </c>
      <c r="O3023" s="87">
        <v>0</v>
      </c>
      <c r="P3023" s="88">
        <v>0</v>
      </c>
      <c r="Q3023" s="87">
        <v>0</v>
      </c>
      <c r="R3023" s="88">
        <v>0</v>
      </c>
      <c r="S3023" s="87">
        <v>0</v>
      </c>
      <c r="T3023" s="88">
        <v>0</v>
      </c>
      <c r="U3023" s="87">
        <v>0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0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</v>
      </c>
      <c r="F3025" s="88">
        <v>0</v>
      </c>
      <c r="G3025" s="87">
        <v>0</v>
      </c>
      <c r="H3025" s="88">
        <v>0</v>
      </c>
      <c r="I3025" s="87">
        <v>0</v>
      </c>
      <c r="J3025" s="88">
        <v>0</v>
      </c>
      <c r="K3025" s="87">
        <v>0</v>
      </c>
      <c r="L3025" s="88">
        <v>0</v>
      </c>
      <c r="M3025" s="87">
        <v>0</v>
      </c>
      <c r="N3025" s="88">
        <v>0</v>
      </c>
      <c r="O3025" s="87">
        <v>0</v>
      </c>
      <c r="P3025" s="88">
        <v>0</v>
      </c>
      <c r="Q3025" s="87">
        <v>0</v>
      </c>
      <c r="R3025" s="88">
        <v>0</v>
      </c>
      <c r="S3025" s="87">
        <v>0</v>
      </c>
      <c r="T3025" s="88">
        <v>0</v>
      </c>
      <c r="U3025" s="87">
        <v>0</v>
      </c>
      <c r="V3025" s="88">
        <v>0</v>
      </c>
      <c r="W3025" s="87">
        <v>0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0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0</v>
      </c>
      <c r="M3026" s="87">
        <v>0</v>
      </c>
      <c r="N3026" s="88">
        <v>0</v>
      </c>
      <c r="O3026" s="87">
        <v>0</v>
      </c>
      <c r="P3026" s="88">
        <v>0</v>
      </c>
      <c r="Q3026" s="87">
        <v>0</v>
      </c>
      <c r="R3026" s="88">
        <v>0</v>
      </c>
      <c r="S3026" s="87">
        <v>0</v>
      </c>
      <c r="T3026" s="88">
        <v>0</v>
      </c>
      <c r="U3026" s="87">
        <v>0</v>
      </c>
      <c r="V3026" s="88">
        <v>0</v>
      </c>
      <c r="W3026" s="87">
        <v>0</v>
      </c>
      <c r="X3026" s="88">
        <v>0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0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0</v>
      </c>
      <c r="O3027" s="87">
        <v>0</v>
      </c>
      <c r="P3027" s="88">
        <v>0</v>
      </c>
      <c r="Q3027" s="87">
        <v>0</v>
      </c>
      <c r="R3027" s="88">
        <v>0</v>
      </c>
      <c r="S3027" s="87">
        <v>0</v>
      </c>
      <c r="T3027" s="88">
        <v>0</v>
      </c>
      <c r="U3027" s="87">
        <v>0</v>
      </c>
      <c r="V3027" s="88">
        <v>0</v>
      </c>
      <c r="W3027" s="87">
        <v>0</v>
      </c>
      <c r="X3027" s="88">
        <v>0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0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0</v>
      </c>
      <c r="O3028" s="87">
        <v>0</v>
      </c>
      <c r="P3028" s="88">
        <v>0</v>
      </c>
      <c r="Q3028" s="87">
        <v>0</v>
      </c>
      <c r="R3028" s="88">
        <v>0</v>
      </c>
      <c r="S3028" s="87">
        <v>0</v>
      </c>
      <c r="T3028" s="88">
        <v>0</v>
      </c>
      <c r="U3028" s="87">
        <v>0</v>
      </c>
      <c r="V3028" s="88">
        <v>0</v>
      </c>
      <c r="W3028" s="87">
        <v>0</v>
      </c>
      <c r="X3028" s="88">
        <v>0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0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0.85555555555555562</v>
      </c>
      <c r="N3030" s="88">
        <v>0</v>
      </c>
      <c r="O3030" s="87">
        <v>0</v>
      </c>
      <c r="P3030" s="88">
        <v>0</v>
      </c>
      <c r="Q3030" s="87">
        <v>0</v>
      </c>
      <c r="R3030" s="88">
        <v>0</v>
      </c>
      <c r="S3030" s="87">
        <v>0</v>
      </c>
      <c r="T3030" s="88">
        <v>2.5055555555555557E-2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0.88061111111111123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0</v>
      </c>
      <c r="W3031" s="87">
        <v>0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0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0</v>
      </c>
      <c r="M3037" s="87">
        <v>0.81893016497294113</v>
      </c>
      <c r="N3037" s="88">
        <v>1.9574162920316061</v>
      </c>
      <c r="O3037" s="87">
        <v>1.9556187709172568</v>
      </c>
      <c r="P3037" s="88">
        <v>1.9614455461502072</v>
      </c>
      <c r="Q3037" s="87">
        <v>1.9693212270736691</v>
      </c>
      <c r="R3037" s="88">
        <v>1.9548056602478023</v>
      </c>
      <c r="S3037" s="87">
        <v>1.9547332564989726</v>
      </c>
      <c r="T3037" s="88">
        <v>0.39080293178558356</v>
      </c>
      <c r="U3037" s="87">
        <v>0</v>
      </c>
      <c r="V3037" s="88">
        <v>0</v>
      </c>
      <c r="W3037" s="87">
        <v>0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12.963073849678038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0</v>
      </c>
      <c r="M3038" s="87">
        <v>0</v>
      </c>
      <c r="N3038" s="88">
        <v>0</v>
      </c>
      <c r="O3038" s="87">
        <v>0</v>
      </c>
      <c r="P3038" s="88">
        <v>0</v>
      </c>
      <c r="Q3038" s="87">
        <v>0</v>
      </c>
      <c r="R3038" s="88">
        <v>0</v>
      </c>
      <c r="S3038" s="87">
        <v>0</v>
      </c>
      <c r="T3038" s="88">
        <v>0</v>
      </c>
      <c r="U3038" s="87">
        <v>0</v>
      </c>
      <c r="V3038" s="88">
        <v>0</v>
      </c>
      <c r="W3038" s="87">
        <v>0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0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0</v>
      </c>
      <c r="M3039" s="87">
        <v>0.15815268059571572</v>
      </c>
      <c r="N3039" s="88">
        <v>0.17235247194766992</v>
      </c>
      <c r="O3039" s="87">
        <v>0.17216702302296946</v>
      </c>
      <c r="P3039" s="88">
        <v>0.1714148998260496</v>
      </c>
      <c r="Q3039" s="87">
        <v>0.17100002765655498</v>
      </c>
      <c r="R3039" s="88">
        <v>0.1710104535023371</v>
      </c>
      <c r="S3039" s="87">
        <v>0.1699999809265135</v>
      </c>
      <c r="T3039" s="88">
        <v>3.4073327779769881E-2</v>
      </c>
      <c r="U3039" s="87">
        <v>0</v>
      </c>
      <c r="V3039" s="88">
        <v>0</v>
      </c>
      <c r="W3039" s="87">
        <v>0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1.2201708652575802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0</v>
      </c>
      <c r="M3040" s="87">
        <v>0.14881298144658392</v>
      </c>
      <c r="N3040" s="88">
        <v>0.16189158558845509</v>
      </c>
      <c r="O3040" s="87">
        <v>0.1614221811294555</v>
      </c>
      <c r="P3040" s="88">
        <v>0.16206202705701184</v>
      </c>
      <c r="Q3040" s="87">
        <v>0.16191923717657716</v>
      </c>
      <c r="R3040" s="88">
        <v>0.16110441287358596</v>
      </c>
      <c r="S3040" s="87">
        <v>0.16049165030320478</v>
      </c>
      <c r="T3040" s="88">
        <v>3.2210996548334737E-2</v>
      </c>
      <c r="U3040" s="87">
        <v>0</v>
      </c>
      <c r="V3040" s="88">
        <v>0</v>
      </c>
      <c r="W3040" s="87">
        <v>0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1.149915072123209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0</v>
      </c>
      <c r="M3041" s="87">
        <v>0.79554380469851993</v>
      </c>
      <c r="N3041" s="88">
        <v>2.2846800963083891</v>
      </c>
      <c r="O3041" s="87">
        <v>2.3079999367396025</v>
      </c>
      <c r="P3041" s="88">
        <v>2.3227172911167133</v>
      </c>
      <c r="Q3041" s="87">
        <v>2.247555981318154</v>
      </c>
      <c r="R3041" s="88">
        <v>2.2441760815408487</v>
      </c>
      <c r="S3041" s="87">
        <v>2.2164075159708645</v>
      </c>
      <c r="T3041" s="88">
        <v>0.45161825656890842</v>
      </c>
      <c r="U3041" s="87">
        <v>0</v>
      </c>
      <c r="V3041" s="88">
        <v>0</v>
      </c>
      <c r="W3041" s="87">
        <v>0</v>
      </c>
      <c r="X3041" s="88">
        <v>0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14.870698964262001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0</v>
      </c>
      <c r="M3042" s="87">
        <v>1.2708793746099338E-2</v>
      </c>
      <c r="N3042" s="88">
        <v>1.2614991929578896E-6</v>
      </c>
      <c r="O3042" s="87">
        <v>0</v>
      </c>
      <c r="P3042" s="88">
        <v>0</v>
      </c>
      <c r="Q3042" s="87">
        <v>7.8861111111111035E-2</v>
      </c>
      <c r="R3042" s="88">
        <v>3.9329166666666623E-2</v>
      </c>
      <c r="S3042" s="87">
        <v>3.9063888888888842E-2</v>
      </c>
      <c r="T3042" s="88">
        <v>0</v>
      </c>
      <c r="U3042" s="87">
        <v>0</v>
      </c>
      <c r="V3042" s="88">
        <v>0</v>
      </c>
      <c r="W3042" s="87">
        <v>0</v>
      </c>
      <c r="X3042" s="88">
        <v>0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0.16996422191195881</v>
      </c>
      <c r="AE3042" s="58"/>
    </row>
    <row r="3043" spans="2:31" x14ac:dyDescent="0.3">
      <c r="B3043" s="4" t="s">
        <v>227</v>
      </c>
      <c r="C3043" s="14"/>
      <c r="D3043" s="14"/>
      <c r="E3043" s="87">
        <v>0</v>
      </c>
      <c r="F3043" s="88">
        <v>0</v>
      </c>
      <c r="G3043" s="87">
        <v>0</v>
      </c>
      <c r="H3043" s="88">
        <v>0</v>
      </c>
      <c r="I3043" s="87">
        <v>0</v>
      </c>
      <c r="J3043" s="88">
        <v>0</v>
      </c>
      <c r="K3043" s="87">
        <v>0</v>
      </c>
      <c r="L3043" s="88">
        <v>0</v>
      </c>
      <c r="M3043" s="87">
        <v>0</v>
      </c>
      <c r="N3043" s="88">
        <v>0</v>
      </c>
      <c r="O3043" s="87">
        <v>0</v>
      </c>
      <c r="P3043" s="88">
        <v>0</v>
      </c>
      <c r="Q3043" s="87">
        <v>0</v>
      </c>
      <c r="R3043" s="88">
        <v>0</v>
      </c>
      <c r="S3043" s="87">
        <v>0</v>
      </c>
      <c r="T3043" s="88">
        <v>0</v>
      </c>
      <c r="U3043" s="87">
        <v>0</v>
      </c>
      <c r="V3043" s="88">
        <v>0</v>
      </c>
      <c r="W3043" s="87">
        <v>0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0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0</v>
      </c>
      <c r="M3044" s="87">
        <v>0</v>
      </c>
      <c r="N3044" s="88">
        <v>0</v>
      </c>
      <c r="O3044" s="87">
        <v>0</v>
      </c>
      <c r="P3044" s="88">
        <v>0</v>
      </c>
      <c r="Q3044" s="87">
        <v>0</v>
      </c>
      <c r="R3044" s="88">
        <v>0</v>
      </c>
      <c r="S3044" s="87">
        <v>0</v>
      </c>
      <c r="T3044" s="88">
        <v>0</v>
      </c>
      <c r="U3044" s="87">
        <v>0</v>
      </c>
      <c r="V3044" s="88">
        <v>0</v>
      </c>
      <c r="W3044" s="87">
        <v>0</v>
      </c>
      <c r="X3044" s="88">
        <v>0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0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0</v>
      </c>
      <c r="M3045" s="87">
        <v>0</v>
      </c>
      <c r="N3045" s="88">
        <v>0</v>
      </c>
      <c r="O3045" s="87">
        <v>0</v>
      </c>
      <c r="P3045" s="88">
        <v>0</v>
      </c>
      <c r="Q3045" s="87">
        <v>0</v>
      </c>
      <c r="R3045" s="88">
        <v>0</v>
      </c>
      <c r="S3045" s="87">
        <v>0</v>
      </c>
      <c r="T3045" s="88">
        <v>0</v>
      </c>
      <c r="U3045" s="87">
        <v>0</v>
      </c>
      <c r="V3045" s="88">
        <v>0</v>
      </c>
      <c r="W3045" s="87">
        <v>0</v>
      </c>
      <c r="X3045" s="88">
        <v>0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0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</v>
      </c>
      <c r="M3046" s="87">
        <v>1.7850073417027794</v>
      </c>
      <c r="N3046" s="88">
        <v>2.5025013128916416</v>
      </c>
      <c r="O3046" s="87">
        <v>2.4866287946701044</v>
      </c>
      <c r="P3046" s="88">
        <v>2.4884464661280306</v>
      </c>
      <c r="Q3046" s="87">
        <v>2.4835660060246787</v>
      </c>
      <c r="R3046" s="88">
        <v>2.4702065865198772</v>
      </c>
      <c r="S3046" s="87">
        <v>2.5071667989095041</v>
      </c>
      <c r="T3046" s="88">
        <v>0.50688075224558515</v>
      </c>
      <c r="U3046" s="87">
        <v>0</v>
      </c>
      <c r="V3046" s="88">
        <v>0</v>
      </c>
      <c r="W3046" s="87">
        <v>0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17.230404059092201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</v>
      </c>
      <c r="M3047" s="87">
        <v>1.0139342233869766</v>
      </c>
      <c r="N3047" s="88">
        <v>2.4871599356333416</v>
      </c>
      <c r="O3047" s="87">
        <v>2.4681961218516033</v>
      </c>
      <c r="P3047" s="88">
        <v>2.456494434674581</v>
      </c>
      <c r="Q3047" s="87">
        <v>2.4509090582529698</v>
      </c>
      <c r="R3047" s="88">
        <v>2.4896028995513926</v>
      </c>
      <c r="S3047" s="87">
        <v>2.5014315525690716</v>
      </c>
      <c r="T3047" s="88">
        <v>0.49695074558258051</v>
      </c>
      <c r="U3047" s="87">
        <v>0</v>
      </c>
      <c r="V3047" s="88">
        <v>0</v>
      </c>
      <c r="W3047" s="87">
        <v>0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16.364678971502517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0</v>
      </c>
      <c r="M3049" s="87">
        <v>0</v>
      </c>
      <c r="N3049" s="88">
        <v>0</v>
      </c>
      <c r="O3049" s="87">
        <v>0</v>
      </c>
      <c r="P3049" s="88">
        <v>0</v>
      </c>
      <c r="Q3049" s="87">
        <v>0</v>
      </c>
      <c r="R3049" s="88">
        <v>0</v>
      </c>
      <c r="S3049" s="87">
        <v>0</v>
      </c>
      <c r="T3049" s="88">
        <v>0</v>
      </c>
      <c r="U3049" s="87">
        <v>0</v>
      </c>
      <c r="V3049" s="88">
        <v>0</v>
      </c>
      <c r="W3049" s="87">
        <v>0</v>
      </c>
      <c r="X3049" s="88">
        <v>0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0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0</v>
      </c>
      <c r="M3050" s="87">
        <v>0</v>
      </c>
      <c r="N3050" s="88">
        <v>0</v>
      </c>
      <c r="O3050" s="87">
        <v>0</v>
      </c>
      <c r="P3050" s="88">
        <v>0</v>
      </c>
      <c r="Q3050" s="87">
        <v>0</v>
      </c>
      <c r="R3050" s="88">
        <v>0</v>
      </c>
      <c r="S3050" s="87">
        <v>0</v>
      </c>
      <c r="T3050" s="88">
        <v>0</v>
      </c>
      <c r="U3050" s="87">
        <v>0</v>
      </c>
      <c r="V3050" s="88">
        <v>0</v>
      </c>
      <c r="W3050" s="87">
        <v>0</v>
      </c>
      <c r="X3050" s="88">
        <v>0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0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0</v>
      </c>
      <c r="M3051" s="87">
        <v>0</v>
      </c>
      <c r="N3051" s="88">
        <v>0</v>
      </c>
      <c r="O3051" s="87">
        <v>0</v>
      </c>
      <c r="P3051" s="88">
        <v>0</v>
      </c>
      <c r="Q3051" s="87">
        <v>0</v>
      </c>
      <c r="R3051" s="88">
        <v>0</v>
      </c>
      <c r="S3051" s="87">
        <v>0</v>
      </c>
      <c r="T3051" s="88">
        <v>0</v>
      </c>
      <c r="U3051" s="87">
        <v>0</v>
      </c>
      <c r="V3051" s="88">
        <v>0</v>
      </c>
      <c r="W3051" s="87">
        <v>0</v>
      </c>
      <c r="X3051" s="88">
        <v>0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0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0</v>
      </c>
      <c r="M3052" s="87">
        <v>0</v>
      </c>
      <c r="N3052" s="88">
        <v>0</v>
      </c>
      <c r="O3052" s="87">
        <v>0</v>
      </c>
      <c r="P3052" s="88">
        <v>0</v>
      </c>
      <c r="Q3052" s="87">
        <v>0</v>
      </c>
      <c r="R3052" s="88">
        <v>0</v>
      </c>
      <c r="S3052" s="87">
        <v>0</v>
      </c>
      <c r="T3052" s="88">
        <v>0</v>
      </c>
      <c r="U3052" s="87">
        <v>0</v>
      </c>
      <c r="V3052" s="88">
        <v>0</v>
      </c>
      <c r="W3052" s="87">
        <v>0</v>
      </c>
      <c r="X3052" s="88">
        <v>0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0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0</v>
      </c>
      <c r="M3053" s="87">
        <v>0</v>
      </c>
      <c r="N3053" s="88">
        <v>0</v>
      </c>
      <c r="O3053" s="87">
        <v>0</v>
      </c>
      <c r="P3053" s="88">
        <v>0</v>
      </c>
      <c r="Q3053" s="87">
        <v>0</v>
      </c>
      <c r="R3053" s="88">
        <v>0</v>
      </c>
      <c r="S3053" s="87">
        <v>0</v>
      </c>
      <c r="T3053" s="88">
        <v>0</v>
      </c>
      <c r="U3053" s="87">
        <v>0</v>
      </c>
      <c r="V3053" s="88">
        <v>0</v>
      </c>
      <c r="W3053" s="87">
        <v>0</v>
      </c>
      <c r="X3053" s="88">
        <v>0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0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0</v>
      </c>
      <c r="M3054" s="87">
        <v>0</v>
      </c>
      <c r="N3054" s="88">
        <v>0</v>
      </c>
      <c r="O3054" s="87">
        <v>0</v>
      </c>
      <c r="P3054" s="88">
        <v>0</v>
      </c>
      <c r="Q3054" s="87">
        <v>0</v>
      </c>
      <c r="R3054" s="88">
        <v>0</v>
      </c>
      <c r="S3054" s="87">
        <v>0</v>
      </c>
      <c r="T3054" s="88">
        <v>0</v>
      </c>
      <c r="U3054" s="87">
        <v>0</v>
      </c>
      <c r="V3054" s="88">
        <v>0</v>
      </c>
      <c r="W3054" s="87">
        <v>0</v>
      </c>
      <c r="X3054" s="88">
        <v>0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0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0</v>
      </c>
      <c r="M3055" s="87">
        <v>0</v>
      </c>
      <c r="N3055" s="88">
        <v>0</v>
      </c>
      <c r="O3055" s="87">
        <v>0</v>
      </c>
      <c r="P3055" s="88">
        <v>0</v>
      </c>
      <c r="Q3055" s="87">
        <v>0</v>
      </c>
      <c r="R3055" s="88">
        <v>0</v>
      </c>
      <c r="S3055" s="87">
        <v>0</v>
      </c>
      <c r="T3055" s="88">
        <v>0</v>
      </c>
      <c r="U3055" s="87">
        <v>0</v>
      </c>
      <c r="V3055" s="88">
        <v>0</v>
      </c>
      <c r="W3055" s="87">
        <v>0</v>
      </c>
      <c r="X3055" s="88">
        <v>0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0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0</v>
      </c>
      <c r="M3056" s="87">
        <v>0</v>
      </c>
      <c r="N3056" s="88">
        <v>0</v>
      </c>
      <c r="O3056" s="87">
        <v>0</v>
      </c>
      <c r="P3056" s="88">
        <v>0</v>
      </c>
      <c r="Q3056" s="87">
        <v>0</v>
      </c>
      <c r="R3056" s="88">
        <v>0</v>
      </c>
      <c r="S3056" s="87">
        <v>0</v>
      </c>
      <c r="T3056" s="88">
        <v>0</v>
      </c>
      <c r="U3056" s="87">
        <v>0</v>
      </c>
      <c r="V3056" s="88">
        <v>0</v>
      </c>
      <c r="W3056" s="87">
        <v>0</v>
      </c>
      <c r="X3056" s="88">
        <v>0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0</v>
      </c>
      <c r="AE3056" s="58"/>
    </row>
    <row r="3057" spans="2:31" x14ac:dyDescent="0.3">
      <c r="B3057" s="4" t="s">
        <v>201</v>
      </c>
      <c r="C3057" s="4"/>
      <c r="D3057" s="4"/>
      <c r="E3057" s="87">
        <v>0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0</v>
      </c>
      <c r="M3057" s="87">
        <v>0</v>
      </c>
      <c r="N3057" s="88">
        <v>0</v>
      </c>
      <c r="O3057" s="87">
        <v>0</v>
      </c>
      <c r="P3057" s="88">
        <v>0</v>
      </c>
      <c r="Q3057" s="87">
        <v>0</v>
      </c>
      <c r="R3057" s="88">
        <v>0</v>
      </c>
      <c r="S3057" s="87">
        <v>0</v>
      </c>
      <c r="T3057" s="88">
        <v>0</v>
      </c>
      <c r="U3057" s="87">
        <v>0</v>
      </c>
      <c r="V3057" s="88">
        <v>0</v>
      </c>
      <c r="W3057" s="87">
        <v>0</v>
      </c>
      <c r="X3057" s="88">
        <v>0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0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0</v>
      </c>
      <c r="M3058" s="87">
        <v>0.87983769554562008</v>
      </c>
      <c r="N3058" s="88">
        <v>1.2191988627115891</v>
      </c>
      <c r="O3058" s="87">
        <v>2.5283915328979476</v>
      </c>
      <c r="P3058" s="88">
        <v>2.0928260231018068</v>
      </c>
      <c r="Q3058" s="87">
        <v>0.93947450796763121</v>
      </c>
      <c r="R3058" s="88">
        <v>0.25851924419403077</v>
      </c>
      <c r="S3058" s="87">
        <v>0.27010623613993323</v>
      </c>
      <c r="T3058" s="88">
        <v>5.7708160082499182E-2</v>
      </c>
      <c r="U3058" s="87">
        <v>0</v>
      </c>
      <c r="V3058" s="88">
        <v>0</v>
      </c>
      <c r="W3058" s="87">
        <v>0</v>
      </c>
      <c r="X3058" s="88">
        <v>0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8.2460622626410593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0</v>
      </c>
      <c r="M3059" s="87">
        <v>0</v>
      </c>
      <c r="N3059" s="88">
        <v>0</v>
      </c>
      <c r="O3059" s="87">
        <v>0</v>
      </c>
      <c r="P3059" s="88">
        <v>0</v>
      </c>
      <c r="Q3059" s="87">
        <v>0</v>
      </c>
      <c r="R3059" s="88">
        <v>0</v>
      </c>
      <c r="S3059" s="87">
        <v>0</v>
      </c>
      <c r="T3059" s="88">
        <v>0</v>
      </c>
      <c r="U3059" s="87">
        <v>0</v>
      </c>
      <c r="V3059" s="88">
        <v>0</v>
      </c>
      <c r="W3059" s="87">
        <v>0</v>
      </c>
      <c r="X3059" s="88">
        <v>0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0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0</v>
      </c>
      <c r="M3060" s="87">
        <v>0</v>
      </c>
      <c r="N3060" s="88">
        <v>0</v>
      </c>
      <c r="O3060" s="87">
        <v>0</v>
      </c>
      <c r="P3060" s="88">
        <v>0</v>
      </c>
      <c r="Q3060" s="87">
        <v>0</v>
      </c>
      <c r="R3060" s="88">
        <v>0</v>
      </c>
      <c r="S3060" s="87">
        <v>0</v>
      </c>
      <c r="T3060" s="88">
        <v>0</v>
      </c>
      <c r="U3060" s="87">
        <v>0</v>
      </c>
      <c r="V3060" s="88">
        <v>0</v>
      </c>
      <c r="W3060" s="87">
        <v>0</v>
      </c>
      <c r="X3060" s="88">
        <v>0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0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0.27715277777777775</v>
      </c>
      <c r="N3061" s="88">
        <v>0.19152777777777782</v>
      </c>
      <c r="O3061" s="87">
        <v>0.21992499999999957</v>
      </c>
      <c r="P3061" s="88">
        <v>0.72762500000000008</v>
      </c>
      <c r="Q3061" s="87">
        <v>1.721344969177246</v>
      </c>
      <c r="R3061" s="88">
        <v>2.7494124889373781</v>
      </c>
      <c r="S3061" s="87">
        <v>2.56124701499939</v>
      </c>
      <c r="T3061" s="88">
        <v>0.48810183207194008</v>
      </c>
      <c r="U3061" s="87">
        <v>0</v>
      </c>
      <c r="V3061" s="88">
        <v>0</v>
      </c>
      <c r="W3061" s="87">
        <v>0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8.936336860741509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0</v>
      </c>
      <c r="O3062" s="87">
        <v>0</v>
      </c>
      <c r="P3062" s="88">
        <v>0</v>
      </c>
      <c r="Q3062" s="87">
        <v>0</v>
      </c>
      <c r="R3062" s="88">
        <v>0</v>
      </c>
      <c r="S3062" s="87">
        <v>0</v>
      </c>
      <c r="T3062" s="88">
        <v>0</v>
      </c>
      <c r="U3062" s="87">
        <v>0</v>
      </c>
      <c r="V3062" s="88">
        <v>0</v>
      </c>
      <c r="W3062" s="87">
        <v>0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0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0</v>
      </c>
      <c r="M3063" s="87">
        <v>0</v>
      </c>
      <c r="N3063" s="88">
        <v>0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0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1.567703772230902</v>
      </c>
      <c r="N3064" s="88">
        <v>1.7102222969791661</v>
      </c>
      <c r="O3064" s="87">
        <v>1.7102222969791661</v>
      </c>
      <c r="P3064" s="88">
        <v>1.7102222969791661</v>
      </c>
      <c r="Q3064" s="87">
        <v>1.7102222969791661</v>
      </c>
      <c r="R3064" s="88">
        <v>1.4804667251825727</v>
      </c>
      <c r="S3064" s="87">
        <v>0</v>
      </c>
      <c r="T3064" s="88">
        <v>0</v>
      </c>
      <c r="U3064" s="87">
        <v>0</v>
      </c>
      <c r="V3064" s="88">
        <v>0</v>
      </c>
      <c r="W3064" s="87">
        <v>0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9.8890596853301407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1.3329301053018972</v>
      </c>
      <c r="N3065" s="88">
        <v>1.7048082019122113</v>
      </c>
      <c r="O3065" s="87">
        <v>1.708391717688426</v>
      </c>
      <c r="P3065" s="88">
        <v>1.7102221476660111</v>
      </c>
      <c r="Q3065" s="87">
        <v>1.7102222969791661</v>
      </c>
      <c r="R3065" s="88">
        <v>1.7102222969791661</v>
      </c>
      <c r="S3065" s="87">
        <v>1.7102222969791661</v>
      </c>
      <c r="T3065" s="88">
        <v>0.34204445939583311</v>
      </c>
      <c r="U3065" s="87">
        <v>0</v>
      </c>
      <c r="V3065" s="88">
        <v>0</v>
      </c>
      <c r="W3065" s="87">
        <v>0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11.929063522901878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0</v>
      </c>
      <c r="F3072" s="88">
        <v>0</v>
      </c>
      <c r="G3072" s="87">
        <v>0</v>
      </c>
      <c r="H3072" s="88">
        <v>0</v>
      </c>
      <c r="I3072" s="87">
        <v>0</v>
      </c>
      <c r="J3072" s="88">
        <v>0</v>
      </c>
      <c r="K3072" s="87">
        <v>0</v>
      </c>
      <c r="L3072" s="88">
        <v>0</v>
      </c>
      <c r="M3072" s="87">
        <v>0.46342357794443761</v>
      </c>
      <c r="N3072" s="88">
        <v>0.50369848012924257</v>
      </c>
      <c r="O3072" s="87">
        <v>0.50585948824882521</v>
      </c>
      <c r="P3072" s="88">
        <v>0.49922807614008585</v>
      </c>
      <c r="Q3072" s="87">
        <v>0.49898699919382727</v>
      </c>
      <c r="R3072" s="88">
        <v>0.49852123657862346</v>
      </c>
      <c r="S3072" s="87">
        <v>0.49619916677474973</v>
      </c>
      <c r="T3072" s="88">
        <v>9.9375204245249427E-2</v>
      </c>
      <c r="U3072" s="87">
        <v>0</v>
      </c>
      <c r="V3072" s="88">
        <v>0</v>
      </c>
      <c r="W3072" s="87">
        <v>0</v>
      </c>
      <c r="X3072" s="88">
        <v>0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3.5652922292550411</v>
      </c>
      <c r="AE3072" s="58"/>
    </row>
    <row r="3073" spans="2:31" x14ac:dyDescent="0.3">
      <c r="B3073" s="4" t="s">
        <v>199</v>
      </c>
      <c r="C3073" s="4"/>
      <c r="D3073" s="4"/>
      <c r="E3073" s="87">
        <v>0</v>
      </c>
      <c r="F3073" s="88">
        <v>0</v>
      </c>
      <c r="G3073" s="87">
        <v>0</v>
      </c>
      <c r="H3073" s="88">
        <v>0</v>
      </c>
      <c r="I3073" s="87">
        <v>0</v>
      </c>
      <c r="J3073" s="88">
        <v>0</v>
      </c>
      <c r="K3073" s="87">
        <v>0</v>
      </c>
      <c r="L3073" s="88">
        <v>0</v>
      </c>
      <c r="M3073" s="87">
        <v>0.45919042229652424</v>
      </c>
      <c r="N3073" s="88">
        <v>0.49902122020721473</v>
      </c>
      <c r="O3073" s="87">
        <v>0.49547355572382595</v>
      </c>
      <c r="P3073" s="88">
        <v>0.50165313680966706</v>
      </c>
      <c r="Q3073" s="87">
        <v>0.50140953858693438</v>
      </c>
      <c r="R3073" s="88">
        <v>0.50242400964101153</v>
      </c>
      <c r="S3073" s="87">
        <v>0.5072311222553253</v>
      </c>
      <c r="T3073" s="88">
        <v>0.10147252480189006</v>
      </c>
      <c r="U3073" s="87">
        <v>0</v>
      </c>
      <c r="V3073" s="88">
        <v>0</v>
      </c>
      <c r="W3073" s="87">
        <v>0</v>
      </c>
      <c r="X3073" s="88">
        <v>0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3.5678755303223935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0</v>
      </c>
      <c r="M3074" s="87">
        <v>0.45253055555555549</v>
      </c>
      <c r="N3074" s="88">
        <v>0</v>
      </c>
      <c r="O3074" s="87">
        <v>2.4491944444444442</v>
      </c>
      <c r="P3074" s="88">
        <v>4.9275000000000002</v>
      </c>
      <c r="Q3074" s="87">
        <v>0.18229166666666669</v>
      </c>
      <c r="R3074" s="88">
        <v>0</v>
      </c>
      <c r="S3074" s="87">
        <v>0</v>
      </c>
      <c r="T3074" s="88">
        <v>0</v>
      </c>
      <c r="U3074" s="87">
        <v>0</v>
      </c>
      <c r="V3074" s="88">
        <v>0</v>
      </c>
      <c r="W3074" s="87">
        <v>0</v>
      </c>
      <c r="X3074" s="88">
        <v>0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8.0115166666666671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0</v>
      </c>
      <c r="M3075" s="87">
        <v>0</v>
      </c>
      <c r="N3075" s="88">
        <v>0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0</v>
      </c>
      <c r="X3075" s="88">
        <v>0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0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0</v>
      </c>
      <c r="M3076" s="87">
        <v>0</v>
      </c>
      <c r="N3076" s="88">
        <v>0</v>
      </c>
      <c r="O3076" s="87">
        <v>0</v>
      </c>
      <c r="P3076" s="88">
        <v>0</v>
      </c>
      <c r="Q3076" s="87">
        <v>0</v>
      </c>
      <c r="R3076" s="88">
        <v>0</v>
      </c>
      <c r="S3076" s="87">
        <v>0</v>
      </c>
      <c r="T3076" s="88">
        <v>0</v>
      </c>
      <c r="U3076" s="87">
        <v>0</v>
      </c>
      <c r="V3076" s="88">
        <v>0</v>
      </c>
      <c r="W3076" s="87">
        <v>0</v>
      </c>
      <c r="X3076" s="88">
        <v>0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0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</v>
      </c>
      <c r="M3080" s="87">
        <v>0</v>
      </c>
      <c r="N3080" s="88">
        <v>0</v>
      </c>
      <c r="O3080" s="87">
        <v>0</v>
      </c>
      <c r="P3080" s="88">
        <v>0</v>
      </c>
      <c r="Q3080" s="87">
        <v>0</v>
      </c>
      <c r="R3080" s="88">
        <v>0</v>
      </c>
      <c r="S3080" s="87">
        <v>0</v>
      </c>
      <c r="T3080" s="88">
        <v>0</v>
      </c>
      <c r="U3080" s="87">
        <v>0</v>
      </c>
      <c r="V3080" s="88">
        <v>0</v>
      </c>
      <c r="W3080" s="87">
        <v>0</v>
      </c>
      <c r="X3080" s="88">
        <v>0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0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0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0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0</v>
      </c>
      <c r="M3083" s="87">
        <v>0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0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</v>
      </c>
      <c r="M3085" s="87">
        <v>0</v>
      </c>
      <c r="N3085" s="88">
        <v>0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0</v>
      </c>
      <c r="W3085" s="87">
        <v>0</v>
      </c>
      <c r="X3085" s="88">
        <v>0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0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</v>
      </c>
      <c r="M3086" s="87">
        <v>0</v>
      </c>
      <c r="N3086" s="88">
        <v>0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0</v>
      </c>
      <c r="W3086" s="87">
        <v>0</v>
      </c>
      <c r="X3086" s="88">
        <v>0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0</v>
      </c>
      <c r="AE3086" s="58"/>
    </row>
    <row r="3087" spans="2:31" x14ac:dyDescent="0.3">
      <c r="B3087" s="4" t="s">
        <v>170</v>
      </c>
      <c r="C3087" s="4"/>
      <c r="D3087" s="4"/>
      <c r="E3087" s="87">
        <v>0</v>
      </c>
      <c r="F3087" s="88">
        <v>0</v>
      </c>
      <c r="G3087" s="87">
        <v>0</v>
      </c>
      <c r="H3087" s="88">
        <v>0</v>
      </c>
      <c r="I3087" s="87">
        <v>0</v>
      </c>
      <c r="J3087" s="88">
        <v>0</v>
      </c>
      <c r="K3087" s="87">
        <v>0</v>
      </c>
      <c r="L3087" s="88">
        <v>0</v>
      </c>
      <c r="M3087" s="87">
        <v>0</v>
      </c>
      <c r="N3087" s="88">
        <v>0</v>
      </c>
      <c r="O3087" s="87">
        <v>0</v>
      </c>
      <c r="P3087" s="88">
        <v>0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0</v>
      </c>
      <c r="AE3087" s="58"/>
    </row>
    <row r="3088" spans="2:31" x14ac:dyDescent="0.3">
      <c r="B3088" s="4" t="s">
        <v>171</v>
      </c>
      <c r="C3088" s="4"/>
      <c r="D3088" s="4"/>
      <c r="E3088" s="87">
        <v>0</v>
      </c>
      <c r="F3088" s="88">
        <v>0</v>
      </c>
      <c r="G3088" s="87">
        <v>0</v>
      </c>
      <c r="H3088" s="88">
        <v>0</v>
      </c>
      <c r="I3088" s="87">
        <v>0</v>
      </c>
      <c r="J3088" s="88">
        <v>0</v>
      </c>
      <c r="K3088" s="87">
        <v>0</v>
      </c>
      <c r="L3088" s="88">
        <v>0</v>
      </c>
      <c r="M3088" s="87">
        <v>0</v>
      </c>
      <c r="N3088" s="88">
        <v>0</v>
      </c>
      <c r="O3088" s="87">
        <v>0</v>
      </c>
      <c r="P3088" s="88">
        <v>0</v>
      </c>
      <c r="Q3088" s="87">
        <v>0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0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</v>
      </c>
      <c r="M3089" s="87">
        <v>0</v>
      </c>
      <c r="N3089" s="88">
        <v>0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0</v>
      </c>
      <c r="AE3089" s="58"/>
    </row>
    <row r="3090" spans="2:31" x14ac:dyDescent="0.3">
      <c r="B3090" s="4" t="s">
        <v>173</v>
      </c>
      <c r="C3090" s="4"/>
      <c r="D3090" s="4"/>
      <c r="E3090" s="87">
        <v>0</v>
      </c>
      <c r="F3090" s="88">
        <v>0</v>
      </c>
      <c r="G3090" s="87">
        <v>0</v>
      </c>
      <c r="H3090" s="88">
        <v>0</v>
      </c>
      <c r="I3090" s="87">
        <v>0</v>
      </c>
      <c r="J3090" s="88">
        <v>0</v>
      </c>
      <c r="K3090" s="87">
        <v>0</v>
      </c>
      <c r="L3090" s="88">
        <v>0</v>
      </c>
      <c r="M3090" s="87">
        <v>0</v>
      </c>
      <c r="N3090" s="88">
        <v>0</v>
      </c>
      <c r="O3090" s="87">
        <v>0</v>
      </c>
      <c r="P3090" s="88">
        <v>0</v>
      </c>
      <c r="Q3090" s="87">
        <v>0</v>
      </c>
      <c r="R3090" s="88">
        <v>0</v>
      </c>
      <c r="S3090" s="87">
        <v>0</v>
      </c>
      <c r="T3090" s="88">
        <v>0</v>
      </c>
      <c r="U3090" s="87">
        <v>0</v>
      </c>
      <c r="V3090" s="88">
        <v>0</v>
      </c>
      <c r="W3090" s="87">
        <v>0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0</v>
      </c>
      <c r="AE3090" s="58"/>
    </row>
    <row r="3091" spans="2:31" x14ac:dyDescent="0.3">
      <c r="B3091" s="4" t="s">
        <v>174</v>
      </c>
      <c r="C3091" s="4"/>
      <c r="D3091" s="4"/>
      <c r="E3091" s="87">
        <v>0</v>
      </c>
      <c r="F3091" s="88">
        <v>0</v>
      </c>
      <c r="G3091" s="87">
        <v>0</v>
      </c>
      <c r="H3091" s="88">
        <v>0</v>
      </c>
      <c r="I3091" s="87">
        <v>0</v>
      </c>
      <c r="J3091" s="88">
        <v>0</v>
      </c>
      <c r="K3091" s="87">
        <v>0</v>
      </c>
      <c r="L3091" s="88">
        <v>0</v>
      </c>
      <c r="M3091" s="87">
        <v>0</v>
      </c>
      <c r="N3091" s="88">
        <v>0</v>
      </c>
      <c r="O3091" s="87">
        <v>0</v>
      </c>
      <c r="P3091" s="88">
        <v>0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0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0</v>
      </c>
      <c r="M3092" s="87">
        <v>0</v>
      </c>
      <c r="N3092" s="88">
        <v>0</v>
      </c>
      <c r="O3092" s="87">
        <v>0</v>
      </c>
      <c r="P3092" s="88">
        <v>0</v>
      </c>
      <c r="Q3092" s="87">
        <v>0</v>
      </c>
      <c r="R3092" s="88">
        <v>0</v>
      </c>
      <c r="S3092" s="87">
        <v>0</v>
      </c>
      <c r="T3092" s="88">
        <v>0</v>
      </c>
      <c r="U3092" s="87">
        <v>0</v>
      </c>
      <c r="V3092" s="88">
        <v>0</v>
      </c>
      <c r="W3092" s="87">
        <v>0</v>
      </c>
      <c r="X3092" s="88">
        <v>0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0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0</v>
      </c>
      <c r="M3093" s="87">
        <v>0</v>
      </c>
      <c r="N3093" s="88">
        <v>0</v>
      </c>
      <c r="O3093" s="87">
        <v>0</v>
      </c>
      <c r="P3093" s="88">
        <v>0</v>
      </c>
      <c r="Q3093" s="87">
        <v>0</v>
      </c>
      <c r="R3093" s="88">
        <v>0</v>
      </c>
      <c r="S3093" s="87">
        <v>0</v>
      </c>
      <c r="T3093" s="88">
        <v>0</v>
      </c>
      <c r="U3093" s="87">
        <v>0</v>
      </c>
      <c r="V3093" s="88">
        <v>0</v>
      </c>
      <c r="W3093" s="87">
        <v>0</v>
      </c>
      <c r="X3093" s="88">
        <v>0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0</v>
      </c>
      <c r="AE3093" s="58"/>
    </row>
    <row r="3094" spans="2:31" x14ac:dyDescent="0.3">
      <c r="B3094" s="4" t="s">
        <v>153</v>
      </c>
      <c r="C3094" s="4"/>
      <c r="D3094" s="4"/>
      <c r="E3094" s="87">
        <v>0</v>
      </c>
      <c r="F3094" s="88">
        <v>0</v>
      </c>
      <c r="G3094" s="87">
        <v>0</v>
      </c>
      <c r="H3094" s="88">
        <v>0</v>
      </c>
      <c r="I3094" s="87">
        <v>0</v>
      </c>
      <c r="J3094" s="88">
        <v>0</v>
      </c>
      <c r="K3094" s="87">
        <v>0</v>
      </c>
      <c r="L3094" s="88">
        <v>0</v>
      </c>
      <c r="M3094" s="87">
        <v>0</v>
      </c>
      <c r="N3094" s="88">
        <v>0</v>
      </c>
      <c r="O3094" s="87">
        <v>0</v>
      </c>
      <c r="P3094" s="88">
        <v>0</v>
      </c>
      <c r="Q3094" s="87">
        <v>0</v>
      </c>
      <c r="R3094" s="88">
        <v>0</v>
      </c>
      <c r="S3094" s="87">
        <v>0</v>
      </c>
      <c r="T3094" s="88">
        <v>0</v>
      </c>
      <c r="U3094" s="87">
        <v>0</v>
      </c>
      <c r="V3094" s="88">
        <v>0</v>
      </c>
      <c r="W3094" s="87">
        <v>0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0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</v>
      </c>
      <c r="K3095" s="87">
        <v>0</v>
      </c>
      <c r="L3095" s="88">
        <v>0</v>
      </c>
      <c r="M3095" s="87">
        <v>0</v>
      </c>
      <c r="N3095" s="88">
        <v>0</v>
      </c>
      <c r="O3095" s="87">
        <v>0</v>
      </c>
      <c r="P3095" s="88">
        <v>0</v>
      </c>
      <c r="Q3095" s="87">
        <v>0</v>
      </c>
      <c r="R3095" s="88">
        <v>0</v>
      </c>
      <c r="S3095" s="87">
        <v>0</v>
      </c>
      <c r="T3095" s="88">
        <v>0</v>
      </c>
      <c r="U3095" s="87">
        <v>0</v>
      </c>
      <c r="V3095" s="88">
        <v>0</v>
      </c>
      <c r="W3095" s="87">
        <v>0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0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0</v>
      </c>
      <c r="M3096" s="87">
        <v>0</v>
      </c>
      <c r="N3096" s="88">
        <v>0</v>
      </c>
      <c r="O3096" s="87">
        <v>0</v>
      </c>
      <c r="P3096" s="88">
        <v>0</v>
      </c>
      <c r="Q3096" s="87">
        <v>0</v>
      </c>
      <c r="R3096" s="88">
        <v>0</v>
      </c>
      <c r="S3096" s="87">
        <v>0</v>
      </c>
      <c r="T3096" s="88">
        <v>0</v>
      </c>
      <c r="U3096" s="87">
        <v>0</v>
      </c>
      <c r="V3096" s="88">
        <v>0</v>
      </c>
      <c r="W3096" s="87">
        <v>0</v>
      </c>
      <c r="X3096" s="88">
        <v>0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0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0</v>
      </c>
      <c r="M3097" s="87">
        <v>0</v>
      </c>
      <c r="N3097" s="88">
        <v>0</v>
      </c>
      <c r="O3097" s="87">
        <v>0</v>
      </c>
      <c r="P3097" s="88">
        <v>0</v>
      </c>
      <c r="Q3097" s="87">
        <v>0</v>
      </c>
      <c r="R3097" s="88">
        <v>0</v>
      </c>
      <c r="S3097" s="87">
        <v>0</v>
      </c>
      <c r="T3097" s="88">
        <v>0</v>
      </c>
      <c r="U3097" s="87">
        <v>0</v>
      </c>
      <c r="V3097" s="88">
        <v>0</v>
      </c>
      <c r="W3097" s="87">
        <v>0</v>
      </c>
      <c r="X3097" s="88">
        <v>0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0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0</v>
      </c>
      <c r="M3098" s="87">
        <v>0</v>
      </c>
      <c r="N3098" s="88">
        <v>0</v>
      </c>
      <c r="O3098" s="87">
        <v>0</v>
      </c>
      <c r="P3098" s="88">
        <v>0</v>
      </c>
      <c r="Q3098" s="87">
        <v>0</v>
      </c>
      <c r="R3098" s="88">
        <v>0</v>
      </c>
      <c r="S3098" s="87">
        <v>0</v>
      </c>
      <c r="T3098" s="88">
        <v>0</v>
      </c>
      <c r="U3098" s="87">
        <v>0</v>
      </c>
      <c r="V3098" s="88">
        <v>0</v>
      </c>
      <c r="W3098" s="87">
        <v>0</v>
      </c>
      <c r="X3098" s="88">
        <v>0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0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</v>
      </c>
      <c r="M3105" s="87">
        <v>0</v>
      </c>
      <c r="N3105" s="88">
        <v>0</v>
      </c>
      <c r="O3105" s="87">
        <v>0</v>
      </c>
      <c r="P3105" s="88">
        <v>0</v>
      </c>
      <c r="Q3105" s="87">
        <v>0</v>
      </c>
      <c r="R3105" s="88">
        <v>0</v>
      </c>
      <c r="S3105" s="87">
        <v>0</v>
      </c>
      <c r="T3105" s="88">
        <v>0</v>
      </c>
      <c r="U3105" s="87">
        <v>0</v>
      </c>
      <c r="V3105" s="88">
        <v>0</v>
      </c>
      <c r="W3105" s="87">
        <v>0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0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0</v>
      </c>
      <c r="M3106" s="87">
        <v>0</v>
      </c>
      <c r="N3106" s="88">
        <v>0</v>
      </c>
      <c r="O3106" s="87">
        <v>0</v>
      </c>
      <c r="P3106" s="88">
        <v>0</v>
      </c>
      <c r="Q3106" s="87">
        <v>0</v>
      </c>
      <c r="R3106" s="88">
        <v>0</v>
      </c>
      <c r="S3106" s="87">
        <v>0</v>
      </c>
      <c r="T3106" s="88">
        <v>0</v>
      </c>
      <c r="U3106" s="87">
        <v>0</v>
      </c>
      <c r="V3106" s="88">
        <v>0</v>
      </c>
      <c r="W3106" s="87">
        <v>0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0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0</v>
      </c>
      <c r="M3107" s="87">
        <v>0</v>
      </c>
      <c r="N3107" s="88">
        <v>0</v>
      </c>
      <c r="O3107" s="87">
        <v>6.9550387596901062E-2</v>
      </c>
      <c r="P3107" s="88">
        <v>0.31707364341085642</v>
      </c>
      <c r="Q3107" s="87">
        <v>0.36790697674419026</v>
      </c>
      <c r="R3107" s="88">
        <v>0.36790697674419026</v>
      </c>
      <c r="S3107" s="87">
        <v>0.51540697674418989</v>
      </c>
      <c r="T3107" s="88">
        <v>0.1354147286821713</v>
      </c>
      <c r="U3107" s="87">
        <v>0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1.7732596899224995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0</v>
      </c>
      <c r="M3108" s="87">
        <v>5.8055555555555525E-3</v>
      </c>
      <c r="N3108" s="88">
        <v>0</v>
      </c>
      <c r="O3108" s="87">
        <v>0</v>
      </c>
      <c r="P3108" s="88">
        <v>0</v>
      </c>
      <c r="Q3108" s="87">
        <v>0</v>
      </c>
      <c r="R3108" s="88">
        <v>0</v>
      </c>
      <c r="S3108" s="87">
        <v>0</v>
      </c>
      <c r="T3108" s="88">
        <v>0</v>
      </c>
      <c r="U3108" s="87">
        <v>0</v>
      </c>
      <c r="V3108" s="88">
        <v>0</v>
      </c>
      <c r="W3108" s="87">
        <v>0</v>
      </c>
      <c r="X3108" s="88">
        <v>0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5.8055555555555525E-3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0</v>
      </c>
      <c r="M3109" s="87">
        <v>0</v>
      </c>
      <c r="N3109" s="88">
        <v>0</v>
      </c>
      <c r="O3109" s="87">
        <v>0</v>
      </c>
      <c r="P3109" s="88">
        <v>0</v>
      </c>
      <c r="Q3109" s="87">
        <v>0</v>
      </c>
      <c r="R3109" s="88">
        <v>0</v>
      </c>
      <c r="S3109" s="87">
        <v>0</v>
      </c>
      <c r="T3109" s="88">
        <v>0</v>
      </c>
      <c r="U3109" s="87">
        <v>0</v>
      </c>
      <c r="V3109" s="88">
        <v>0</v>
      </c>
      <c r="W3109" s="87">
        <v>0</v>
      </c>
      <c r="X3109" s="88">
        <v>0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0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0</v>
      </c>
      <c r="F3112" s="88">
        <v>0</v>
      </c>
      <c r="G3112" s="87">
        <v>0</v>
      </c>
      <c r="H3112" s="88">
        <v>0</v>
      </c>
      <c r="I3112" s="87">
        <v>0</v>
      </c>
      <c r="J3112" s="88">
        <v>0</v>
      </c>
      <c r="K3112" s="87">
        <v>0</v>
      </c>
      <c r="L3112" s="88">
        <v>0</v>
      </c>
      <c r="M3112" s="87">
        <v>2.1441962524775278</v>
      </c>
      <c r="N3112" s="88">
        <v>4.1807382110622555</v>
      </c>
      <c r="O3112" s="87">
        <v>4.2393049841352966</v>
      </c>
      <c r="P3112" s="88">
        <v>4.2341114957548802</v>
      </c>
      <c r="Q3112" s="87">
        <v>4.2392628814681341</v>
      </c>
      <c r="R3112" s="88">
        <v>4.2171369444505711</v>
      </c>
      <c r="S3112" s="87">
        <v>4.0791587435904235</v>
      </c>
      <c r="T3112" s="88">
        <v>0.75649216270427899</v>
      </c>
      <c r="U3112" s="87">
        <v>0</v>
      </c>
      <c r="V3112" s="88">
        <v>0</v>
      </c>
      <c r="W3112" s="87">
        <v>0</v>
      </c>
      <c r="X3112" s="88">
        <v>0</v>
      </c>
      <c r="Y3112" s="87">
        <v>0</v>
      </c>
      <c r="Z3112" s="88">
        <v>0</v>
      </c>
      <c r="AA3112" s="87">
        <v>0</v>
      </c>
      <c r="AB3112" s="88">
        <v>0</v>
      </c>
      <c r="AC3112" s="58"/>
      <c r="AD3112" s="59">
        <f t="shared" si="64"/>
        <v>28.090401675643371</v>
      </c>
      <c r="AE3112" s="58"/>
    </row>
    <row r="3113" spans="2:31" x14ac:dyDescent="0.3">
      <c r="B3113" s="4" t="s">
        <v>238</v>
      </c>
      <c r="C3113" s="4"/>
      <c r="D3113" s="4"/>
      <c r="E3113" s="87">
        <v>0</v>
      </c>
      <c r="F3113" s="88">
        <v>0</v>
      </c>
      <c r="G3113" s="87">
        <v>0</v>
      </c>
      <c r="H3113" s="88">
        <v>0</v>
      </c>
      <c r="I3113" s="87">
        <v>0</v>
      </c>
      <c r="J3113" s="88">
        <v>0</v>
      </c>
      <c r="K3113" s="87">
        <v>0</v>
      </c>
      <c r="L3113" s="88">
        <v>0</v>
      </c>
      <c r="M3113" s="87">
        <v>1.8866918449127283</v>
      </c>
      <c r="N3113" s="88">
        <v>3.8382887844112541</v>
      </c>
      <c r="O3113" s="87">
        <v>3.809438511255252</v>
      </c>
      <c r="P3113" s="88">
        <v>3.8140796303170541</v>
      </c>
      <c r="Q3113" s="87">
        <v>3.8155559377023121</v>
      </c>
      <c r="R3113" s="88">
        <v>3.8215594978309007</v>
      </c>
      <c r="S3113" s="87">
        <v>3.7668080921843878</v>
      </c>
      <c r="T3113" s="88">
        <v>0.71573100980103999</v>
      </c>
      <c r="U3113" s="87">
        <v>0</v>
      </c>
      <c r="V3113" s="88">
        <v>0</v>
      </c>
      <c r="W3113" s="87">
        <v>0</v>
      </c>
      <c r="X3113" s="88">
        <v>0</v>
      </c>
      <c r="Y3113" s="87">
        <v>0</v>
      </c>
      <c r="Z3113" s="88">
        <v>0</v>
      </c>
      <c r="AA3113" s="87">
        <v>0</v>
      </c>
      <c r="AB3113" s="88">
        <v>0</v>
      </c>
      <c r="AC3113" s="58"/>
      <c r="AD3113" s="59">
        <f t="shared" si="64"/>
        <v>25.468153308414927</v>
      </c>
      <c r="AE3113" s="58"/>
    </row>
    <row r="3114" spans="2:31" x14ac:dyDescent="0.3">
      <c r="B3114" s="4" t="s">
        <v>221</v>
      </c>
      <c r="C3114" s="4"/>
      <c r="D3114" s="4"/>
      <c r="E3114" s="87">
        <v>0</v>
      </c>
      <c r="F3114" s="88">
        <v>0</v>
      </c>
      <c r="G3114" s="87">
        <v>0</v>
      </c>
      <c r="H3114" s="88">
        <v>0</v>
      </c>
      <c r="I3114" s="87">
        <v>0</v>
      </c>
      <c r="J3114" s="88">
        <v>0</v>
      </c>
      <c r="K3114" s="87">
        <v>0</v>
      </c>
      <c r="L3114" s="88">
        <v>0</v>
      </c>
      <c r="M3114" s="87">
        <v>0</v>
      </c>
      <c r="N3114" s="88">
        <v>0</v>
      </c>
      <c r="O3114" s="87">
        <v>0</v>
      </c>
      <c r="P3114" s="88">
        <v>0</v>
      </c>
      <c r="Q3114" s="87">
        <v>0</v>
      </c>
      <c r="R3114" s="88">
        <v>0</v>
      </c>
      <c r="S3114" s="87">
        <v>0</v>
      </c>
      <c r="T3114" s="88">
        <v>0</v>
      </c>
      <c r="U3114" s="87">
        <v>0</v>
      </c>
      <c r="V3114" s="88">
        <v>0</v>
      </c>
      <c r="W3114" s="87">
        <v>0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0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0</v>
      </c>
      <c r="M3117" s="87">
        <v>0</v>
      </c>
      <c r="N3117" s="88">
        <v>0</v>
      </c>
      <c r="O3117" s="87">
        <v>0</v>
      </c>
      <c r="P3117" s="88">
        <v>0</v>
      </c>
      <c r="Q3117" s="87">
        <v>0</v>
      </c>
      <c r="R3117" s="88">
        <v>0</v>
      </c>
      <c r="S3117" s="87">
        <v>0</v>
      </c>
      <c r="T3117" s="88">
        <v>0</v>
      </c>
      <c r="U3117" s="87">
        <v>0</v>
      </c>
      <c r="V3117" s="88">
        <v>0</v>
      </c>
      <c r="W3117" s="87">
        <v>0</v>
      </c>
      <c r="X3117" s="88">
        <v>0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0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0</v>
      </c>
      <c r="M3118" s="87">
        <v>0</v>
      </c>
      <c r="N3118" s="88">
        <v>0</v>
      </c>
      <c r="O3118" s="87">
        <v>0</v>
      </c>
      <c r="P3118" s="88">
        <v>0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0</v>
      </c>
      <c r="X3118" s="88">
        <v>0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0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</v>
      </c>
      <c r="M3119" s="87">
        <v>0</v>
      </c>
      <c r="N3119" s="88">
        <v>0</v>
      </c>
      <c r="O3119" s="87">
        <v>0</v>
      </c>
      <c r="P3119" s="88">
        <v>0</v>
      </c>
      <c r="Q3119" s="87">
        <v>0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</v>
      </c>
      <c r="X3119" s="88">
        <v>0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0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0</v>
      </c>
      <c r="K3126" s="13">
        <f t="shared" si="65"/>
        <v>0</v>
      </c>
      <c r="L3126" s="13">
        <f t="shared" si="65"/>
        <v>0</v>
      </c>
      <c r="M3126" s="13">
        <f t="shared" si="65"/>
        <v>24.922334292740874</v>
      </c>
      <c r="N3126" s="13">
        <f t="shared" si="65"/>
        <v>32.779264453027579</v>
      </c>
      <c r="O3126" s="13">
        <f t="shared" si="65"/>
        <v>28.894344373113292</v>
      </c>
      <c r="P3126" s="13">
        <f t="shared" si="65"/>
        <v>31.705916957585124</v>
      </c>
      <c r="Q3126" s="13">
        <f t="shared" si="65"/>
        <v>26.847475547722709</v>
      </c>
      <c r="R3126" s="13">
        <f t="shared" si="65"/>
        <v>26.696826392824772</v>
      </c>
      <c r="S3126" s="13">
        <f t="shared" si="65"/>
        <v>24.996643210401253</v>
      </c>
      <c r="T3126" s="13">
        <f t="shared" si="65"/>
        <v>4.9105736478512201</v>
      </c>
      <c r="U3126" s="13">
        <f t="shared" si="65"/>
        <v>0</v>
      </c>
      <c r="V3126" s="13">
        <f t="shared" si="65"/>
        <v>0</v>
      </c>
      <c r="W3126" s="13">
        <f t="shared" si="65"/>
        <v>0</v>
      </c>
      <c r="X3126" s="13">
        <f t="shared" si="65"/>
        <v>0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09">
        <f>SUM(AC2990:AE3125)</f>
        <v>201.75337887526683</v>
      </c>
      <c r="AD3126" s="109"/>
      <c r="AE3126" s="109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45527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6" t="s">
        <v>2</v>
      </c>
      <c r="AD3131" s="96"/>
      <c r="AE3131" s="96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</v>
      </c>
      <c r="M3132" s="85">
        <v>0</v>
      </c>
      <c r="N3132" s="86">
        <v>0</v>
      </c>
      <c r="O3132" s="85">
        <v>0</v>
      </c>
      <c r="P3132" s="86">
        <v>0</v>
      </c>
      <c r="Q3132" s="85">
        <v>0</v>
      </c>
      <c r="R3132" s="86">
        <v>0</v>
      </c>
      <c r="S3132" s="85">
        <v>0</v>
      </c>
      <c r="T3132" s="86">
        <v>0</v>
      </c>
      <c r="U3132" s="85">
        <v>0</v>
      </c>
      <c r="V3132" s="86">
        <v>0</v>
      </c>
      <c r="W3132" s="85">
        <v>0</v>
      </c>
      <c r="X3132" s="86">
        <v>0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0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</v>
      </c>
      <c r="N3133" s="86">
        <v>0</v>
      </c>
      <c r="O3133" s="85">
        <v>0</v>
      </c>
      <c r="P3133" s="86">
        <v>0</v>
      </c>
      <c r="Q3133" s="85">
        <v>0</v>
      </c>
      <c r="R3133" s="86">
        <v>0</v>
      </c>
      <c r="S3133" s="85">
        <v>0</v>
      </c>
      <c r="T3133" s="86">
        <v>0</v>
      </c>
      <c r="U3133" s="85">
        <v>0</v>
      </c>
      <c r="V3133" s="86">
        <v>0</v>
      </c>
      <c r="W3133" s="85">
        <v>0</v>
      </c>
      <c r="X3133" s="86">
        <v>0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0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</v>
      </c>
      <c r="M3134" s="85">
        <v>0</v>
      </c>
      <c r="N3134" s="86">
        <v>0</v>
      </c>
      <c r="O3134" s="85">
        <v>0</v>
      </c>
      <c r="P3134" s="86">
        <v>0</v>
      </c>
      <c r="Q3134" s="85">
        <v>0</v>
      </c>
      <c r="R3134" s="86">
        <v>0</v>
      </c>
      <c r="S3134" s="85">
        <v>0</v>
      </c>
      <c r="T3134" s="86">
        <v>0</v>
      </c>
      <c r="U3134" s="85">
        <v>0</v>
      </c>
      <c r="V3134" s="86">
        <v>0</v>
      </c>
      <c r="W3134" s="85">
        <v>0</v>
      </c>
      <c r="X3134" s="86">
        <v>0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0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</v>
      </c>
      <c r="N3135" s="86">
        <v>0</v>
      </c>
      <c r="O3135" s="85">
        <v>0</v>
      </c>
      <c r="P3135" s="86">
        <v>0</v>
      </c>
      <c r="Q3135" s="85">
        <v>0</v>
      </c>
      <c r="R3135" s="86">
        <v>0</v>
      </c>
      <c r="S3135" s="85">
        <v>0</v>
      </c>
      <c r="T3135" s="86">
        <v>0</v>
      </c>
      <c r="U3135" s="85">
        <v>0</v>
      </c>
      <c r="V3135" s="86">
        <v>0</v>
      </c>
      <c r="W3135" s="85">
        <v>0</v>
      </c>
      <c r="X3135" s="86">
        <v>0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0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0</v>
      </c>
      <c r="N3136" s="86">
        <v>0</v>
      </c>
      <c r="O3136" s="85">
        <v>0</v>
      </c>
      <c r="P3136" s="86">
        <v>0</v>
      </c>
      <c r="Q3136" s="85">
        <v>0</v>
      </c>
      <c r="R3136" s="86">
        <v>0</v>
      </c>
      <c r="S3136" s="85">
        <v>0</v>
      </c>
      <c r="T3136" s="86">
        <v>0</v>
      </c>
      <c r="U3136" s="85">
        <v>0</v>
      </c>
      <c r="V3136" s="86">
        <v>0</v>
      </c>
      <c r="W3136" s="85">
        <v>0</v>
      </c>
      <c r="X3136" s="86">
        <v>0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0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</v>
      </c>
      <c r="Q3143" s="87">
        <v>0</v>
      </c>
      <c r="R3143" s="88">
        <v>0</v>
      </c>
      <c r="S3143" s="87">
        <v>0</v>
      </c>
      <c r="T3143" s="88">
        <v>0</v>
      </c>
      <c r="U3143" s="87">
        <v>0.81513011346922926</v>
      </c>
      <c r="V3143" s="88">
        <v>1.9052752625942229</v>
      </c>
      <c r="W3143" s="87">
        <v>0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2.7204053760634519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0</v>
      </c>
      <c r="X3145" s="88">
        <v>0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0</v>
      </c>
      <c r="X3146" s="88">
        <v>0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0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0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</v>
      </c>
      <c r="M3148" s="87">
        <v>0</v>
      </c>
      <c r="N3148" s="88">
        <v>0</v>
      </c>
      <c r="O3148" s="87">
        <v>0</v>
      </c>
      <c r="P3148" s="88">
        <v>0</v>
      </c>
      <c r="Q3148" s="87">
        <v>3.2724142074584965E-4</v>
      </c>
      <c r="R3148" s="88">
        <v>4.4278323650360123E-3</v>
      </c>
      <c r="S3148" s="87">
        <v>2.5478164354960126E-3</v>
      </c>
      <c r="T3148" s="88">
        <v>0</v>
      </c>
      <c r="U3148" s="87">
        <v>0</v>
      </c>
      <c r="V3148" s="88">
        <v>0</v>
      </c>
      <c r="W3148" s="87">
        <v>0</v>
      </c>
      <c r="X3148" s="88">
        <v>0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7.3028902212778739E-3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</v>
      </c>
      <c r="M3149" s="87">
        <v>0</v>
      </c>
      <c r="N3149" s="88">
        <v>0</v>
      </c>
      <c r="O3149" s="87">
        <v>0</v>
      </c>
      <c r="P3149" s="88">
        <v>0</v>
      </c>
      <c r="Q3149" s="87">
        <v>0</v>
      </c>
      <c r="R3149" s="88">
        <v>0</v>
      </c>
      <c r="S3149" s="87">
        <v>0</v>
      </c>
      <c r="T3149" s="88">
        <v>0</v>
      </c>
      <c r="U3149" s="87">
        <v>0</v>
      </c>
      <c r="V3149" s="88">
        <v>0</v>
      </c>
      <c r="W3149" s="87">
        <v>0</v>
      </c>
      <c r="X3149" s="88">
        <v>0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0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</v>
      </c>
      <c r="M3150" s="87">
        <v>0</v>
      </c>
      <c r="N3150" s="88">
        <v>0</v>
      </c>
      <c r="O3150" s="87">
        <v>0</v>
      </c>
      <c r="P3150" s="88">
        <v>0</v>
      </c>
      <c r="Q3150" s="87">
        <v>0</v>
      </c>
      <c r="R3150" s="88">
        <v>0</v>
      </c>
      <c r="S3150" s="87">
        <v>0</v>
      </c>
      <c r="T3150" s="88">
        <v>0</v>
      </c>
      <c r="U3150" s="87">
        <v>0</v>
      </c>
      <c r="V3150" s="88">
        <v>0</v>
      </c>
      <c r="W3150" s="87">
        <v>0</v>
      </c>
      <c r="X3150" s="88">
        <v>0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0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0</v>
      </c>
      <c r="M3151" s="87">
        <v>0</v>
      </c>
      <c r="N3151" s="88">
        <v>0</v>
      </c>
      <c r="O3151" s="87">
        <v>0</v>
      </c>
      <c r="P3151" s="88">
        <v>0</v>
      </c>
      <c r="Q3151" s="87">
        <v>0</v>
      </c>
      <c r="R3151" s="88">
        <v>0</v>
      </c>
      <c r="S3151" s="87">
        <v>0</v>
      </c>
      <c r="T3151" s="88">
        <v>0</v>
      </c>
      <c r="U3151" s="87">
        <v>0</v>
      </c>
      <c r="V3151" s="88">
        <v>0</v>
      </c>
      <c r="W3151" s="87">
        <v>0</v>
      </c>
      <c r="X3151" s="88">
        <v>0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0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0</v>
      </c>
      <c r="M3158" s="87">
        <v>0</v>
      </c>
      <c r="N3158" s="88">
        <v>0</v>
      </c>
      <c r="O3158" s="87">
        <v>0</v>
      </c>
      <c r="P3158" s="88">
        <v>0</v>
      </c>
      <c r="Q3158" s="87">
        <v>0</v>
      </c>
      <c r="R3158" s="88">
        <v>0</v>
      </c>
      <c r="S3158" s="87">
        <v>0</v>
      </c>
      <c r="T3158" s="88">
        <v>0</v>
      </c>
      <c r="U3158" s="87">
        <v>0</v>
      </c>
      <c r="V3158" s="88">
        <v>0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0</v>
      </c>
      <c r="M3159" s="87">
        <v>0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0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0</v>
      </c>
      <c r="M3164" s="87">
        <v>0</v>
      </c>
      <c r="N3164" s="88">
        <v>0</v>
      </c>
      <c r="O3164" s="87">
        <v>0</v>
      </c>
      <c r="P3164" s="88">
        <v>0</v>
      </c>
      <c r="Q3164" s="87">
        <v>0</v>
      </c>
      <c r="R3164" s="88">
        <v>0</v>
      </c>
      <c r="S3164" s="87">
        <v>0</v>
      </c>
      <c r="T3164" s="88">
        <v>0</v>
      </c>
      <c r="U3164" s="87">
        <v>0</v>
      </c>
      <c r="V3164" s="88">
        <v>0</v>
      </c>
      <c r="W3164" s="87">
        <v>0</v>
      </c>
      <c r="X3164" s="88">
        <v>0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0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0</v>
      </c>
      <c r="M3165" s="87">
        <v>0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</v>
      </c>
      <c r="F3167" s="88">
        <v>0</v>
      </c>
      <c r="G3167" s="87">
        <v>0</v>
      </c>
      <c r="H3167" s="88">
        <v>0</v>
      </c>
      <c r="I3167" s="87">
        <v>0</v>
      </c>
      <c r="J3167" s="88">
        <v>0</v>
      </c>
      <c r="K3167" s="87">
        <v>0</v>
      </c>
      <c r="L3167" s="88">
        <v>0</v>
      </c>
      <c r="M3167" s="87">
        <v>0</v>
      </c>
      <c r="N3167" s="88">
        <v>0</v>
      </c>
      <c r="O3167" s="87">
        <v>0</v>
      </c>
      <c r="P3167" s="88">
        <v>0</v>
      </c>
      <c r="Q3167" s="87">
        <v>0</v>
      </c>
      <c r="R3167" s="88">
        <v>0</v>
      </c>
      <c r="S3167" s="87">
        <v>0</v>
      </c>
      <c r="T3167" s="88">
        <v>0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0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0</v>
      </c>
      <c r="M3168" s="87">
        <v>0</v>
      </c>
      <c r="N3168" s="88">
        <v>0</v>
      </c>
      <c r="O3168" s="87">
        <v>0</v>
      </c>
      <c r="P3168" s="88">
        <v>0</v>
      </c>
      <c r="Q3168" s="87">
        <v>0</v>
      </c>
      <c r="R3168" s="88">
        <v>0</v>
      </c>
      <c r="S3168" s="87">
        <v>0</v>
      </c>
      <c r="T3168" s="88">
        <v>0</v>
      </c>
      <c r="U3168" s="87">
        <v>0</v>
      </c>
      <c r="V3168" s="88">
        <v>0</v>
      </c>
      <c r="W3168" s="87">
        <v>0</v>
      </c>
      <c r="X3168" s="88">
        <v>0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0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</v>
      </c>
      <c r="N3173" s="88">
        <v>0</v>
      </c>
      <c r="O3173" s="87">
        <v>0</v>
      </c>
      <c r="P3173" s="88">
        <v>0</v>
      </c>
      <c r="Q3173" s="87">
        <v>0</v>
      </c>
      <c r="R3173" s="88">
        <v>0</v>
      </c>
      <c r="S3173" s="87">
        <v>0</v>
      </c>
      <c r="T3173" s="88">
        <v>0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0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0</v>
      </c>
      <c r="M3179" s="87">
        <v>0</v>
      </c>
      <c r="N3179" s="88">
        <v>0</v>
      </c>
      <c r="O3179" s="87">
        <v>0</v>
      </c>
      <c r="P3179" s="88">
        <v>0</v>
      </c>
      <c r="Q3179" s="87">
        <v>0.11609905136956111</v>
      </c>
      <c r="R3179" s="88">
        <v>1.0283002098401386</v>
      </c>
      <c r="S3179" s="87">
        <v>1.8823254585266114</v>
      </c>
      <c r="T3179" s="88">
        <v>0.68831459712982179</v>
      </c>
      <c r="U3179" s="87">
        <v>2.2534030397733051</v>
      </c>
      <c r="V3179" s="88">
        <v>1.9507892648379008</v>
      </c>
      <c r="W3179" s="87">
        <v>0</v>
      </c>
      <c r="X3179" s="88">
        <v>0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7.9192316214773388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0</v>
      </c>
      <c r="M3180" s="87">
        <v>0</v>
      </c>
      <c r="N3180" s="88">
        <v>0</v>
      </c>
      <c r="O3180" s="87">
        <v>0</v>
      </c>
      <c r="P3180" s="88">
        <v>0</v>
      </c>
      <c r="Q3180" s="87">
        <v>0</v>
      </c>
      <c r="R3180" s="88">
        <v>0</v>
      </c>
      <c r="S3180" s="87">
        <v>0.73918995857238778</v>
      </c>
      <c r="T3180" s="88">
        <v>0</v>
      </c>
      <c r="U3180" s="87">
        <v>0</v>
      </c>
      <c r="V3180" s="88">
        <v>0</v>
      </c>
      <c r="W3180" s="87">
        <v>0</v>
      </c>
      <c r="X3180" s="88">
        <v>0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0.73918995857238778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0</v>
      </c>
      <c r="M3181" s="87">
        <v>0</v>
      </c>
      <c r="N3181" s="88">
        <v>0</v>
      </c>
      <c r="O3181" s="87">
        <v>0</v>
      </c>
      <c r="P3181" s="88">
        <v>0</v>
      </c>
      <c r="Q3181" s="87">
        <v>2.9193857312202438E-2</v>
      </c>
      <c r="R3181" s="88">
        <v>0.1742833048105239</v>
      </c>
      <c r="S3181" s="87">
        <v>0.17385576764742522</v>
      </c>
      <c r="T3181" s="88">
        <v>0.17469022969404849</v>
      </c>
      <c r="U3181" s="87">
        <v>0.17518435120582573</v>
      </c>
      <c r="V3181" s="88">
        <v>0.11699790457884468</v>
      </c>
      <c r="W3181" s="87">
        <v>0</v>
      </c>
      <c r="X3181" s="88">
        <v>0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0.84420541524887049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0</v>
      </c>
      <c r="M3182" s="87">
        <v>0</v>
      </c>
      <c r="N3182" s="88">
        <v>0</v>
      </c>
      <c r="O3182" s="87">
        <v>0</v>
      </c>
      <c r="P3182" s="88">
        <v>0</v>
      </c>
      <c r="Q3182" s="87">
        <v>2.7027315894762663E-2</v>
      </c>
      <c r="R3182" s="88">
        <v>0.16128493845462788</v>
      </c>
      <c r="S3182" s="87">
        <v>0.16076046725114182</v>
      </c>
      <c r="T3182" s="88">
        <v>0.16114196479320517</v>
      </c>
      <c r="U3182" s="87">
        <v>0.16126697063446041</v>
      </c>
      <c r="V3182" s="88">
        <v>0.10758075912793474</v>
      </c>
      <c r="W3182" s="87">
        <v>0</v>
      </c>
      <c r="X3182" s="88">
        <v>0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0.7790624161561327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0</v>
      </c>
      <c r="M3183" s="87">
        <v>0</v>
      </c>
      <c r="N3183" s="88">
        <v>0</v>
      </c>
      <c r="O3183" s="87">
        <v>0</v>
      </c>
      <c r="P3183" s="88">
        <v>0</v>
      </c>
      <c r="Q3183" s="87">
        <v>0</v>
      </c>
      <c r="R3183" s="88">
        <v>0.76911245660980543</v>
      </c>
      <c r="S3183" s="87">
        <v>2.1012343910800091</v>
      </c>
      <c r="T3183" s="88">
        <v>2.2698231087525689</v>
      </c>
      <c r="U3183" s="87">
        <v>3.085406039794286</v>
      </c>
      <c r="V3183" s="88">
        <v>2.0229167876243594</v>
      </c>
      <c r="W3183" s="87">
        <v>0</v>
      </c>
      <c r="X3183" s="88">
        <v>0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10.248492783861028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0</v>
      </c>
      <c r="M3184" s="87">
        <v>0</v>
      </c>
      <c r="N3184" s="88">
        <v>0</v>
      </c>
      <c r="O3184" s="87">
        <v>0</v>
      </c>
      <c r="P3184" s="88">
        <v>0</v>
      </c>
      <c r="Q3184" s="87">
        <v>2.7564523061116564E-2</v>
      </c>
      <c r="R3184" s="88">
        <v>0.9464155780759953</v>
      </c>
      <c r="S3184" s="87">
        <v>0.1205429645326403</v>
      </c>
      <c r="T3184" s="88">
        <v>0</v>
      </c>
      <c r="U3184" s="87">
        <v>0.92863529173533133</v>
      </c>
      <c r="V3184" s="88">
        <v>0.83456915791829422</v>
      </c>
      <c r="W3184" s="87">
        <v>0</v>
      </c>
      <c r="X3184" s="88">
        <v>0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2.8577275153233779</v>
      </c>
      <c r="AE3184" s="58"/>
    </row>
    <row r="3185" spans="2:31" x14ac:dyDescent="0.3">
      <c r="B3185" s="4" t="s">
        <v>227</v>
      </c>
      <c r="C3185" s="14"/>
      <c r="D3185" s="14"/>
      <c r="E3185" s="87">
        <v>0</v>
      </c>
      <c r="F3185" s="88">
        <v>0</v>
      </c>
      <c r="G3185" s="87">
        <v>0</v>
      </c>
      <c r="H3185" s="88">
        <v>0</v>
      </c>
      <c r="I3185" s="87">
        <v>0</v>
      </c>
      <c r="J3185" s="88">
        <v>0</v>
      </c>
      <c r="K3185" s="87">
        <v>0</v>
      </c>
      <c r="L3185" s="88">
        <v>0</v>
      </c>
      <c r="M3185" s="87">
        <v>0</v>
      </c>
      <c r="N3185" s="88">
        <v>0</v>
      </c>
      <c r="O3185" s="87">
        <v>0</v>
      </c>
      <c r="P3185" s="88">
        <v>0</v>
      </c>
      <c r="Q3185" s="87">
        <v>0</v>
      </c>
      <c r="R3185" s="88">
        <v>0</v>
      </c>
      <c r="S3185" s="87">
        <v>0</v>
      </c>
      <c r="T3185" s="88">
        <v>0</v>
      </c>
      <c r="U3185" s="87">
        <v>0</v>
      </c>
      <c r="V3185" s="88">
        <v>0</v>
      </c>
      <c r="W3185" s="87">
        <v>0</v>
      </c>
      <c r="X3185" s="88">
        <v>0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0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0</v>
      </c>
      <c r="M3186" s="87">
        <v>0</v>
      </c>
      <c r="N3186" s="88">
        <v>0</v>
      </c>
      <c r="O3186" s="87">
        <v>0</v>
      </c>
      <c r="P3186" s="88">
        <v>0</v>
      </c>
      <c r="Q3186" s="87">
        <v>0</v>
      </c>
      <c r="R3186" s="88">
        <v>0</v>
      </c>
      <c r="S3186" s="87">
        <v>0</v>
      </c>
      <c r="T3186" s="88">
        <v>0</v>
      </c>
      <c r="U3186" s="87">
        <v>0</v>
      </c>
      <c r="V3186" s="88">
        <v>0</v>
      </c>
      <c r="W3186" s="87">
        <v>0</v>
      </c>
      <c r="X3186" s="88">
        <v>0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0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0</v>
      </c>
      <c r="M3187" s="87">
        <v>0</v>
      </c>
      <c r="N3187" s="88">
        <v>0</v>
      </c>
      <c r="O3187" s="87">
        <v>0</v>
      </c>
      <c r="P3187" s="88">
        <v>0</v>
      </c>
      <c r="Q3187" s="87">
        <v>0</v>
      </c>
      <c r="R3187" s="88">
        <v>0</v>
      </c>
      <c r="S3187" s="87">
        <v>0</v>
      </c>
      <c r="T3187" s="88">
        <v>0</v>
      </c>
      <c r="U3187" s="87">
        <v>0</v>
      </c>
      <c r="V3187" s="88">
        <v>0</v>
      </c>
      <c r="W3187" s="87">
        <v>0</v>
      </c>
      <c r="X3187" s="88">
        <v>0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0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0</v>
      </c>
      <c r="M3188" s="87">
        <v>0</v>
      </c>
      <c r="N3188" s="88">
        <v>0</v>
      </c>
      <c r="O3188" s="87">
        <v>0</v>
      </c>
      <c r="P3188" s="88">
        <v>0</v>
      </c>
      <c r="Q3188" s="87">
        <v>2.4248162905375164E-2</v>
      </c>
      <c r="R3188" s="88">
        <v>0.43577876091003426</v>
      </c>
      <c r="S3188" s="87">
        <v>7.0201906689192883</v>
      </c>
      <c r="T3188" s="88">
        <v>1.364518203927825</v>
      </c>
      <c r="U3188" s="87">
        <v>2.4061375935872396</v>
      </c>
      <c r="V3188" s="88">
        <v>1.6151337623596191</v>
      </c>
      <c r="W3188" s="87">
        <v>0</v>
      </c>
      <c r="X3188" s="88">
        <v>0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12.866007152609381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0</v>
      </c>
      <c r="M3189" s="87">
        <v>0</v>
      </c>
      <c r="N3189" s="88">
        <v>0</v>
      </c>
      <c r="O3189" s="87">
        <v>0</v>
      </c>
      <c r="P3189" s="88">
        <v>0</v>
      </c>
      <c r="Q3189" s="87">
        <v>2.1868117650349937E-2</v>
      </c>
      <c r="R3189" s="88">
        <v>0.39343792597452804</v>
      </c>
      <c r="S3189" s="87">
        <v>2.065000534057617E-2</v>
      </c>
      <c r="T3189" s="88">
        <v>0.23752846717834472</v>
      </c>
      <c r="U3189" s="87">
        <v>3.3485514203707378</v>
      </c>
      <c r="V3189" s="88">
        <v>2.6960065642992652</v>
      </c>
      <c r="W3189" s="87">
        <v>0</v>
      </c>
      <c r="X3189" s="88">
        <v>0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6.7180425008138016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0.12483938535054527</v>
      </c>
      <c r="R3190" s="88">
        <v>0.72059912681579597</v>
      </c>
      <c r="S3190" s="87">
        <v>0.5505436484018964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1.3959821605682377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</v>
      </c>
      <c r="M3191" s="87">
        <v>0</v>
      </c>
      <c r="N3191" s="88">
        <v>0</v>
      </c>
      <c r="O3191" s="87">
        <v>0</v>
      </c>
      <c r="P3191" s="88">
        <v>0</v>
      </c>
      <c r="Q3191" s="87">
        <v>0</v>
      </c>
      <c r="R3191" s="88">
        <v>0</v>
      </c>
      <c r="S3191" s="87">
        <v>0</v>
      </c>
      <c r="T3191" s="88">
        <v>0</v>
      </c>
      <c r="U3191" s="87">
        <v>0</v>
      </c>
      <c r="V3191" s="88">
        <v>0</v>
      </c>
      <c r="W3191" s="87">
        <v>0</v>
      </c>
      <c r="X3191" s="88">
        <v>0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0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</v>
      </c>
      <c r="M3192" s="87">
        <v>0</v>
      </c>
      <c r="N3192" s="88">
        <v>0</v>
      </c>
      <c r="O3192" s="87">
        <v>0</v>
      </c>
      <c r="P3192" s="88">
        <v>0</v>
      </c>
      <c r="Q3192" s="87">
        <v>0</v>
      </c>
      <c r="R3192" s="88">
        <v>0</v>
      </c>
      <c r="S3192" s="87">
        <v>0</v>
      </c>
      <c r="T3192" s="88">
        <v>0</v>
      </c>
      <c r="U3192" s="87">
        <v>0</v>
      </c>
      <c r="V3192" s="88">
        <v>0</v>
      </c>
      <c r="W3192" s="87">
        <v>0</v>
      </c>
      <c r="X3192" s="88">
        <v>0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0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0</v>
      </c>
      <c r="M3193" s="87">
        <v>0</v>
      </c>
      <c r="N3193" s="88">
        <v>0</v>
      </c>
      <c r="O3193" s="87">
        <v>0</v>
      </c>
      <c r="P3193" s="88">
        <v>0</v>
      </c>
      <c r="Q3193" s="87">
        <v>0</v>
      </c>
      <c r="R3193" s="88">
        <v>0</v>
      </c>
      <c r="S3193" s="87">
        <v>0</v>
      </c>
      <c r="T3193" s="88">
        <v>0</v>
      </c>
      <c r="U3193" s="87">
        <v>0</v>
      </c>
      <c r="V3193" s="88">
        <v>0</v>
      </c>
      <c r="W3193" s="87">
        <v>0</v>
      </c>
      <c r="X3193" s="88">
        <v>0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0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0</v>
      </c>
      <c r="M3194" s="87">
        <v>0</v>
      </c>
      <c r="N3194" s="88">
        <v>0</v>
      </c>
      <c r="O3194" s="87">
        <v>0</v>
      </c>
      <c r="P3194" s="88">
        <v>0</v>
      </c>
      <c r="Q3194" s="87">
        <v>0</v>
      </c>
      <c r="R3194" s="88">
        <v>0</v>
      </c>
      <c r="S3194" s="87">
        <v>0</v>
      </c>
      <c r="T3194" s="88">
        <v>0</v>
      </c>
      <c r="U3194" s="87">
        <v>0</v>
      </c>
      <c r="V3194" s="88">
        <v>0</v>
      </c>
      <c r="W3194" s="87">
        <v>0</v>
      </c>
      <c r="X3194" s="88">
        <v>0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0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</v>
      </c>
      <c r="M3195" s="87">
        <v>0</v>
      </c>
      <c r="N3195" s="88">
        <v>0</v>
      </c>
      <c r="O3195" s="87">
        <v>0</v>
      </c>
      <c r="P3195" s="88">
        <v>0</v>
      </c>
      <c r="Q3195" s="87">
        <v>0</v>
      </c>
      <c r="R3195" s="88">
        <v>0</v>
      </c>
      <c r="S3195" s="87">
        <v>0</v>
      </c>
      <c r="T3195" s="88">
        <v>0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0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</v>
      </c>
      <c r="M3196" s="87">
        <v>0</v>
      </c>
      <c r="N3196" s="88">
        <v>0</v>
      </c>
      <c r="O3196" s="87">
        <v>0</v>
      </c>
      <c r="P3196" s="88">
        <v>0</v>
      </c>
      <c r="Q3196" s="87">
        <v>0</v>
      </c>
      <c r="R3196" s="88">
        <v>0</v>
      </c>
      <c r="S3196" s="87">
        <v>0</v>
      </c>
      <c r="T3196" s="88">
        <v>0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0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0</v>
      </c>
      <c r="M3197" s="87">
        <v>0</v>
      </c>
      <c r="N3197" s="88">
        <v>0</v>
      </c>
      <c r="O3197" s="87">
        <v>0</v>
      </c>
      <c r="P3197" s="88">
        <v>0</v>
      </c>
      <c r="Q3197" s="87">
        <v>0</v>
      </c>
      <c r="R3197" s="88">
        <v>0</v>
      </c>
      <c r="S3197" s="87">
        <v>0</v>
      </c>
      <c r="T3197" s="88">
        <v>0</v>
      </c>
      <c r="U3197" s="87">
        <v>0</v>
      </c>
      <c r="V3197" s="88">
        <v>0.33798653380076099</v>
      </c>
      <c r="W3197" s="87">
        <v>0</v>
      </c>
      <c r="X3197" s="88">
        <v>0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0.33798653380076099</v>
      </c>
      <c r="AE3197" s="58"/>
    </row>
    <row r="3198" spans="2:31" x14ac:dyDescent="0.3">
      <c r="B3198" s="4" t="s">
        <v>200</v>
      </c>
      <c r="C3198" s="4"/>
      <c r="D3198" s="4"/>
      <c r="E3198" s="87">
        <v>0</v>
      </c>
      <c r="F3198" s="88">
        <v>0</v>
      </c>
      <c r="G3198" s="87">
        <v>0</v>
      </c>
      <c r="H3198" s="88">
        <v>0</v>
      </c>
      <c r="I3198" s="87">
        <v>0</v>
      </c>
      <c r="J3198" s="88">
        <v>0</v>
      </c>
      <c r="K3198" s="87">
        <v>0</v>
      </c>
      <c r="L3198" s="88">
        <v>0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0</v>
      </c>
      <c r="S3198" s="87">
        <v>0</v>
      </c>
      <c r="T3198" s="88">
        <v>0</v>
      </c>
      <c r="U3198" s="87">
        <v>0</v>
      </c>
      <c r="V3198" s="88">
        <v>0</v>
      </c>
      <c r="W3198" s="87">
        <v>0</v>
      </c>
      <c r="X3198" s="88">
        <v>0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0</v>
      </c>
      <c r="AE3198" s="58"/>
    </row>
    <row r="3199" spans="2:31" x14ac:dyDescent="0.3">
      <c r="B3199" s="4" t="s">
        <v>201</v>
      </c>
      <c r="C3199" s="4"/>
      <c r="D3199" s="4"/>
      <c r="E3199" s="87">
        <v>0</v>
      </c>
      <c r="F3199" s="88">
        <v>0</v>
      </c>
      <c r="G3199" s="87">
        <v>0</v>
      </c>
      <c r="H3199" s="88">
        <v>0</v>
      </c>
      <c r="I3199" s="87">
        <v>0</v>
      </c>
      <c r="J3199" s="88">
        <v>0</v>
      </c>
      <c r="K3199" s="87">
        <v>0</v>
      </c>
      <c r="L3199" s="88">
        <v>0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0</v>
      </c>
      <c r="S3199" s="87">
        <v>0</v>
      </c>
      <c r="T3199" s="88">
        <v>0</v>
      </c>
      <c r="U3199" s="87">
        <v>0</v>
      </c>
      <c r="V3199" s="88">
        <v>0</v>
      </c>
      <c r="W3199" s="87">
        <v>0</v>
      </c>
      <c r="X3199" s="88">
        <v>0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0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0</v>
      </c>
      <c r="M3200" s="87">
        <v>0</v>
      </c>
      <c r="N3200" s="88">
        <v>0</v>
      </c>
      <c r="O3200" s="87">
        <v>0</v>
      </c>
      <c r="P3200" s="88">
        <v>0</v>
      </c>
      <c r="Q3200" s="87">
        <v>0.13777777777777778</v>
      </c>
      <c r="R3200" s="88">
        <v>0.21591951847076404</v>
      </c>
      <c r="S3200" s="87">
        <v>0.79525231122970574</v>
      </c>
      <c r="T3200" s="88">
        <v>0</v>
      </c>
      <c r="U3200" s="87">
        <v>0</v>
      </c>
      <c r="V3200" s="88">
        <v>0</v>
      </c>
      <c r="W3200" s="87">
        <v>0</v>
      </c>
      <c r="X3200" s="88">
        <v>0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1.1489496074782477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0</v>
      </c>
      <c r="M3201" s="87">
        <v>0</v>
      </c>
      <c r="N3201" s="88">
        <v>0</v>
      </c>
      <c r="O3201" s="87">
        <v>0</v>
      </c>
      <c r="P3201" s="88">
        <v>0</v>
      </c>
      <c r="Q3201" s="87">
        <v>0</v>
      </c>
      <c r="R3201" s="88">
        <v>0</v>
      </c>
      <c r="S3201" s="87">
        <v>0</v>
      </c>
      <c r="T3201" s="88">
        <v>0</v>
      </c>
      <c r="U3201" s="87">
        <v>0</v>
      </c>
      <c r="V3201" s="88">
        <v>0</v>
      </c>
      <c r="W3201" s="87">
        <v>0</v>
      </c>
      <c r="X3201" s="88">
        <v>0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0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0</v>
      </c>
      <c r="M3202" s="87">
        <v>0</v>
      </c>
      <c r="N3202" s="88">
        <v>0</v>
      </c>
      <c r="O3202" s="87">
        <v>0</v>
      </c>
      <c r="P3202" s="88">
        <v>0</v>
      </c>
      <c r="Q3202" s="87">
        <v>0</v>
      </c>
      <c r="R3202" s="88">
        <v>0</v>
      </c>
      <c r="S3202" s="87">
        <v>0</v>
      </c>
      <c r="T3202" s="88">
        <v>0</v>
      </c>
      <c r="U3202" s="87">
        <v>0</v>
      </c>
      <c r="V3202" s="88">
        <v>0</v>
      </c>
      <c r="W3202" s="87">
        <v>0</v>
      </c>
      <c r="X3202" s="88">
        <v>0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0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6.6634813944498692E-3</v>
      </c>
      <c r="R3203" s="88">
        <v>1.770498641331991</v>
      </c>
      <c r="S3203" s="87">
        <v>4.416251031557719</v>
      </c>
      <c r="T3203" s="88">
        <v>1.1918435970942181</v>
      </c>
      <c r="U3203" s="87">
        <v>3.5386423905690494</v>
      </c>
      <c r="V3203" s="88">
        <v>3.2140286445617665</v>
      </c>
      <c r="W3203" s="87">
        <v>0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14.137927786509193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</v>
      </c>
      <c r="R3204" s="88">
        <v>0</v>
      </c>
      <c r="S3204" s="87">
        <v>0</v>
      </c>
      <c r="T3204" s="88">
        <v>0</v>
      </c>
      <c r="U3204" s="87">
        <v>3.1050991455713914</v>
      </c>
      <c r="V3204" s="88">
        <v>3.2187323013941449</v>
      </c>
      <c r="W3204" s="87">
        <v>0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6.3238314469655368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0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0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0</v>
      </c>
      <c r="N3206" s="88">
        <v>0</v>
      </c>
      <c r="O3206" s="87">
        <v>0</v>
      </c>
      <c r="P3206" s="88">
        <v>0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0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</v>
      </c>
      <c r="M3214" s="87">
        <v>0</v>
      </c>
      <c r="N3214" s="88">
        <v>0</v>
      </c>
      <c r="O3214" s="87">
        <v>0</v>
      </c>
      <c r="P3214" s="88">
        <v>0</v>
      </c>
      <c r="Q3214" s="87">
        <v>5.4652492205301928E-4</v>
      </c>
      <c r="R3214" s="88">
        <v>3.9843916893005371E-3</v>
      </c>
      <c r="S3214" s="87">
        <v>1.6680538654327392E-3</v>
      </c>
      <c r="T3214" s="88">
        <v>0</v>
      </c>
      <c r="U3214" s="87">
        <v>0</v>
      </c>
      <c r="V3214" s="88">
        <v>0</v>
      </c>
      <c r="W3214" s="87">
        <v>0</v>
      </c>
      <c r="X3214" s="88">
        <v>0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6.198970476786296E-3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</v>
      </c>
      <c r="M3215" s="87">
        <v>0</v>
      </c>
      <c r="N3215" s="88">
        <v>0</v>
      </c>
      <c r="O3215" s="87">
        <v>0</v>
      </c>
      <c r="P3215" s="88">
        <v>0</v>
      </c>
      <c r="Q3215" s="87">
        <v>0</v>
      </c>
      <c r="R3215" s="88">
        <v>0</v>
      </c>
      <c r="S3215" s="87">
        <v>3.4782489140828448E-3</v>
      </c>
      <c r="T3215" s="88">
        <v>4.1630864143371582E-3</v>
      </c>
      <c r="U3215" s="87">
        <v>2.5358796119689941E-3</v>
      </c>
      <c r="V3215" s="88">
        <v>7.8658262888590491E-4</v>
      </c>
      <c r="W3215" s="87">
        <v>0</v>
      </c>
      <c r="X3215" s="88">
        <v>0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1.0963797569274901E-2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0</v>
      </c>
      <c r="M3216" s="87">
        <v>0</v>
      </c>
      <c r="N3216" s="88">
        <v>0</v>
      </c>
      <c r="O3216" s="87">
        <v>0</v>
      </c>
      <c r="P3216" s="88">
        <v>0</v>
      </c>
      <c r="Q3216" s="87">
        <v>0</v>
      </c>
      <c r="R3216" s="88">
        <v>0</v>
      </c>
      <c r="S3216" s="87">
        <v>0</v>
      </c>
      <c r="T3216" s="88">
        <v>1.1028549510390601E-3</v>
      </c>
      <c r="U3216" s="87">
        <v>1.1434925406350029</v>
      </c>
      <c r="V3216" s="88">
        <v>6.7460565589717589</v>
      </c>
      <c r="W3216" s="87">
        <v>0</v>
      </c>
      <c r="X3216" s="88">
        <v>0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7.8906519545578009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0</v>
      </c>
      <c r="M3217" s="87">
        <v>0</v>
      </c>
      <c r="N3217" s="88">
        <v>0</v>
      </c>
      <c r="O3217" s="87">
        <v>0</v>
      </c>
      <c r="P3217" s="88">
        <v>0</v>
      </c>
      <c r="Q3217" s="87">
        <v>0</v>
      </c>
      <c r="R3217" s="88">
        <v>0</v>
      </c>
      <c r="S3217" s="87">
        <v>0</v>
      </c>
      <c r="T3217" s="88">
        <v>0</v>
      </c>
      <c r="U3217" s="87">
        <v>0</v>
      </c>
      <c r="V3217" s="88">
        <v>0</v>
      </c>
      <c r="W3217" s="87">
        <v>0</v>
      </c>
      <c r="X3217" s="88">
        <v>0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0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</v>
      </c>
      <c r="M3218" s="87">
        <v>0</v>
      </c>
      <c r="N3218" s="88">
        <v>0</v>
      </c>
      <c r="O3218" s="87">
        <v>0</v>
      </c>
      <c r="P3218" s="88">
        <v>0</v>
      </c>
      <c r="Q3218" s="87">
        <v>0</v>
      </c>
      <c r="R3218" s="88">
        <v>0</v>
      </c>
      <c r="S3218" s="87">
        <v>0.33245926300684603</v>
      </c>
      <c r="T3218" s="88">
        <v>0</v>
      </c>
      <c r="U3218" s="87">
        <v>0</v>
      </c>
      <c r="V3218" s="88">
        <v>0</v>
      </c>
      <c r="W3218" s="87">
        <v>0</v>
      </c>
      <c r="X3218" s="88">
        <v>0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0.33245926300684603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</v>
      </c>
      <c r="X3222" s="88">
        <v>0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0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0</v>
      </c>
      <c r="P3227" s="88">
        <v>0</v>
      </c>
      <c r="Q3227" s="87">
        <v>0</v>
      </c>
      <c r="R3227" s="88">
        <v>0</v>
      </c>
      <c r="S3227" s="87">
        <v>0</v>
      </c>
      <c r="T3227" s="88">
        <v>0</v>
      </c>
      <c r="U3227" s="87">
        <v>0</v>
      </c>
      <c r="V3227" s="88">
        <v>0</v>
      </c>
      <c r="W3227" s="87">
        <v>0</v>
      </c>
      <c r="X3227" s="88">
        <v>0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0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0</v>
      </c>
      <c r="W3228" s="87">
        <v>0</v>
      </c>
      <c r="X3228" s="88">
        <v>0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0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</v>
      </c>
      <c r="M3229" s="87">
        <v>0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0</v>
      </c>
      <c r="X3229" s="88">
        <v>0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0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0</v>
      </c>
      <c r="X3230" s="88">
        <v>0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0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0</v>
      </c>
      <c r="X3231" s="88">
        <v>0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0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0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0</v>
      </c>
      <c r="X3232" s="88">
        <v>0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0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0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0</v>
      </c>
      <c r="X3233" s="88">
        <v>0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0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0</v>
      </c>
      <c r="M3234" s="87">
        <v>0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0</v>
      </c>
      <c r="W3234" s="87">
        <v>0</v>
      </c>
      <c r="X3234" s="88">
        <v>0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0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0</v>
      </c>
      <c r="M3235" s="87">
        <v>0</v>
      </c>
      <c r="N3235" s="88">
        <v>0</v>
      </c>
      <c r="O3235" s="87">
        <v>0</v>
      </c>
      <c r="P3235" s="88">
        <v>0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0</v>
      </c>
      <c r="W3235" s="87">
        <v>0</v>
      </c>
      <c r="X3235" s="88">
        <v>0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0</v>
      </c>
      <c r="AE3235" s="58"/>
    </row>
    <row r="3236" spans="2:31" x14ac:dyDescent="0.3">
      <c r="B3236" s="4" t="s">
        <v>153</v>
      </c>
      <c r="C3236" s="4"/>
      <c r="D3236" s="4"/>
      <c r="E3236" s="87">
        <v>0</v>
      </c>
      <c r="F3236" s="88">
        <v>0</v>
      </c>
      <c r="G3236" s="87">
        <v>0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0</v>
      </c>
      <c r="N3236" s="88">
        <v>0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0</v>
      </c>
      <c r="AE3236" s="58"/>
    </row>
    <row r="3237" spans="2:31" x14ac:dyDescent="0.3">
      <c r="B3237" s="4" t="s">
        <v>154</v>
      </c>
      <c r="C3237" s="4"/>
      <c r="D3237" s="4"/>
      <c r="E3237" s="87">
        <v>0</v>
      </c>
      <c r="F3237" s="88">
        <v>0</v>
      </c>
      <c r="G3237" s="87">
        <v>0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</v>
      </c>
      <c r="N3237" s="88">
        <v>0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0</v>
      </c>
      <c r="W3238" s="87">
        <v>0</v>
      </c>
      <c r="X3238" s="88">
        <v>0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0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0</v>
      </c>
      <c r="W3239" s="87">
        <v>0</v>
      </c>
      <c r="X3239" s="88">
        <v>0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0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0</v>
      </c>
      <c r="W3240" s="87">
        <v>0</v>
      </c>
      <c r="X3240" s="88">
        <v>0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0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0</v>
      </c>
      <c r="M3247" s="87">
        <v>0</v>
      </c>
      <c r="N3247" s="88">
        <v>0</v>
      </c>
      <c r="O3247" s="87">
        <v>0</v>
      </c>
      <c r="P3247" s="88">
        <v>0</v>
      </c>
      <c r="Q3247" s="87">
        <v>0</v>
      </c>
      <c r="R3247" s="88">
        <v>0</v>
      </c>
      <c r="S3247" s="87">
        <v>0</v>
      </c>
      <c r="T3247" s="88">
        <v>0</v>
      </c>
      <c r="U3247" s="87">
        <v>0</v>
      </c>
      <c r="V3247" s="88">
        <v>0</v>
      </c>
      <c r="W3247" s="87">
        <v>0</v>
      </c>
      <c r="X3247" s="88">
        <v>0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0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0</v>
      </c>
      <c r="M3248" s="87">
        <v>0</v>
      </c>
      <c r="N3248" s="88">
        <v>0</v>
      </c>
      <c r="O3248" s="87">
        <v>0</v>
      </c>
      <c r="P3248" s="88">
        <v>0</v>
      </c>
      <c r="Q3248" s="87">
        <v>0</v>
      </c>
      <c r="R3248" s="88">
        <v>0</v>
      </c>
      <c r="S3248" s="87">
        <v>0</v>
      </c>
      <c r="T3248" s="88">
        <v>0</v>
      </c>
      <c r="U3248" s="87">
        <v>0</v>
      </c>
      <c r="V3248" s="88">
        <v>0</v>
      </c>
      <c r="W3248" s="87">
        <v>0</v>
      </c>
      <c r="X3248" s="88">
        <v>0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0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0</v>
      </c>
      <c r="S3249" s="87">
        <v>0</v>
      </c>
      <c r="T3249" s="88">
        <v>0</v>
      </c>
      <c r="U3249" s="87">
        <v>0</v>
      </c>
      <c r="V3249" s="88">
        <v>0</v>
      </c>
      <c r="W3249" s="87">
        <v>0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0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0</v>
      </c>
      <c r="M3250" s="87">
        <v>0</v>
      </c>
      <c r="N3250" s="88">
        <v>0</v>
      </c>
      <c r="O3250" s="87">
        <v>0</v>
      </c>
      <c r="P3250" s="88">
        <v>0</v>
      </c>
      <c r="Q3250" s="87">
        <v>0</v>
      </c>
      <c r="R3250" s="88">
        <v>0</v>
      </c>
      <c r="S3250" s="87">
        <v>0.11975083271662404</v>
      </c>
      <c r="T3250" s="88">
        <v>0.11157961686452242</v>
      </c>
      <c r="U3250" s="87">
        <v>6.0309680302937915E-2</v>
      </c>
      <c r="V3250" s="88">
        <v>3.8589159647623985E-3</v>
      </c>
      <c r="W3250" s="87">
        <v>0</v>
      </c>
      <c r="X3250" s="88">
        <v>0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0.29549904584884679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0</v>
      </c>
      <c r="M3251" s="87">
        <v>0</v>
      </c>
      <c r="N3251" s="88">
        <v>0</v>
      </c>
      <c r="O3251" s="87">
        <v>0</v>
      </c>
      <c r="P3251" s="88">
        <v>0</v>
      </c>
      <c r="Q3251" s="87">
        <v>0</v>
      </c>
      <c r="R3251" s="88">
        <v>0</v>
      </c>
      <c r="S3251" s="87">
        <v>0</v>
      </c>
      <c r="T3251" s="88">
        <v>0</v>
      </c>
      <c r="U3251" s="87">
        <v>0</v>
      </c>
      <c r="V3251" s="88">
        <v>0</v>
      </c>
      <c r="W3251" s="87">
        <v>0</v>
      </c>
      <c r="X3251" s="88">
        <v>0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0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0</v>
      </c>
      <c r="F3254" s="88">
        <v>0</v>
      </c>
      <c r="G3254" s="87">
        <v>0</v>
      </c>
      <c r="H3254" s="88">
        <v>0</v>
      </c>
      <c r="I3254" s="87">
        <v>0</v>
      </c>
      <c r="J3254" s="88">
        <v>0</v>
      </c>
      <c r="K3254" s="87">
        <v>0</v>
      </c>
      <c r="L3254" s="88">
        <v>0</v>
      </c>
      <c r="M3254" s="87">
        <v>0</v>
      </c>
      <c r="N3254" s="88">
        <v>0</v>
      </c>
      <c r="O3254" s="87">
        <v>0</v>
      </c>
      <c r="P3254" s="88">
        <v>0</v>
      </c>
      <c r="Q3254" s="87">
        <v>0.36740482648213707</v>
      </c>
      <c r="R3254" s="88">
        <v>0.96473324208776867</v>
      </c>
      <c r="S3254" s="87">
        <v>3.785266760772275</v>
      </c>
      <c r="T3254" s="88">
        <v>1.8077854973767535</v>
      </c>
      <c r="U3254" s="87">
        <v>6.0985249913929354E-2</v>
      </c>
      <c r="V3254" s="88">
        <v>0.87831193857386602</v>
      </c>
      <c r="W3254" s="87">
        <v>0</v>
      </c>
      <c r="X3254" s="88">
        <v>0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7.8644875152067302</v>
      </c>
      <c r="AE3254" s="58"/>
    </row>
    <row r="3255" spans="2:31" x14ac:dyDescent="0.3">
      <c r="B3255" s="4" t="s">
        <v>238</v>
      </c>
      <c r="C3255" s="4"/>
      <c r="D3255" s="4"/>
      <c r="E3255" s="87">
        <v>0</v>
      </c>
      <c r="F3255" s="88">
        <v>0</v>
      </c>
      <c r="G3255" s="87">
        <v>0</v>
      </c>
      <c r="H3255" s="88">
        <v>0</v>
      </c>
      <c r="I3255" s="87">
        <v>0</v>
      </c>
      <c r="J3255" s="88">
        <v>0</v>
      </c>
      <c r="K3255" s="87">
        <v>0</v>
      </c>
      <c r="L3255" s="88">
        <v>0</v>
      </c>
      <c r="M3255" s="87">
        <v>0</v>
      </c>
      <c r="N3255" s="88">
        <v>0</v>
      </c>
      <c r="O3255" s="87">
        <v>0</v>
      </c>
      <c r="P3255" s="88">
        <v>0</v>
      </c>
      <c r="Q3255" s="87">
        <v>0.38513939380645751</v>
      </c>
      <c r="R3255" s="88">
        <v>1.0246337245833945</v>
      </c>
      <c r="S3255" s="87">
        <v>3.6646457471309177</v>
      </c>
      <c r="T3255" s="88">
        <v>1.7889782292340535</v>
      </c>
      <c r="U3255" s="87">
        <v>1.0318647461333322E-2</v>
      </c>
      <c r="V3255" s="88">
        <v>0.63436237209749746</v>
      </c>
      <c r="W3255" s="87">
        <v>0</v>
      </c>
      <c r="X3255" s="88">
        <v>0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7.508078114313653</v>
      </c>
      <c r="AE3255" s="58"/>
    </row>
    <row r="3256" spans="2:31" x14ac:dyDescent="0.3">
      <c r="B3256" s="4" t="s">
        <v>221</v>
      </c>
      <c r="C3256" s="4"/>
      <c r="D3256" s="4"/>
      <c r="E3256" s="87">
        <v>0</v>
      </c>
      <c r="F3256" s="88">
        <v>0</v>
      </c>
      <c r="G3256" s="87">
        <v>0</v>
      </c>
      <c r="H3256" s="88">
        <v>0</v>
      </c>
      <c r="I3256" s="87">
        <v>0</v>
      </c>
      <c r="J3256" s="88">
        <v>0</v>
      </c>
      <c r="K3256" s="87">
        <v>0</v>
      </c>
      <c r="L3256" s="88">
        <v>0</v>
      </c>
      <c r="M3256" s="87">
        <v>0</v>
      </c>
      <c r="N3256" s="88">
        <v>0</v>
      </c>
      <c r="O3256" s="87">
        <v>0</v>
      </c>
      <c r="P3256" s="88">
        <v>0</v>
      </c>
      <c r="Q3256" s="87">
        <v>0</v>
      </c>
      <c r="R3256" s="88">
        <v>0</v>
      </c>
      <c r="S3256" s="87">
        <v>0</v>
      </c>
      <c r="T3256" s="88">
        <v>0</v>
      </c>
      <c r="U3256" s="87">
        <v>0</v>
      </c>
      <c r="V3256" s="88">
        <v>0</v>
      </c>
      <c r="W3256" s="87">
        <v>0</v>
      </c>
      <c r="X3256" s="88">
        <v>0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0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</v>
      </c>
      <c r="M3259" s="87">
        <v>0</v>
      </c>
      <c r="N3259" s="88">
        <v>0</v>
      </c>
      <c r="O3259" s="87">
        <v>0</v>
      </c>
      <c r="P3259" s="88">
        <v>0</v>
      </c>
      <c r="Q3259" s="87">
        <v>0</v>
      </c>
      <c r="R3259" s="88">
        <v>0</v>
      </c>
      <c r="S3259" s="87">
        <v>0</v>
      </c>
      <c r="T3259" s="88">
        <v>0</v>
      </c>
      <c r="U3259" s="87">
        <v>0</v>
      </c>
      <c r="V3259" s="88">
        <v>0</v>
      </c>
      <c r="W3259" s="87">
        <v>0</v>
      </c>
      <c r="X3259" s="88">
        <v>0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0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0</v>
      </c>
      <c r="M3261" s="87">
        <v>0</v>
      </c>
      <c r="N3261" s="88">
        <v>0</v>
      </c>
      <c r="O3261" s="87">
        <v>0</v>
      </c>
      <c r="P3261" s="88">
        <v>0</v>
      </c>
      <c r="Q3261" s="87">
        <v>0</v>
      </c>
      <c r="R3261" s="88">
        <v>0</v>
      </c>
      <c r="S3261" s="87">
        <v>0</v>
      </c>
      <c r="T3261" s="88">
        <v>0</v>
      </c>
      <c r="U3261" s="87">
        <v>0</v>
      </c>
      <c r="V3261" s="88">
        <v>0</v>
      </c>
      <c r="W3261" s="87">
        <v>0</v>
      </c>
      <c r="X3261" s="88">
        <v>0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0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0</v>
      </c>
      <c r="M3268" s="13">
        <f t="shared" si="68"/>
        <v>0</v>
      </c>
      <c r="N3268" s="13">
        <f t="shared" si="68"/>
        <v>0</v>
      </c>
      <c r="O3268" s="13">
        <f t="shared" si="68"/>
        <v>0</v>
      </c>
      <c r="P3268" s="13">
        <f t="shared" si="68"/>
        <v>0</v>
      </c>
      <c r="Q3268" s="13">
        <f t="shared" si="68"/>
        <v>1.2686996593475341</v>
      </c>
      <c r="R3268" s="13">
        <f t="shared" si="68"/>
        <v>8.613409652019703</v>
      </c>
      <c r="S3268" s="13">
        <f t="shared" si="68"/>
        <v>25.890613395901074</v>
      </c>
      <c r="T3268" s="13">
        <f t="shared" si="68"/>
        <v>9.8014694534107392</v>
      </c>
      <c r="U3268" s="13">
        <f t="shared" si="68"/>
        <v>21.095098354636026</v>
      </c>
      <c r="V3268" s="13">
        <f t="shared" si="68"/>
        <v>26.283393311333889</v>
      </c>
      <c r="W3268" s="13">
        <f t="shared" si="68"/>
        <v>0</v>
      </c>
      <c r="X3268" s="13">
        <f t="shared" si="68"/>
        <v>0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09">
        <f>SUM(AC3132:AE3267)</f>
        <v>92.952683826648951</v>
      </c>
      <c r="AD3268" s="109"/>
      <c r="AE3268" s="109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45528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6" t="s">
        <v>2</v>
      </c>
      <c r="AD3273" s="96"/>
      <c r="AE3273" s="96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</v>
      </c>
      <c r="M3274" s="85">
        <v>0</v>
      </c>
      <c r="N3274" s="86">
        <v>0</v>
      </c>
      <c r="O3274" s="85">
        <v>0</v>
      </c>
      <c r="P3274" s="86">
        <v>0</v>
      </c>
      <c r="Q3274" s="85">
        <v>0</v>
      </c>
      <c r="R3274" s="86">
        <v>0</v>
      </c>
      <c r="S3274" s="85">
        <v>0.51176666666666648</v>
      </c>
      <c r="T3274" s="86">
        <v>1.1963124999999994</v>
      </c>
      <c r="U3274" s="85">
        <v>0.88029166666666614</v>
      </c>
      <c r="V3274" s="86">
        <v>0.15837222222222189</v>
      </c>
      <c r="W3274" s="85">
        <v>0</v>
      </c>
      <c r="X3274" s="86">
        <v>0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2.7467430555555539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</v>
      </c>
      <c r="O3275" s="85">
        <v>0</v>
      </c>
      <c r="P3275" s="86">
        <v>0</v>
      </c>
      <c r="Q3275" s="85">
        <v>0</v>
      </c>
      <c r="R3275" s="86">
        <v>0</v>
      </c>
      <c r="S3275" s="85">
        <v>0</v>
      </c>
      <c r="T3275" s="86">
        <v>0</v>
      </c>
      <c r="U3275" s="85">
        <v>0</v>
      </c>
      <c r="V3275" s="86">
        <v>0</v>
      </c>
      <c r="W3275" s="85">
        <v>0</v>
      </c>
      <c r="X3275" s="86">
        <v>0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0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0</v>
      </c>
      <c r="M3276" s="85">
        <v>0</v>
      </c>
      <c r="N3276" s="86">
        <v>0</v>
      </c>
      <c r="O3276" s="85">
        <v>0</v>
      </c>
      <c r="P3276" s="86">
        <v>0</v>
      </c>
      <c r="Q3276" s="85">
        <v>0</v>
      </c>
      <c r="R3276" s="86">
        <v>0</v>
      </c>
      <c r="S3276" s="85">
        <v>0</v>
      </c>
      <c r="T3276" s="86">
        <v>0</v>
      </c>
      <c r="U3276" s="85">
        <v>0</v>
      </c>
      <c r="V3276" s="86">
        <v>0</v>
      </c>
      <c r="W3276" s="85">
        <v>0</v>
      </c>
      <c r="X3276" s="86">
        <v>0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0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</v>
      </c>
      <c r="O3277" s="85">
        <v>0</v>
      </c>
      <c r="P3277" s="86">
        <v>0</v>
      </c>
      <c r="Q3277" s="85">
        <v>0</v>
      </c>
      <c r="R3277" s="86">
        <v>0</v>
      </c>
      <c r="S3277" s="85">
        <v>0</v>
      </c>
      <c r="T3277" s="86">
        <v>0</v>
      </c>
      <c r="U3277" s="85">
        <v>0</v>
      </c>
      <c r="V3277" s="86">
        <v>0</v>
      </c>
      <c r="W3277" s="85">
        <v>0</v>
      </c>
      <c r="X3277" s="86">
        <v>0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0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0.11239898934364313</v>
      </c>
      <c r="M3278" s="85">
        <v>0.30918676705890225</v>
      </c>
      <c r="N3278" s="86">
        <v>0.29943674746089499</v>
      </c>
      <c r="O3278" s="85">
        <v>0.26610966293017063</v>
      </c>
      <c r="P3278" s="86">
        <v>0.2328310486475626</v>
      </c>
      <c r="Q3278" s="85">
        <v>0.21413779425621032</v>
      </c>
      <c r="R3278" s="86">
        <v>0.2418103285630544</v>
      </c>
      <c r="S3278" s="85">
        <v>0.24229996371269225</v>
      </c>
      <c r="T3278" s="86">
        <v>0.23494137295087172</v>
      </c>
      <c r="U3278" s="85">
        <v>0.22758278020222977</v>
      </c>
      <c r="V3278" s="86">
        <v>0.10736049305597939</v>
      </c>
      <c r="W3278" s="85">
        <v>0</v>
      </c>
      <c r="X3278" s="86">
        <v>0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2.4880959481822118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</v>
      </c>
      <c r="N3285" s="88">
        <v>0</v>
      </c>
      <c r="O3285" s="87">
        <v>0</v>
      </c>
      <c r="P3285" s="88">
        <v>0</v>
      </c>
      <c r="Q3285" s="87">
        <v>0</v>
      </c>
      <c r="R3285" s="88">
        <v>0</v>
      </c>
      <c r="S3285" s="87">
        <v>0</v>
      </c>
      <c r="T3285" s="88">
        <v>6.1761075258255022E-3</v>
      </c>
      <c r="U3285" s="87">
        <v>0.8093547385003832</v>
      </c>
      <c r="V3285" s="88">
        <v>0.24345783575375876</v>
      </c>
      <c r="W3285" s="87">
        <v>0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1.0589886817799674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0</v>
      </c>
      <c r="F3287" s="88">
        <v>0</v>
      </c>
      <c r="G3287" s="87">
        <v>0</v>
      </c>
      <c r="H3287" s="88">
        <v>0</v>
      </c>
      <c r="I3287" s="87">
        <v>0</v>
      </c>
      <c r="J3287" s="88">
        <v>0</v>
      </c>
      <c r="K3287" s="87">
        <v>0</v>
      </c>
      <c r="L3287" s="88">
        <v>0</v>
      </c>
      <c r="M3287" s="87">
        <v>2.041631944444449E-2</v>
      </c>
      <c r="N3287" s="88">
        <v>1.5635416666666699E-3</v>
      </c>
      <c r="O3287" s="87">
        <v>0</v>
      </c>
      <c r="P3287" s="88">
        <v>0</v>
      </c>
      <c r="Q3287" s="87">
        <v>0</v>
      </c>
      <c r="R3287" s="88">
        <v>1.7843750000000028E-3</v>
      </c>
      <c r="S3287" s="87">
        <v>0</v>
      </c>
      <c r="T3287" s="88">
        <v>0</v>
      </c>
      <c r="U3287" s="87">
        <v>0</v>
      </c>
      <c r="V3287" s="88">
        <v>0</v>
      </c>
      <c r="W3287" s="87">
        <v>0</v>
      </c>
      <c r="X3287" s="88">
        <v>0</v>
      </c>
      <c r="Y3287" s="87">
        <v>0</v>
      </c>
      <c r="Z3287" s="88">
        <v>0</v>
      </c>
      <c r="AA3287" s="87">
        <v>0</v>
      </c>
      <c r="AB3287" s="88">
        <v>0</v>
      </c>
      <c r="AC3287" s="58"/>
      <c r="AD3287" s="59">
        <f t="shared" si="69"/>
        <v>2.3764236111111163E-2</v>
      </c>
      <c r="AE3287" s="58"/>
    </row>
    <row r="3288" spans="2:31" x14ac:dyDescent="0.3">
      <c r="B3288" s="4" t="s">
        <v>229</v>
      </c>
      <c r="C3288" s="14"/>
      <c r="D3288" s="14"/>
      <c r="E3288" s="87">
        <v>0</v>
      </c>
      <c r="F3288" s="88">
        <v>0</v>
      </c>
      <c r="G3288" s="87">
        <v>0</v>
      </c>
      <c r="H3288" s="88">
        <v>0</v>
      </c>
      <c r="I3288" s="87">
        <v>0</v>
      </c>
      <c r="J3288" s="88">
        <v>0</v>
      </c>
      <c r="K3288" s="87">
        <v>0</v>
      </c>
      <c r="L3288" s="88">
        <v>0</v>
      </c>
      <c r="M3288" s="87">
        <v>0</v>
      </c>
      <c r="N3288" s="88">
        <v>0</v>
      </c>
      <c r="O3288" s="87">
        <v>0</v>
      </c>
      <c r="P3288" s="88">
        <v>0</v>
      </c>
      <c r="Q3288" s="87">
        <v>0</v>
      </c>
      <c r="R3288" s="88">
        <v>0</v>
      </c>
      <c r="S3288" s="87">
        <v>0</v>
      </c>
      <c r="T3288" s="88">
        <v>0</v>
      </c>
      <c r="U3288" s="87">
        <v>0</v>
      </c>
      <c r="V3288" s="88">
        <v>0</v>
      </c>
      <c r="W3288" s="87">
        <v>0</v>
      </c>
      <c r="X3288" s="88">
        <v>0</v>
      </c>
      <c r="Y3288" s="87">
        <v>0</v>
      </c>
      <c r="Z3288" s="88">
        <v>0</v>
      </c>
      <c r="AA3288" s="87">
        <v>0</v>
      </c>
      <c r="AB3288" s="88">
        <v>0</v>
      </c>
      <c r="AC3288" s="58"/>
      <c r="AD3288" s="59">
        <f t="shared" si="69"/>
        <v>0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</v>
      </c>
      <c r="N3289" s="88">
        <v>0</v>
      </c>
      <c r="O3289" s="87">
        <v>0</v>
      </c>
      <c r="P3289" s="88">
        <v>0</v>
      </c>
      <c r="Q3289" s="87">
        <v>0</v>
      </c>
      <c r="R3289" s="88">
        <v>0</v>
      </c>
      <c r="S3289" s="87">
        <v>0</v>
      </c>
      <c r="T3289" s="88">
        <v>0</v>
      </c>
      <c r="U3289" s="87">
        <v>0</v>
      </c>
      <c r="V3289" s="88">
        <v>3.0000000000000395E-3</v>
      </c>
      <c r="W3289" s="87">
        <v>0</v>
      </c>
      <c r="X3289" s="88">
        <v>0</v>
      </c>
      <c r="Y3289" s="87">
        <v>0</v>
      </c>
      <c r="Z3289" s="88">
        <v>0</v>
      </c>
      <c r="AA3289" s="87">
        <v>0</v>
      </c>
      <c r="AB3289" s="88">
        <v>0</v>
      </c>
      <c r="AC3289" s="58"/>
      <c r="AD3289" s="59">
        <f t="shared" si="69"/>
        <v>3.0000000000000395E-3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0.15936294992764791</v>
      </c>
      <c r="M3290" s="87">
        <v>0.40368693272272738</v>
      </c>
      <c r="N3290" s="88">
        <v>0.41404436747233075</v>
      </c>
      <c r="O3290" s="87">
        <v>0.39860093990961709</v>
      </c>
      <c r="P3290" s="88">
        <v>0.44909310420354204</v>
      </c>
      <c r="Q3290" s="87">
        <v>0.40444807410240163</v>
      </c>
      <c r="R3290" s="88">
        <v>0.41341298540433252</v>
      </c>
      <c r="S3290" s="87">
        <v>0.39444567561149596</v>
      </c>
      <c r="T3290" s="88">
        <v>0.39494840502738954</v>
      </c>
      <c r="U3290" s="87">
        <v>0.3954511364301046</v>
      </c>
      <c r="V3290" s="88">
        <v>0.1913149356842041</v>
      </c>
      <c r="W3290" s="87">
        <v>0</v>
      </c>
      <c r="X3290" s="88">
        <v>0</v>
      </c>
      <c r="Y3290" s="87">
        <v>0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4.0188095064957938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0</v>
      </c>
      <c r="N3291" s="88">
        <v>0</v>
      </c>
      <c r="O3291" s="87">
        <v>0</v>
      </c>
      <c r="P3291" s="88">
        <v>0</v>
      </c>
      <c r="Q3291" s="87">
        <v>0</v>
      </c>
      <c r="R3291" s="88">
        <v>0</v>
      </c>
      <c r="S3291" s="87">
        <v>0</v>
      </c>
      <c r="T3291" s="88">
        <v>0</v>
      </c>
      <c r="U3291" s="87">
        <v>0</v>
      </c>
      <c r="V3291" s="88">
        <v>0</v>
      </c>
      <c r="W3291" s="87">
        <v>0</v>
      </c>
      <c r="X3291" s="88">
        <v>0</v>
      </c>
      <c r="Y3291" s="87">
        <v>0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0</v>
      </c>
      <c r="AE3291" s="58"/>
    </row>
    <row r="3292" spans="2:31" x14ac:dyDescent="0.3">
      <c r="B3292" s="4" t="s">
        <v>243</v>
      </c>
      <c r="C3292" s="14"/>
      <c r="D3292" s="14"/>
      <c r="E3292" s="87">
        <v>0</v>
      </c>
      <c r="F3292" s="88">
        <v>0</v>
      </c>
      <c r="G3292" s="87">
        <v>0</v>
      </c>
      <c r="H3292" s="88">
        <v>0</v>
      </c>
      <c r="I3292" s="87">
        <v>0</v>
      </c>
      <c r="J3292" s="88">
        <v>0</v>
      </c>
      <c r="K3292" s="87">
        <v>0</v>
      </c>
      <c r="L3292" s="88">
        <v>0</v>
      </c>
      <c r="M3292" s="87">
        <v>0</v>
      </c>
      <c r="N3292" s="88">
        <v>0</v>
      </c>
      <c r="O3292" s="87">
        <v>0</v>
      </c>
      <c r="P3292" s="88">
        <v>0</v>
      </c>
      <c r="Q3292" s="87">
        <v>0</v>
      </c>
      <c r="R3292" s="88">
        <v>0</v>
      </c>
      <c r="S3292" s="87">
        <v>0</v>
      </c>
      <c r="T3292" s="88">
        <v>0</v>
      </c>
      <c r="U3292" s="87">
        <v>0</v>
      </c>
      <c r="V3292" s="88">
        <v>0</v>
      </c>
      <c r="W3292" s="87">
        <v>0</v>
      </c>
      <c r="X3292" s="88">
        <v>0</v>
      </c>
      <c r="Y3292" s="87">
        <v>0</v>
      </c>
      <c r="Z3292" s="88">
        <v>0</v>
      </c>
      <c r="AA3292" s="87">
        <v>0</v>
      </c>
      <c r="AB3292" s="88">
        <v>0</v>
      </c>
      <c r="AC3292" s="58"/>
      <c r="AD3292" s="59">
        <f t="shared" si="69"/>
        <v>0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4.1306191011203364E-2</v>
      </c>
      <c r="M3293" s="87">
        <v>0.10913798517396038</v>
      </c>
      <c r="N3293" s="88">
        <v>0.10977213686384693</v>
      </c>
      <c r="O3293" s="87">
        <v>0.11559111909745319</v>
      </c>
      <c r="P3293" s="88">
        <v>0.12154613670387054</v>
      </c>
      <c r="Q3293" s="87">
        <v>0.11252593037166379</v>
      </c>
      <c r="R3293" s="88">
        <v>0.10958007147169588</v>
      </c>
      <c r="S3293" s="87">
        <v>0.11052411930440051</v>
      </c>
      <c r="T3293" s="88">
        <v>0.11089569068628728</v>
      </c>
      <c r="U3293" s="87">
        <v>0.11126726107476338</v>
      </c>
      <c r="V3293" s="88">
        <v>5.391237443746251E-2</v>
      </c>
      <c r="W3293" s="87">
        <v>0</v>
      </c>
      <c r="X3293" s="88">
        <v>0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1.106059016196608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0</v>
      </c>
      <c r="M3300" s="87">
        <v>0</v>
      </c>
      <c r="N3300" s="88">
        <v>0</v>
      </c>
      <c r="O3300" s="87">
        <v>0</v>
      </c>
      <c r="P3300" s="88">
        <v>0</v>
      </c>
      <c r="Q3300" s="87">
        <v>0</v>
      </c>
      <c r="R3300" s="88">
        <v>0</v>
      </c>
      <c r="S3300" s="87">
        <v>0</v>
      </c>
      <c r="T3300" s="88">
        <v>0</v>
      </c>
      <c r="U3300" s="87">
        <v>0</v>
      </c>
      <c r="V3300" s="88">
        <v>0</v>
      </c>
      <c r="W3300" s="87">
        <v>0</v>
      </c>
      <c r="X3300" s="88">
        <v>0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0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0</v>
      </c>
      <c r="M3301" s="87">
        <v>2.2136111111111103E-2</v>
      </c>
      <c r="N3301" s="88">
        <v>1.9805555555555557E-3</v>
      </c>
      <c r="O3301" s="87">
        <v>0</v>
      </c>
      <c r="P3301" s="88">
        <v>0</v>
      </c>
      <c r="Q3301" s="87">
        <v>2.6833333333333334E-2</v>
      </c>
      <c r="R3301" s="88">
        <v>3.8333333333333331E-3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0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5.478333333333333E-2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2.4916666666666676</v>
      </c>
      <c r="M3306" s="87">
        <v>6.5000000000000027</v>
      </c>
      <c r="N3306" s="88">
        <v>7.9559800561057195</v>
      </c>
      <c r="O3306" s="87">
        <v>10.143830752372743</v>
      </c>
      <c r="P3306" s="88">
        <v>10.176234873135892</v>
      </c>
      <c r="Q3306" s="87">
        <v>7.2571799624711275</v>
      </c>
      <c r="R3306" s="88">
        <v>0</v>
      </c>
      <c r="S3306" s="87">
        <v>0</v>
      </c>
      <c r="T3306" s="88">
        <v>0</v>
      </c>
      <c r="U3306" s="87">
        <v>0</v>
      </c>
      <c r="V3306" s="88">
        <v>0</v>
      </c>
      <c r="W3306" s="87">
        <v>0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44.524892310752151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7.5276692708325924E-5</v>
      </c>
      <c r="M3307" s="87">
        <v>5.8049731572469105E-3</v>
      </c>
      <c r="N3307" s="88">
        <v>1.0815037568410195E-2</v>
      </c>
      <c r="O3307" s="87">
        <v>1.7207739035288449E-2</v>
      </c>
      <c r="P3307" s="88">
        <v>2.4752865722444284E-2</v>
      </c>
      <c r="Q3307" s="87">
        <v>3.4241118033726967E-2</v>
      </c>
      <c r="R3307" s="88">
        <v>5.4976833105087219E-2</v>
      </c>
      <c r="S3307" s="87">
        <v>6.1202186346054045E-2</v>
      </c>
      <c r="T3307" s="88">
        <v>6.4648834864298468E-2</v>
      </c>
      <c r="U3307" s="87">
        <v>6.8095485369364384E-2</v>
      </c>
      <c r="V3307" s="88">
        <v>3.3664343812730556E-2</v>
      </c>
      <c r="W3307" s="87">
        <v>0</v>
      </c>
      <c r="X3307" s="88">
        <v>0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0.37548469370735976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0</v>
      </c>
      <c r="G3309" s="87">
        <v>0</v>
      </c>
      <c r="H3309" s="88">
        <v>0</v>
      </c>
      <c r="I3309" s="87">
        <v>0</v>
      </c>
      <c r="J3309" s="88">
        <v>0</v>
      </c>
      <c r="K3309" s="87">
        <v>0</v>
      </c>
      <c r="L3309" s="88">
        <v>1.2416666666666743E-3</v>
      </c>
      <c r="M3309" s="87">
        <v>3.5329190889994297E-2</v>
      </c>
      <c r="N3309" s="88">
        <v>4.9759546915690116E-2</v>
      </c>
      <c r="O3309" s="87">
        <v>0</v>
      </c>
      <c r="P3309" s="88">
        <v>6.7508411407470714E-2</v>
      </c>
      <c r="Q3309" s="87">
        <v>3.3828417460123696E-3</v>
      </c>
      <c r="R3309" s="88">
        <v>1.5814487139383951E-2</v>
      </c>
      <c r="S3309" s="87">
        <v>1.3356041908264161E-2</v>
      </c>
      <c r="T3309" s="88">
        <v>1.5720764795939129E-3</v>
      </c>
      <c r="U3309" s="87">
        <v>0</v>
      </c>
      <c r="V3309" s="88">
        <v>0</v>
      </c>
      <c r="W3309" s="87">
        <v>0</v>
      </c>
      <c r="X3309" s="88">
        <v>0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0.18796426315307621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0</v>
      </c>
      <c r="M3310" s="87">
        <v>0</v>
      </c>
      <c r="N3310" s="88">
        <v>0</v>
      </c>
      <c r="O3310" s="87">
        <v>0</v>
      </c>
      <c r="P3310" s="88">
        <v>0</v>
      </c>
      <c r="Q3310" s="87">
        <v>0</v>
      </c>
      <c r="R3310" s="88">
        <v>0</v>
      </c>
      <c r="S3310" s="87">
        <v>0</v>
      </c>
      <c r="T3310" s="88">
        <v>0</v>
      </c>
      <c r="U3310" s="87">
        <v>0</v>
      </c>
      <c r="V3310" s="88">
        <v>0</v>
      </c>
      <c r="W3310" s="87">
        <v>0</v>
      </c>
      <c r="X3310" s="88">
        <v>0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0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0</v>
      </c>
      <c r="N3311" s="88">
        <v>0</v>
      </c>
      <c r="O3311" s="87">
        <v>0</v>
      </c>
      <c r="P3311" s="88">
        <v>0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0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0</v>
      </c>
      <c r="N3312" s="88">
        <v>0</v>
      </c>
      <c r="O3312" s="87">
        <v>0</v>
      </c>
      <c r="P3312" s="88">
        <v>0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0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0.13071871377803662</v>
      </c>
      <c r="M3314" s="87">
        <v>1.0166666666666666</v>
      </c>
      <c r="N3314" s="88">
        <v>0</v>
      </c>
      <c r="O3314" s="87">
        <v>0</v>
      </c>
      <c r="P3314" s="88">
        <v>0</v>
      </c>
      <c r="Q3314" s="87">
        <v>0</v>
      </c>
      <c r="R3314" s="88">
        <v>0</v>
      </c>
      <c r="S3314" s="87">
        <v>0</v>
      </c>
      <c r="T3314" s="88">
        <v>0.97802174061847214</v>
      </c>
      <c r="U3314" s="87">
        <v>2.6394407234516817</v>
      </c>
      <c r="V3314" s="88">
        <v>0.13010633374667829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4.8949541782615356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6.0277787314520929E-2</v>
      </c>
      <c r="M3321" s="87">
        <v>1.8743251840273538</v>
      </c>
      <c r="N3321" s="88">
        <v>1.9345735383033751</v>
      </c>
      <c r="O3321" s="87">
        <v>1.9572141726811727</v>
      </c>
      <c r="P3321" s="88">
        <v>1.9637477954228717</v>
      </c>
      <c r="Q3321" s="87">
        <v>1.9730479478836049</v>
      </c>
      <c r="R3321" s="88">
        <v>1.9326518249511722</v>
      </c>
      <c r="S3321" s="87">
        <v>1.9627618511517848</v>
      </c>
      <c r="T3321" s="88">
        <v>2.3105883995691938</v>
      </c>
      <c r="U3321" s="87">
        <v>2.9277928511301674</v>
      </c>
      <c r="V3321" s="88">
        <v>1.3939255475997923</v>
      </c>
      <c r="W3321" s="87">
        <v>0</v>
      </c>
      <c r="X3321" s="88">
        <v>0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20.290906900035012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0</v>
      </c>
      <c r="M3322" s="87">
        <v>0</v>
      </c>
      <c r="N3322" s="88">
        <v>0</v>
      </c>
      <c r="O3322" s="87">
        <v>0</v>
      </c>
      <c r="P3322" s="88">
        <v>0</v>
      </c>
      <c r="Q3322" s="87">
        <v>0</v>
      </c>
      <c r="R3322" s="88">
        <v>0</v>
      </c>
      <c r="S3322" s="87">
        <v>0</v>
      </c>
      <c r="T3322" s="88">
        <v>0</v>
      </c>
      <c r="U3322" s="87">
        <v>0</v>
      </c>
      <c r="V3322" s="88">
        <v>0</v>
      </c>
      <c r="W3322" s="87">
        <v>0</v>
      </c>
      <c r="X3322" s="88">
        <v>0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0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7.0533325473467468E-2</v>
      </c>
      <c r="M3323" s="87">
        <v>0.18425132036209105</v>
      </c>
      <c r="N3323" s="88">
        <v>0.18410588483015689</v>
      </c>
      <c r="O3323" s="87">
        <v>0.18356119990348807</v>
      </c>
      <c r="P3323" s="88">
        <v>0.18325010637442266</v>
      </c>
      <c r="Q3323" s="87">
        <v>0.18371435105800643</v>
      </c>
      <c r="R3323" s="88">
        <v>0.18389013489087414</v>
      </c>
      <c r="S3323" s="87">
        <v>0.1834178864955901</v>
      </c>
      <c r="T3323" s="88">
        <v>0.18386885424454996</v>
      </c>
      <c r="U3323" s="87">
        <v>0.18431981801986683</v>
      </c>
      <c r="V3323" s="88">
        <v>8.9249571760495458E-2</v>
      </c>
      <c r="W3323" s="87">
        <v>0</v>
      </c>
      <c r="X3323" s="88">
        <v>0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1.8141624534130092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6.5166659355163511E-2</v>
      </c>
      <c r="M3324" s="87">
        <v>0.17035147945086149</v>
      </c>
      <c r="N3324" s="88">
        <v>0.17128223458925873</v>
      </c>
      <c r="O3324" s="87">
        <v>0.17056124806404105</v>
      </c>
      <c r="P3324" s="88">
        <v>0.17025011181831351</v>
      </c>
      <c r="Q3324" s="87">
        <v>0.16912392377853383</v>
      </c>
      <c r="R3324" s="88">
        <v>0.16876140515009549</v>
      </c>
      <c r="S3324" s="87">
        <v>0.16902452905972795</v>
      </c>
      <c r="T3324" s="88">
        <v>0.17012814283370958</v>
      </c>
      <c r="U3324" s="87">
        <v>0.17123175660769138</v>
      </c>
      <c r="V3324" s="88">
        <v>8.3157630364100094E-2</v>
      </c>
      <c r="W3324" s="87">
        <v>0</v>
      </c>
      <c r="X3324" s="88">
        <v>0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1.6790391210714966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1.9489674495538081</v>
      </c>
      <c r="N3325" s="88">
        <v>2.0550631990432748</v>
      </c>
      <c r="O3325" s="87">
        <v>2.0356630891958871</v>
      </c>
      <c r="P3325" s="88">
        <v>2.0380593906243636</v>
      </c>
      <c r="Q3325" s="87">
        <v>2.0506082863012947</v>
      </c>
      <c r="R3325" s="88">
        <v>2.0538378884792339</v>
      </c>
      <c r="S3325" s="87">
        <v>2.0585418850580859</v>
      </c>
      <c r="T3325" s="88">
        <v>2.0520585686365762</v>
      </c>
      <c r="U3325" s="87">
        <v>2.0455752522150665</v>
      </c>
      <c r="V3325" s="88">
        <v>0.98637061589558916</v>
      </c>
      <c r="W3325" s="87">
        <v>0</v>
      </c>
      <c r="X3325" s="88">
        <v>0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19.324745625003178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0</v>
      </c>
      <c r="M3326" s="87">
        <v>0</v>
      </c>
      <c r="N3326" s="88">
        <v>0</v>
      </c>
      <c r="O3326" s="87">
        <v>0</v>
      </c>
      <c r="P3326" s="88">
        <v>0</v>
      </c>
      <c r="Q3326" s="87">
        <v>1.5259375E-2</v>
      </c>
      <c r="R3326" s="88">
        <v>0</v>
      </c>
      <c r="S3326" s="87">
        <v>0.24539433841705321</v>
      </c>
      <c r="T3326" s="88">
        <v>0.70927021010716762</v>
      </c>
      <c r="U3326" s="87">
        <v>0.74200676981608094</v>
      </c>
      <c r="V3326" s="88">
        <v>0.37037174774805703</v>
      </c>
      <c r="W3326" s="87">
        <v>0</v>
      </c>
      <c r="X3326" s="88">
        <v>0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2.082302441088359</v>
      </c>
      <c r="AE3326" s="58"/>
    </row>
    <row r="3327" spans="2:31" x14ac:dyDescent="0.3">
      <c r="B3327" s="4" t="s">
        <v>227</v>
      </c>
      <c r="C3327" s="14"/>
      <c r="D3327" s="14"/>
      <c r="E3327" s="87">
        <v>0</v>
      </c>
      <c r="F3327" s="88">
        <v>0</v>
      </c>
      <c r="G3327" s="87">
        <v>0</v>
      </c>
      <c r="H3327" s="88">
        <v>0</v>
      </c>
      <c r="I3327" s="87">
        <v>0</v>
      </c>
      <c r="J3327" s="88">
        <v>0</v>
      </c>
      <c r="K3327" s="87">
        <v>0</v>
      </c>
      <c r="L3327" s="88">
        <v>0</v>
      </c>
      <c r="M3327" s="87">
        <v>9.1666666666663239E-4</v>
      </c>
      <c r="N3327" s="88">
        <v>2.3333333333332981E-4</v>
      </c>
      <c r="O3327" s="87">
        <v>0</v>
      </c>
      <c r="P3327" s="88">
        <v>0</v>
      </c>
      <c r="Q3327" s="87">
        <v>0</v>
      </c>
      <c r="R3327" s="88">
        <v>0</v>
      </c>
      <c r="S3327" s="87">
        <v>0</v>
      </c>
      <c r="T3327" s="88">
        <v>0</v>
      </c>
      <c r="U3327" s="87">
        <v>0</v>
      </c>
      <c r="V3327" s="88">
        <v>0</v>
      </c>
      <c r="W3327" s="87">
        <v>0</v>
      </c>
      <c r="X3327" s="88">
        <v>0</v>
      </c>
      <c r="Y3327" s="87">
        <v>0</v>
      </c>
      <c r="Z3327" s="88">
        <v>0</v>
      </c>
      <c r="AA3327" s="87">
        <v>0</v>
      </c>
      <c r="AB3327" s="88">
        <v>0</v>
      </c>
      <c r="AC3327" s="58"/>
      <c r="AD3327" s="59">
        <f t="shared" si="69"/>
        <v>1.1499999999999623E-3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0</v>
      </c>
      <c r="M3328" s="87">
        <v>0</v>
      </c>
      <c r="N3328" s="88">
        <v>0</v>
      </c>
      <c r="O3328" s="87">
        <v>0</v>
      </c>
      <c r="P3328" s="88">
        <v>0</v>
      </c>
      <c r="Q3328" s="87">
        <v>0</v>
      </c>
      <c r="R3328" s="88">
        <v>0</v>
      </c>
      <c r="S3328" s="87">
        <v>0</v>
      </c>
      <c r="T3328" s="88">
        <v>0</v>
      </c>
      <c r="U3328" s="87">
        <v>0</v>
      </c>
      <c r="V3328" s="88">
        <v>0</v>
      </c>
      <c r="W3328" s="87">
        <v>0</v>
      </c>
      <c r="X3328" s="88">
        <v>0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0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0</v>
      </c>
      <c r="M3329" s="87">
        <v>0</v>
      </c>
      <c r="N3329" s="88">
        <v>0</v>
      </c>
      <c r="O3329" s="87">
        <v>0</v>
      </c>
      <c r="P3329" s="88">
        <v>0</v>
      </c>
      <c r="Q3329" s="87">
        <v>0</v>
      </c>
      <c r="R3329" s="88">
        <v>0</v>
      </c>
      <c r="S3329" s="87">
        <v>0</v>
      </c>
      <c r="T3329" s="88">
        <v>0</v>
      </c>
      <c r="U3329" s="87">
        <v>0</v>
      </c>
      <c r="V3329" s="88">
        <v>0</v>
      </c>
      <c r="W3329" s="87">
        <v>0</v>
      </c>
      <c r="X3329" s="88">
        <v>0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0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0</v>
      </c>
      <c r="M3330" s="87">
        <v>3.3054394642511995</v>
      </c>
      <c r="N3330" s="88">
        <v>3.5125882692866863</v>
      </c>
      <c r="O3330" s="87">
        <v>3.3890991250673923</v>
      </c>
      <c r="P3330" s="88">
        <v>3.0224751551946003</v>
      </c>
      <c r="Q3330" s="87">
        <v>3.0170831998189298</v>
      </c>
      <c r="R3330" s="88">
        <v>3.0408250935872396</v>
      </c>
      <c r="S3330" s="87">
        <v>3.0165580908457441</v>
      </c>
      <c r="T3330" s="88">
        <v>3.0686058044433588</v>
      </c>
      <c r="U3330" s="87">
        <v>5.9838949995554387</v>
      </c>
      <c r="V3330" s="88">
        <v>3.6214962589573889</v>
      </c>
      <c r="W3330" s="87">
        <v>0</v>
      </c>
      <c r="X3330" s="88">
        <v>0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34.978065461007979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0</v>
      </c>
      <c r="M3331" s="87">
        <v>3.3618033925692234</v>
      </c>
      <c r="N3331" s="88">
        <v>3.4935996321572187</v>
      </c>
      <c r="O3331" s="87">
        <v>3.5306438167889898</v>
      </c>
      <c r="P3331" s="88">
        <v>3.5755651076634711</v>
      </c>
      <c r="Q3331" s="87">
        <v>3.5357827544212341</v>
      </c>
      <c r="R3331" s="88">
        <v>3.51960299094518</v>
      </c>
      <c r="S3331" s="87">
        <v>3.5494663556416821</v>
      </c>
      <c r="T3331" s="88">
        <v>3.4334340214729315</v>
      </c>
      <c r="U3331" s="87">
        <v>1.4487646460533139</v>
      </c>
      <c r="V3331" s="88">
        <v>1.5087151527404785E-2</v>
      </c>
      <c r="W3331" s="87">
        <v>0</v>
      </c>
      <c r="X3331" s="88">
        <v>0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29.463749869240647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0</v>
      </c>
      <c r="M3333" s="87">
        <v>0</v>
      </c>
      <c r="N3333" s="88">
        <v>0</v>
      </c>
      <c r="O3333" s="87">
        <v>0</v>
      </c>
      <c r="P3333" s="88">
        <v>0</v>
      </c>
      <c r="Q3333" s="87">
        <v>0</v>
      </c>
      <c r="R3333" s="88">
        <v>0</v>
      </c>
      <c r="S3333" s="87">
        <v>0</v>
      </c>
      <c r="T3333" s="88">
        <v>0</v>
      </c>
      <c r="U3333" s="87">
        <v>0</v>
      </c>
      <c r="V3333" s="88">
        <v>0</v>
      </c>
      <c r="W3333" s="87">
        <v>0</v>
      </c>
      <c r="X3333" s="88">
        <v>0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0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</v>
      </c>
      <c r="M3334" s="87">
        <v>0</v>
      </c>
      <c r="N3334" s="88">
        <v>0</v>
      </c>
      <c r="O3334" s="87">
        <v>0</v>
      </c>
      <c r="P3334" s="88">
        <v>0</v>
      </c>
      <c r="Q3334" s="87">
        <v>0</v>
      </c>
      <c r="R3334" s="88">
        <v>0</v>
      </c>
      <c r="S3334" s="87">
        <v>0</v>
      </c>
      <c r="T3334" s="88">
        <v>0</v>
      </c>
      <c r="U3334" s="87">
        <v>0</v>
      </c>
      <c r="V3334" s="88">
        <v>0</v>
      </c>
      <c r="W3334" s="87">
        <v>0</v>
      </c>
      <c r="X3334" s="88">
        <v>0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0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</v>
      </c>
      <c r="M3335" s="87">
        <v>0</v>
      </c>
      <c r="N3335" s="88">
        <v>0</v>
      </c>
      <c r="O3335" s="87">
        <v>0</v>
      </c>
      <c r="P3335" s="88">
        <v>0</v>
      </c>
      <c r="Q3335" s="87">
        <v>0</v>
      </c>
      <c r="R3335" s="88">
        <v>0</v>
      </c>
      <c r="S3335" s="87">
        <v>0</v>
      </c>
      <c r="T3335" s="88">
        <v>0</v>
      </c>
      <c r="U3335" s="87">
        <v>0</v>
      </c>
      <c r="V3335" s="88">
        <v>0</v>
      </c>
      <c r="W3335" s="87">
        <v>0</v>
      </c>
      <c r="X3335" s="88">
        <v>0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0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0.80965986251831079</v>
      </c>
      <c r="M3336" s="87">
        <v>4.1706697781880706</v>
      </c>
      <c r="N3336" s="88">
        <v>5.047756467607285</v>
      </c>
      <c r="O3336" s="87">
        <v>4.6133644104003917</v>
      </c>
      <c r="P3336" s="88">
        <v>0.71289523442586278</v>
      </c>
      <c r="Q3336" s="87">
        <v>0</v>
      </c>
      <c r="R3336" s="88">
        <v>0</v>
      </c>
      <c r="S3336" s="87">
        <v>0</v>
      </c>
      <c r="T3336" s="88">
        <v>0</v>
      </c>
      <c r="U3336" s="87">
        <v>17.208333333333336</v>
      </c>
      <c r="V3336" s="88">
        <v>17.762499999999999</v>
      </c>
      <c r="W3336" s="87">
        <v>0</v>
      </c>
      <c r="X3336" s="88">
        <v>0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50.325179086473256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</v>
      </c>
      <c r="M3337" s="87">
        <v>0</v>
      </c>
      <c r="N3337" s="88">
        <v>0</v>
      </c>
      <c r="O3337" s="87">
        <v>0</v>
      </c>
      <c r="P3337" s="88">
        <v>0</v>
      </c>
      <c r="Q3337" s="87">
        <v>0</v>
      </c>
      <c r="R3337" s="88">
        <v>0</v>
      </c>
      <c r="S3337" s="87">
        <v>0</v>
      </c>
      <c r="T3337" s="88">
        <v>0</v>
      </c>
      <c r="U3337" s="87">
        <v>0</v>
      </c>
      <c r="V3337" s="88">
        <v>0</v>
      </c>
      <c r="W3337" s="87">
        <v>0</v>
      </c>
      <c r="X3337" s="88">
        <v>0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0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</v>
      </c>
      <c r="M3338" s="87">
        <v>0</v>
      </c>
      <c r="N3338" s="88">
        <v>0</v>
      </c>
      <c r="O3338" s="87">
        <v>0</v>
      </c>
      <c r="P3338" s="88">
        <v>0</v>
      </c>
      <c r="Q3338" s="87">
        <v>0</v>
      </c>
      <c r="R3338" s="88">
        <v>0</v>
      </c>
      <c r="S3338" s="87">
        <v>0</v>
      </c>
      <c r="T3338" s="88">
        <v>0</v>
      </c>
      <c r="U3338" s="87">
        <v>0</v>
      </c>
      <c r="V3338" s="88">
        <v>0</v>
      </c>
      <c r="W3338" s="87">
        <v>0</v>
      </c>
      <c r="X3338" s="88">
        <v>0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0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1.1986662546793644E-2</v>
      </c>
      <c r="M3339" s="87">
        <v>0</v>
      </c>
      <c r="N3339" s="88">
        <v>0</v>
      </c>
      <c r="O3339" s="87">
        <v>0</v>
      </c>
      <c r="P3339" s="88">
        <v>0</v>
      </c>
      <c r="Q3339" s="87">
        <v>0</v>
      </c>
      <c r="R3339" s="88">
        <v>0</v>
      </c>
      <c r="S3339" s="87">
        <v>0</v>
      </c>
      <c r="T3339" s="88">
        <v>0</v>
      </c>
      <c r="U3339" s="87">
        <v>0</v>
      </c>
      <c r="V3339" s="88">
        <v>0.85494996833801284</v>
      </c>
      <c r="W3339" s="87">
        <v>0</v>
      </c>
      <c r="X3339" s="88">
        <v>0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0.86693663088480644</v>
      </c>
      <c r="AE3339" s="58"/>
    </row>
    <row r="3340" spans="2:31" x14ac:dyDescent="0.3">
      <c r="B3340" s="4" t="s">
        <v>200</v>
      </c>
      <c r="C3340" s="4"/>
      <c r="D3340" s="4"/>
      <c r="E3340" s="87">
        <v>0</v>
      </c>
      <c r="F3340" s="88">
        <v>0</v>
      </c>
      <c r="G3340" s="87">
        <v>0</v>
      </c>
      <c r="H3340" s="88">
        <v>0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0</v>
      </c>
      <c r="P3340" s="88">
        <v>0</v>
      </c>
      <c r="Q3340" s="87">
        <v>0</v>
      </c>
      <c r="R3340" s="88">
        <v>0</v>
      </c>
      <c r="S3340" s="87">
        <v>0</v>
      </c>
      <c r="T3340" s="88">
        <v>0</v>
      </c>
      <c r="U3340" s="87">
        <v>0</v>
      </c>
      <c r="V3340" s="88">
        <v>0</v>
      </c>
      <c r="W3340" s="87">
        <v>0</v>
      </c>
      <c r="X3340" s="88">
        <v>0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0</v>
      </c>
      <c r="AE3340" s="58"/>
    </row>
    <row r="3341" spans="2:31" x14ac:dyDescent="0.3">
      <c r="B3341" s="4" t="s">
        <v>201</v>
      </c>
      <c r="C3341" s="4"/>
      <c r="D3341" s="4"/>
      <c r="E3341" s="87">
        <v>0</v>
      </c>
      <c r="F3341" s="88">
        <v>0</v>
      </c>
      <c r="G3341" s="87">
        <v>0</v>
      </c>
      <c r="H3341" s="88">
        <v>0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2.4583333333333335</v>
      </c>
      <c r="O3341" s="87">
        <v>6.4749999999999996</v>
      </c>
      <c r="P3341" s="88">
        <v>7.7261547992626927</v>
      </c>
      <c r="Q3341" s="87">
        <v>0.45249807993570967</v>
      </c>
      <c r="R3341" s="88">
        <v>0.32643333333333346</v>
      </c>
      <c r="S3341" s="87">
        <v>0</v>
      </c>
      <c r="T3341" s="88">
        <v>0</v>
      </c>
      <c r="U3341" s="87">
        <v>1.8454870602069908</v>
      </c>
      <c r="V3341" s="88">
        <v>0.93878908728559807</v>
      </c>
      <c r="W3341" s="87">
        <v>0</v>
      </c>
      <c r="X3341" s="88">
        <v>0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20.222695693357657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0</v>
      </c>
      <c r="M3342" s="87">
        <v>0</v>
      </c>
      <c r="N3342" s="88">
        <v>0</v>
      </c>
      <c r="O3342" s="87">
        <v>0</v>
      </c>
      <c r="P3342" s="88">
        <v>0</v>
      </c>
      <c r="Q3342" s="87">
        <v>0</v>
      </c>
      <c r="R3342" s="88">
        <v>0</v>
      </c>
      <c r="S3342" s="87">
        <v>0</v>
      </c>
      <c r="T3342" s="88">
        <v>0</v>
      </c>
      <c r="U3342" s="87">
        <v>0</v>
      </c>
      <c r="V3342" s="88">
        <v>0</v>
      </c>
      <c r="W3342" s="87">
        <v>0</v>
      </c>
      <c r="X3342" s="88">
        <v>0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0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0</v>
      </c>
      <c r="M3343" s="87">
        <v>0</v>
      </c>
      <c r="N3343" s="88">
        <v>0</v>
      </c>
      <c r="O3343" s="87">
        <v>0</v>
      </c>
      <c r="P3343" s="88">
        <v>0</v>
      </c>
      <c r="Q3343" s="87">
        <v>0</v>
      </c>
      <c r="R3343" s="88">
        <v>0</v>
      </c>
      <c r="S3343" s="87">
        <v>0</v>
      </c>
      <c r="T3343" s="88">
        <v>0</v>
      </c>
      <c r="U3343" s="87">
        <v>0</v>
      </c>
      <c r="V3343" s="88">
        <v>0</v>
      </c>
      <c r="W3343" s="87">
        <v>0</v>
      </c>
      <c r="X3343" s="88">
        <v>0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0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0</v>
      </c>
      <c r="M3344" s="87">
        <v>0</v>
      </c>
      <c r="N3344" s="88">
        <v>0</v>
      </c>
      <c r="O3344" s="87">
        <v>0</v>
      </c>
      <c r="P3344" s="88">
        <v>0</v>
      </c>
      <c r="Q3344" s="87">
        <v>0</v>
      </c>
      <c r="R3344" s="88">
        <v>0</v>
      </c>
      <c r="S3344" s="87">
        <v>0</v>
      </c>
      <c r="T3344" s="88">
        <v>0</v>
      </c>
      <c r="U3344" s="87">
        <v>0</v>
      </c>
      <c r="V3344" s="88">
        <v>0</v>
      </c>
      <c r="W3344" s="87">
        <v>0</v>
      </c>
      <c r="X3344" s="88">
        <v>0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0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2.6389365097681687</v>
      </c>
      <c r="N3345" s="88">
        <v>1.765934351285299</v>
      </c>
      <c r="O3345" s="87">
        <v>1.0690878216425579</v>
      </c>
      <c r="P3345" s="88">
        <v>0.75645326137542701</v>
      </c>
      <c r="Q3345" s="87">
        <v>1.8490915323023995</v>
      </c>
      <c r="R3345" s="88">
        <v>0</v>
      </c>
      <c r="S3345" s="87">
        <v>0</v>
      </c>
      <c r="T3345" s="88">
        <v>0.34154767142401793</v>
      </c>
      <c r="U3345" s="87">
        <v>3.1492478434244795</v>
      </c>
      <c r="V3345" s="88">
        <v>2.6158278942108155</v>
      </c>
      <c r="W3345" s="87">
        <v>0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14.186126885433163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2.244899739265442</v>
      </c>
      <c r="N3346" s="88">
        <v>1.8786413542429607</v>
      </c>
      <c r="O3346" s="87">
        <v>1.2539503558476761</v>
      </c>
      <c r="P3346" s="88">
        <v>0.70553339481353738</v>
      </c>
      <c r="Q3346" s="87">
        <v>4.4186454772949205E-2</v>
      </c>
      <c r="R3346" s="88">
        <v>0</v>
      </c>
      <c r="S3346" s="87">
        <v>0</v>
      </c>
      <c r="T3346" s="88">
        <v>0.31492547035217278</v>
      </c>
      <c r="U3346" s="87">
        <v>3.2240617338816331</v>
      </c>
      <c r="V3346" s="88">
        <v>2.5856083393096925</v>
      </c>
      <c r="W3346" s="87">
        <v>0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12.251806842486063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0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0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0</v>
      </c>
      <c r="R3348" s="88">
        <v>0</v>
      </c>
      <c r="S3348" s="87">
        <v>0</v>
      </c>
      <c r="T3348" s="88">
        <v>0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0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0.30081103796595138</v>
      </c>
      <c r="N3349" s="88">
        <v>1.6462684033797756</v>
      </c>
      <c r="O3349" s="87">
        <v>1.6462694073958364</v>
      </c>
      <c r="P3349" s="88">
        <v>1.6462694073958364</v>
      </c>
      <c r="Q3349" s="87">
        <v>1.6462694073958364</v>
      </c>
      <c r="R3349" s="88">
        <v>1.6462694073958364</v>
      </c>
      <c r="S3349" s="87">
        <v>1.6462694073958364</v>
      </c>
      <c r="T3349" s="88">
        <v>1.6337328870983518</v>
      </c>
      <c r="U3349" s="87">
        <v>1.6082348797711881</v>
      </c>
      <c r="V3349" s="88">
        <v>0.76817319791275829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14.188567443107209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0</v>
      </c>
      <c r="L3356" s="88">
        <v>0</v>
      </c>
      <c r="M3356" s="87">
        <v>7.0243477821350095E-4</v>
      </c>
      <c r="N3356" s="88">
        <v>1.77759091059367E-3</v>
      </c>
      <c r="O3356" s="87">
        <v>0</v>
      </c>
      <c r="P3356" s="88">
        <v>6.9605533281962163E-3</v>
      </c>
      <c r="Q3356" s="87">
        <v>4.1245420773824054E-4</v>
      </c>
      <c r="R3356" s="88">
        <v>2.2005792458852143E-3</v>
      </c>
      <c r="S3356" s="87">
        <v>0</v>
      </c>
      <c r="T3356" s="88">
        <v>0</v>
      </c>
      <c r="U3356" s="87">
        <v>0</v>
      </c>
      <c r="V3356" s="88">
        <v>0</v>
      </c>
      <c r="W3356" s="87">
        <v>0</v>
      </c>
      <c r="X3356" s="88">
        <v>0</v>
      </c>
      <c r="Y3356" s="87">
        <v>0</v>
      </c>
      <c r="Z3356" s="88">
        <v>0</v>
      </c>
      <c r="AA3356" s="87">
        <v>0</v>
      </c>
      <c r="AB3356" s="88">
        <v>0</v>
      </c>
      <c r="AC3356" s="58"/>
      <c r="AD3356" s="59">
        <f t="shared" si="70"/>
        <v>1.2053612470626843E-2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0</v>
      </c>
      <c r="L3357" s="88">
        <v>7.3883293072382589E-2</v>
      </c>
      <c r="M3357" s="87">
        <v>0.19641668597857159</v>
      </c>
      <c r="N3357" s="88">
        <v>0.1936440145969392</v>
      </c>
      <c r="O3357" s="87">
        <v>0.19945901632308957</v>
      </c>
      <c r="P3357" s="88">
        <v>0.19780401229858408</v>
      </c>
      <c r="Q3357" s="87">
        <v>0.20031710068384795</v>
      </c>
      <c r="R3357" s="88">
        <v>0.19893495996793115</v>
      </c>
      <c r="S3357" s="87">
        <v>0.19588558276494344</v>
      </c>
      <c r="T3357" s="88">
        <v>0.19576042890548706</v>
      </c>
      <c r="U3357" s="87">
        <v>0.19563526511192322</v>
      </c>
      <c r="V3357" s="88">
        <v>9.4512200355529777E-2</v>
      </c>
      <c r="W3357" s="87">
        <v>0</v>
      </c>
      <c r="X3357" s="88">
        <v>0</v>
      </c>
      <c r="Y3357" s="87">
        <v>0</v>
      </c>
      <c r="Z3357" s="88">
        <v>0</v>
      </c>
      <c r="AA3357" s="87">
        <v>0</v>
      </c>
      <c r="AB3357" s="88">
        <v>0</v>
      </c>
      <c r="AC3357" s="58"/>
      <c r="AD3357" s="59">
        <f t="shared" si="70"/>
        <v>1.9422525600592297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0</v>
      </c>
      <c r="N3358" s="88">
        <v>0</v>
      </c>
      <c r="O3358" s="87">
        <v>2.3215875000000006</v>
      </c>
      <c r="P3358" s="88">
        <v>4.5728097222222228</v>
      </c>
      <c r="Q3358" s="87">
        <v>1.878234722222222</v>
      </c>
      <c r="R3358" s="88">
        <v>0</v>
      </c>
      <c r="S3358" s="87">
        <v>0</v>
      </c>
      <c r="T3358" s="88">
        <v>0</v>
      </c>
      <c r="U3358" s="87">
        <v>0.84453726768493664</v>
      </c>
      <c r="V3358" s="88">
        <v>2.7269894303215874</v>
      </c>
      <c r="W3358" s="87">
        <v>0</v>
      </c>
      <c r="X3358" s="88">
        <v>0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12.344158642450969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0</v>
      </c>
      <c r="N3359" s="88">
        <v>0</v>
      </c>
      <c r="O3359" s="87">
        <v>3.8795833333333342E-2</v>
      </c>
      <c r="P3359" s="88">
        <v>0.29006453382131331</v>
      </c>
      <c r="Q3359" s="87">
        <v>1.878234722222222</v>
      </c>
      <c r="R3359" s="88">
        <v>0</v>
      </c>
      <c r="S3359" s="87">
        <v>0</v>
      </c>
      <c r="T3359" s="88">
        <v>1.9165260173491938</v>
      </c>
      <c r="U3359" s="87">
        <v>7.9328954858880021</v>
      </c>
      <c r="V3359" s="88">
        <v>6.7019053739558956</v>
      </c>
      <c r="W3359" s="87">
        <v>0</v>
      </c>
      <c r="X3359" s="88">
        <v>0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18.758421966569962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0</v>
      </c>
      <c r="M3360" s="87">
        <v>0</v>
      </c>
      <c r="N3360" s="88">
        <v>0</v>
      </c>
      <c r="O3360" s="87">
        <v>0</v>
      </c>
      <c r="P3360" s="88">
        <v>0</v>
      </c>
      <c r="Q3360" s="87">
        <v>0</v>
      </c>
      <c r="R3360" s="88">
        <v>0</v>
      </c>
      <c r="S3360" s="87">
        <v>0</v>
      </c>
      <c r="T3360" s="88">
        <v>0</v>
      </c>
      <c r="U3360" s="87">
        <v>0</v>
      </c>
      <c r="V3360" s="88">
        <v>0</v>
      </c>
      <c r="W3360" s="87">
        <v>0</v>
      </c>
      <c r="X3360" s="88">
        <v>0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0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0</v>
      </c>
      <c r="I3361" s="87">
        <v>0</v>
      </c>
      <c r="J3361" s="88">
        <v>0</v>
      </c>
      <c r="K3361" s="87">
        <v>0</v>
      </c>
      <c r="L3361" s="88">
        <v>0</v>
      </c>
      <c r="M3361" s="87">
        <v>0</v>
      </c>
      <c r="N3361" s="88">
        <v>0</v>
      </c>
      <c r="O3361" s="87">
        <v>0</v>
      </c>
      <c r="P3361" s="88">
        <v>0</v>
      </c>
      <c r="Q3361" s="87">
        <v>0</v>
      </c>
      <c r="R3361" s="88">
        <v>0</v>
      </c>
      <c r="S3361" s="87">
        <v>0</v>
      </c>
      <c r="T3361" s="88">
        <v>0</v>
      </c>
      <c r="U3361" s="87">
        <v>0</v>
      </c>
      <c r="V3361" s="88">
        <v>0</v>
      </c>
      <c r="W3361" s="87">
        <v>0</v>
      </c>
      <c r="X3361" s="88">
        <v>0</v>
      </c>
      <c r="Y3361" s="87">
        <v>0</v>
      </c>
      <c r="Z3361" s="88">
        <v>0</v>
      </c>
      <c r="AA3361" s="87">
        <v>0</v>
      </c>
      <c r="AB3361" s="88">
        <v>0</v>
      </c>
      <c r="AC3361" s="58"/>
      <c r="AD3361" s="59">
        <f t="shared" si="70"/>
        <v>0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0</v>
      </c>
      <c r="I3362" s="87">
        <v>0</v>
      </c>
      <c r="J3362" s="88">
        <v>0</v>
      </c>
      <c r="K3362" s="87">
        <v>0</v>
      </c>
      <c r="L3362" s="88">
        <v>0</v>
      </c>
      <c r="M3362" s="87">
        <v>0</v>
      </c>
      <c r="N3362" s="88">
        <v>0</v>
      </c>
      <c r="O3362" s="87">
        <v>0</v>
      </c>
      <c r="P3362" s="88">
        <v>0</v>
      </c>
      <c r="Q3362" s="87">
        <v>0</v>
      </c>
      <c r="R3362" s="88">
        <v>0</v>
      </c>
      <c r="S3362" s="87">
        <v>0</v>
      </c>
      <c r="T3362" s="88">
        <v>0</v>
      </c>
      <c r="U3362" s="87">
        <v>0</v>
      </c>
      <c r="V3362" s="88">
        <v>0</v>
      </c>
      <c r="W3362" s="87">
        <v>0</v>
      </c>
      <c r="X3362" s="88">
        <v>0</v>
      </c>
      <c r="Y3362" s="87">
        <v>0</v>
      </c>
      <c r="Z3362" s="88">
        <v>0</v>
      </c>
      <c r="AA3362" s="87">
        <v>0</v>
      </c>
      <c r="AB3362" s="88">
        <v>0</v>
      </c>
      <c r="AC3362" s="58"/>
      <c r="AD3362" s="59">
        <f t="shared" si="70"/>
        <v>0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0</v>
      </c>
      <c r="I3363" s="87">
        <v>0</v>
      </c>
      <c r="J3363" s="88">
        <v>0</v>
      </c>
      <c r="K3363" s="87">
        <v>0</v>
      </c>
      <c r="L3363" s="88">
        <v>0</v>
      </c>
      <c r="M3363" s="87">
        <v>0</v>
      </c>
      <c r="N3363" s="88">
        <v>0</v>
      </c>
      <c r="O3363" s="87">
        <v>0</v>
      </c>
      <c r="P3363" s="88">
        <v>0</v>
      </c>
      <c r="Q3363" s="87">
        <v>0</v>
      </c>
      <c r="R3363" s="88">
        <v>0</v>
      </c>
      <c r="S3363" s="87">
        <v>0</v>
      </c>
      <c r="T3363" s="88">
        <v>0</v>
      </c>
      <c r="U3363" s="87">
        <v>0</v>
      </c>
      <c r="V3363" s="88">
        <v>0</v>
      </c>
      <c r="W3363" s="87">
        <v>0</v>
      </c>
      <c r="X3363" s="88">
        <v>0</v>
      </c>
      <c r="Y3363" s="87">
        <v>0</v>
      </c>
      <c r="Z3363" s="88">
        <v>0</v>
      </c>
      <c r="AA3363" s="87">
        <v>0</v>
      </c>
      <c r="AB3363" s="88">
        <v>0</v>
      </c>
      <c r="AC3363" s="58"/>
      <c r="AD3363" s="59">
        <f t="shared" si="70"/>
        <v>0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0</v>
      </c>
      <c r="Q3364" s="87">
        <v>0</v>
      </c>
      <c r="R3364" s="88">
        <v>0</v>
      </c>
      <c r="S3364" s="87">
        <v>0</v>
      </c>
      <c r="T3364" s="88">
        <v>0</v>
      </c>
      <c r="U3364" s="87">
        <v>0</v>
      </c>
      <c r="V3364" s="88">
        <v>0</v>
      </c>
      <c r="W3364" s="87">
        <v>0</v>
      </c>
      <c r="X3364" s="88">
        <v>0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0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1.119305555555555E-2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1.119305555555555E-2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</v>
      </c>
      <c r="N3369" s="88">
        <v>0</v>
      </c>
      <c r="O3369" s="87">
        <v>0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0</v>
      </c>
      <c r="W3369" s="87">
        <v>0</v>
      </c>
      <c r="X3369" s="88">
        <v>0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0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</v>
      </c>
      <c r="N3370" s="88">
        <v>0</v>
      </c>
      <c r="O3370" s="87">
        <v>0</v>
      </c>
      <c r="P3370" s="88">
        <v>0</v>
      </c>
      <c r="Q3370" s="87">
        <v>0</v>
      </c>
      <c r="R3370" s="88">
        <v>0</v>
      </c>
      <c r="S3370" s="87">
        <v>0</v>
      </c>
      <c r="T3370" s="88">
        <v>0</v>
      </c>
      <c r="U3370" s="87">
        <v>0</v>
      </c>
      <c r="V3370" s="88">
        <v>0</v>
      </c>
      <c r="W3370" s="87">
        <v>0</v>
      </c>
      <c r="X3370" s="88">
        <v>0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0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0</v>
      </c>
      <c r="N3371" s="88">
        <v>0</v>
      </c>
      <c r="O3371" s="87">
        <v>0</v>
      </c>
      <c r="P3371" s="88">
        <v>0</v>
      </c>
      <c r="Q3371" s="87">
        <v>0</v>
      </c>
      <c r="R3371" s="88">
        <v>0</v>
      </c>
      <c r="S3371" s="87">
        <v>0</v>
      </c>
      <c r="T3371" s="88">
        <v>0.19830092592592602</v>
      </c>
      <c r="U3371" s="87">
        <v>0.83526470588235335</v>
      </c>
      <c r="V3371" s="88">
        <v>0.3476872549019609</v>
      </c>
      <c r="W3371" s="87">
        <v>0</v>
      </c>
      <c r="X3371" s="88">
        <v>0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1.3812528867102403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0</v>
      </c>
      <c r="N3372" s="88">
        <v>0</v>
      </c>
      <c r="O3372" s="87">
        <v>0</v>
      </c>
      <c r="P3372" s="88">
        <v>0</v>
      </c>
      <c r="Q3372" s="87">
        <v>0</v>
      </c>
      <c r="R3372" s="88">
        <v>0</v>
      </c>
      <c r="S3372" s="87">
        <v>0</v>
      </c>
      <c r="T3372" s="88">
        <v>0.19830092592592602</v>
      </c>
      <c r="U3372" s="87">
        <v>0.83526470588235335</v>
      </c>
      <c r="V3372" s="88">
        <v>0.3476872549019609</v>
      </c>
      <c r="W3372" s="87">
        <v>0</v>
      </c>
      <c r="X3372" s="88">
        <v>0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1.3812528867102403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0</v>
      </c>
      <c r="N3373" s="88">
        <v>0</v>
      </c>
      <c r="O3373" s="87">
        <v>0</v>
      </c>
      <c r="P3373" s="88">
        <v>0</v>
      </c>
      <c r="Q3373" s="87">
        <v>0</v>
      </c>
      <c r="R3373" s="88">
        <v>0</v>
      </c>
      <c r="S3373" s="87">
        <v>0</v>
      </c>
      <c r="T3373" s="88">
        <v>0.19830092592592602</v>
      </c>
      <c r="U3373" s="87">
        <v>0.83526470588235335</v>
      </c>
      <c r="V3373" s="88">
        <v>0.3476872549019609</v>
      </c>
      <c r="W3373" s="87">
        <v>0</v>
      </c>
      <c r="X3373" s="88">
        <v>0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1.3812528867102403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0</v>
      </c>
      <c r="N3374" s="88">
        <v>0</v>
      </c>
      <c r="O3374" s="87">
        <v>0</v>
      </c>
      <c r="P3374" s="88">
        <v>0</v>
      </c>
      <c r="Q3374" s="87">
        <v>0</v>
      </c>
      <c r="R3374" s="88">
        <v>0</v>
      </c>
      <c r="S3374" s="87">
        <v>0</v>
      </c>
      <c r="T3374" s="88">
        <v>0.42493055555555603</v>
      </c>
      <c r="U3374" s="87">
        <v>1.7898529411764696</v>
      </c>
      <c r="V3374" s="88">
        <v>0.74504411764705913</v>
      </c>
      <c r="W3374" s="87">
        <v>0</v>
      </c>
      <c r="X3374" s="88">
        <v>0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2.9598276143790851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0</v>
      </c>
      <c r="N3375" s="88">
        <v>0</v>
      </c>
      <c r="O3375" s="87">
        <v>0</v>
      </c>
      <c r="P3375" s="88">
        <v>0</v>
      </c>
      <c r="Q3375" s="87">
        <v>0</v>
      </c>
      <c r="R3375" s="88">
        <v>0</v>
      </c>
      <c r="S3375" s="87">
        <v>0</v>
      </c>
      <c r="T3375" s="88">
        <v>0</v>
      </c>
      <c r="U3375" s="87">
        <v>0</v>
      </c>
      <c r="V3375" s="88">
        <v>0</v>
      </c>
      <c r="W3375" s="87">
        <v>0</v>
      </c>
      <c r="X3375" s="88">
        <v>0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0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0</v>
      </c>
      <c r="M3376" s="87">
        <v>0</v>
      </c>
      <c r="N3376" s="88">
        <v>0</v>
      </c>
      <c r="O3376" s="87">
        <v>0</v>
      </c>
      <c r="P3376" s="88">
        <v>0</v>
      </c>
      <c r="Q3376" s="87">
        <v>0</v>
      </c>
      <c r="R3376" s="88">
        <v>0</v>
      </c>
      <c r="S3376" s="87">
        <v>0</v>
      </c>
      <c r="T3376" s="88">
        <v>0</v>
      </c>
      <c r="U3376" s="87">
        <v>0</v>
      </c>
      <c r="V3376" s="88">
        <v>0</v>
      </c>
      <c r="W3376" s="87">
        <v>0</v>
      </c>
      <c r="X3376" s="88">
        <v>0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0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0</v>
      </c>
      <c r="M3377" s="87">
        <v>0</v>
      </c>
      <c r="N3377" s="88">
        <v>0</v>
      </c>
      <c r="O3377" s="87">
        <v>0</v>
      </c>
      <c r="P3377" s="88">
        <v>0</v>
      </c>
      <c r="Q3377" s="87">
        <v>0</v>
      </c>
      <c r="R3377" s="88">
        <v>0</v>
      </c>
      <c r="S3377" s="87">
        <v>0</v>
      </c>
      <c r="T3377" s="88">
        <v>0</v>
      </c>
      <c r="U3377" s="87">
        <v>0</v>
      </c>
      <c r="V3377" s="88">
        <v>0</v>
      </c>
      <c r="W3377" s="87">
        <v>0</v>
      </c>
      <c r="X3377" s="88">
        <v>0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0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6.571559111277262E-3</v>
      </c>
      <c r="M3378" s="87">
        <v>7.6529264450073235E-3</v>
      </c>
      <c r="N3378" s="88">
        <v>2.0471056302388507E-3</v>
      </c>
      <c r="O3378" s="87">
        <v>9.3674421310424808E-3</v>
      </c>
      <c r="P3378" s="88">
        <v>1.0930657386779785E-2</v>
      </c>
      <c r="Q3378" s="87">
        <v>1.0395312309265136E-2</v>
      </c>
      <c r="R3378" s="88">
        <v>6.4123511314392095E-3</v>
      </c>
      <c r="S3378" s="87">
        <v>6.0092171033223462E-3</v>
      </c>
      <c r="T3378" s="88">
        <v>2.9882812500000001E-2</v>
      </c>
      <c r="U3378" s="87">
        <v>3.1568316618601482E-2</v>
      </c>
      <c r="V3378" s="88">
        <v>6.078680356343587E-3</v>
      </c>
      <c r="W3378" s="87">
        <v>0</v>
      </c>
      <c r="X3378" s="88">
        <v>0</v>
      </c>
      <c r="Y3378" s="87">
        <v>0</v>
      </c>
      <c r="Z3378" s="88">
        <v>0</v>
      </c>
      <c r="AA3378" s="87">
        <v>0</v>
      </c>
      <c r="AB3378" s="88">
        <v>0</v>
      </c>
      <c r="AC3378" s="58"/>
      <c r="AD3378" s="59">
        <f t="shared" si="70"/>
        <v>0.12691638072331748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5.6713898976643888E-3</v>
      </c>
      <c r="M3379" s="87">
        <v>1.7160360018412275E-2</v>
      </c>
      <c r="N3379" s="88">
        <v>3.9052565892537435E-4</v>
      </c>
      <c r="O3379" s="87">
        <v>0</v>
      </c>
      <c r="P3379" s="88">
        <v>0</v>
      </c>
      <c r="Q3379" s="87">
        <v>1.0567279656728108E-2</v>
      </c>
      <c r="R3379" s="88">
        <v>4.1685501734415684E-3</v>
      </c>
      <c r="S3379" s="87">
        <v>3.2375228404998783E-2</v>
      </c>
      <c r="T3379" s="88">
        <v>6.6218984127044675E-2</v>
      </c>
      <c r="U3379" s="87">
        <v>0.10006273984909057</v>
      </c>
      <c r="V3379" s="88">
        <v>6.0495702425638828E-2</v>
      </c>
      <c r="W3379" s="87">
        <v>0</v>
      </c>
      <c r="X3379" s="88">
        <v>0</v>
      </c>
      <c r="Y3379" s="87">
        <v>0</v>
      </c>
      <c r="Z3379" s="88">
        <v>0</v>
      </c>
      <c r="AA3379" s="87">
        <v>0</v>
      </c>
      <c r="AB3379" s="88">
        <v>0</v>
      </c>
      <c r="AC3379" s="58"/>
      <c r="AD3379" s="59">
        <f t="shared" si="70"/>
        <v>0.2971107602119446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</v>
      </c>
      <c r="O3380" s="87">
        <v>0</v>
      </c>
      <c r="P3380" s="88">
        <v>0</v>
      </c>
      <c r="Q3380" s="87">
        <v>0</v>
      </c>
      <c r="R3380" s="88">
        <v>0</v>
      </c>
      <c r="S3380" s="87">
        <v>0</v>
      </c>
      <c r="T3380" s="88">
        <v>0</v>
      </c>
      <c r="U3380" s="87">
        <v>0</v>
      </c>
      <c r="V3380" s="88">
        <v>0</v>
      </c>
      <c r="W3380" s="87">
        <v>0</v>
      </c>
      <c r="X3380" s="88">
        <v>0</v>
      </c>
      <c r="Y3380" s="87">
        <v>0</v>
      </c>
      <c r="Z3380" s="88">
        <v>0</v>
      </c>
      <c r="AA3380" s="87">
        <v>0</v>
      </c>
      <c r="AB3380" s="88">
        <v>0</v>
      </c>
      <c r="AC3380" s="58"/>
      <c r="AD3380" s="59">
        <f t="shared" si="70"/>
        <v>0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</v>
      </c>
      <c r="O3381" s="87">
        <v>0</v>
      </c>
      <c r="P3381" s="88">
        <v>0</v>
      </c>
      <c r="Q3381" s="87">
        <v>0</v>
      </c>
      <c r="R3381" s="88">
        <v>0</v>
      </c>
      <c r="S3381" s="87">
        <v>0</v>
      </c>
      <c r="T3381" s="88">
        <v>0</v>
      </c>
      <c r="U3381" s="87">
        <v>0</v>
      </c>
      <c r="V3381" s="88">
        <v>0</v>
      </c>
      <c r="W3381" s="87">
        <v>0</v>
      </c>
      <c r="X3381" s="88">
        <v>0</v>
      </c>
      <c r="Y3381" s="87">
        <v>0</v>
      </c>
      <c r="Z3381" s="88">
        <v>0</v>
      </c>
      <c r="AA3381" s="87">
        <v>0</v>
      </c>
      <c r="AB3381" s="88">
        <v>0</v>
      </c>
      <c r="AC3381" s="58"/>
      <c r="AD3381" s="59">
        <f t="shared" si="70"/>
        <v>0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</v>
      </c>
      <c r="O3382" s="87">
        <v>0</v>
      </c>
      <c r="P3382" s="88">
        <v>0</v>
      </c>
      <c r="Q3382" s="87">
        <v>0</v>
      </c>
      <c r="R3382" s="88">
        <v>0</v>
      </c>
      <c r="S3382" s="87">
        <v>0</v>
      </c>
      <c r="T3382" s="88">
        <v>0</v>
      </c>
      <c r="U3382" s="87">
        <v>0</v>
      </c>
      <c r="V3382" s="88">
        <v>0</v>
      </c>
      <c r="W3382" s="87">
        <v>0</v>
      </c>
      <c r="X3382" s="88">
        <v>0</v>
      </c>
      <c r="Y3382" s="87">
        <v>0</v>
      </c>
      <c r="Z3382" s="88">
        <v>0</v>
      </c>
      <c r="AA3382" s="87">
        <v>0</v>
      </c>
      <c r="AB3382" s="88">
        <v>0</v>
      </c>
      <c r="AC3382" s="58"/>
      <c r="AD3382" s="59">
        <f t="shared" si="70"/>
        <v>0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0</v>
      </c>
      <c r="M3389" s="87">
        <v>0</v>
      </c>
      <c r="N3389" s="88">
        <v>0</v>
      </c>
      <c r="O3389" s="87">
        <v>0</v>
      </c>
      <c r="P3389" s="88">
        <v>0</v>
      </c>
      <c r="Q3389" s="87">
        <v>0</v>
      </c>
      <c r="R3389" s="88">
        <v>0</v>
      </c>
      <c r="S3389" s="87">
        <v>0</v>
      </c>
      <c r="T3389" s="88">
        <v>0</v>
      </c>
      <c r="U3389" s="87">
        <v>0</v>
      </c>
      <c r="V3389" s="88">
        <v>0</v>
      </c>
      <c r="W3389" s="87">
        <v>0</v>
      </c>
      <c r="X3389" s="88">
        <v>0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0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0</v>
      </c>
      <c r="M3390" s="87">
        <v>0</v>
      </c>
      <c r="N3390" s="88">
        <v>0</v>
      </c>
      <c r="O3390" s="87">
        <v>0</v>
      </c>
      <c r="P3390" s="88">
        <v>0</v>
      </c>
      <c r="Q3390" s="87">
        <v>0</v>
      </c>
      <c r="R3390" s="88">
        <v>0</v>
      </c>
      <c r="S3390" s="87">
        <v>0</v>
      </c>
      <c r="T3390" s="88">
        <v>0</v>
      </c>
      <c r="U3390" s="87">
        <v>0</v>
      </c>
      <c r="V3390" s="88">
        <v>0</v>
      </c>
      <c r="W3390" s="87">
        <v>0</v>
      </c>
      <c r="X3390" s="88">
        <v>0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0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</v>
      </c>
      <c r="P3391" s="88">
        <v>0</v>
      </c>
      <c r="Q3391" s="87">
        <v>0</v>
      </c>
      <c r="R3391" s="88">
        <v>0</v>
      </c>
      <c r="S3391" s="87">
        <v>0</v>
      </c>
      <c r="T3391" s="88">
        <v>0</v>
      </c>
      <c r="U3391" s="87">
        <v>0</v>
      </c>
      <c r="V3391" s="88">
        <v>0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0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</v>
      </c>
      <c r="M3392" s="87">
        <v>0</v>
      </c>
      <c r="N3392" s="88">
        <v>0</v>
      </c>
      <c r="O3392" s="87">
        <v>0</v>
      </c>
      <c r="P3392" s="88">
        <v>0</v>
      </c>
      <c r="Q3392" s="87">
        <v>3.6666666666666667E-2</v>
      </c>
      <c r="R3392" s="88">
        <v>3.6666666666666667E-2</v>
      </c>
      <c r="S3392" s="87">
        <v>0</v>
      </c>
      <c r="T3392" s="88">
        <v>7.4251373608907132E-3</v>
      </c>
      <c r="U3392" s="87">
        <v>3.9954802989959806E-2</v>
      </c>
      <c r="V3392" s="88">
        <v>0</v>
      </c>
      <c r="W3392" s="87">
        <v>0</v>
      </c>
      <c r="X3392" s="88">
        <v>0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0.12071327368418386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</v>
      </c>
      <c r="M3393" s="87">
        <v>0</v>
      </c>
      <c r="N3393" s="88">
        <v>0</v>
      </c>
      <c r="O3393" s="87">
        <v>0</v>
      </c>
      <c r="P3393" s="88">
        <v>0</v>
      </c>
      <c r="Q3393" s="87">
        <v>0</v>
      </c>
      <c r="R3393" s="88">
        <v>0</v>
      </c>
      <c r="S3393" s="87">
        <v>0</v>
      </c>
      <c r="T3393" s="88">
        <v>0</v>
      </c>
      <c r="U3393" s="87">
        <v>0</v>
      </c>
      <c r="V3393" s="88">
        <v>0</v>
      </c>
      <c r="W3393" s="87">
        <v>0</v>
      </c>
      <c r="X3393" s="88">
        <v>0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0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3.4007871704500009E-2</v>
      </c>
      <c r="M3396" s="87">
        <v>3.0382949274280473</v>
      </c>
      <c r="N3396" s="88">
        <v>4.0070473402674773</v>
      </c>
      <c r="O3396" s="87">
        <v>3.9634877840677896</v>
      </c>
      <c r="P3396" s="88">
        <v>2.5829179286956783</v>
      </c>
      <c r="Q3396" s="87">
        <v>2.3003222222273032</v>
      </c>
      <c r="R3396" s="88">
        <v>3.0825438648397236</v>
      </c>
      <c r="S3396" s="87">
        <v>4.2736269486141252</v>
      </c>
      <c r="T3396" s="88">
        <v>4.3607126808418926</v>
      </c>
      <c r="U3396" s="87">
        <v>4.9776275477134</v>
      </c>
      <c r="V3396" s="88">
        <v>2.4840957005818689</v>
      </c>
      <c r="W3396" s="87">
        <v>0</v>
      </c>
      <c r="X3396" s="88">
        <v>0</v>
      </c>
      <c r="Y3396" s="87">
        <v>0</v>
      </c>
      <c r="Z3396" s="88">
        <v>0</v>
      </c>
      <c r="AA3396" s="87">
        <v>0</v>
      </c>
      <c r="AB3396" s="88">
        <v>0</v>
      </c>
      <c r="AC3396" s="58"/>
      <c r="AD3396" s="59">
        <f t="shared" si="70"/>
        <v>35.104684816981809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3.4007871704500009E-2</v>
      </c>
      <c r="M3397" s="87">
        <v>2.8149263145028338</v>
      </c>
      <c r="N3397" s="88">
        <v>4.0509271512365128</v>
      </c>
      <c r="O3397" s="87">
        <v>4.0236883083979285</v>
      </c>
      <c r="P3397" s="88">
        <v>2.6060294866561891</v>
      </c>
      <c r="Q3397" s="87">
        <v>2.2754006301506835</v>
      </c>
      <c r="R3397" s="88">
        <v>3.0601032485499498</v>
      </c>
      <c r="S3397" s="87">
        <v>4.275736221888863</v>
      </c>
      <c r="T3397" s="88">
        <v>4.366175208116978</v>
      </c>
      <c r="U3397" s="87">
        <v>5.0590481600486044</v>
      </c>
      <c r="V3397" s="88">
        <v>2.5639378229777021</v>
      </c>
      <c r="W3397" s="87">
        <v>0</v>
      </c>
      <c r="X3397" s="88">
        <v>0</v>
      </c>
      <c r="Y3397" s="87">
        <v>0</v>
      </c>
      <c r="Z3397" s="88">
        <v>0</v>
      </c>
      <c r="AA3397" s="87">
        <v>0</v>
      </c>
      <c r="AB3397" s="88">
        <v>0</v>
      </c>
      <c r="AC3397" s="58"/>
      <c r="AD3397" s="59">
        <f t="shared" si="70"/>
        <v>35.129980424230745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0</v>
      </c>
      <c r="I3398" s="87">
        <v>0</v>
      </c>
      <c r="J3398" s="88">
        <v>0</v>
      </c>
      <c r="K3398" s="87">
        <v>0</v>
      </c>
      <c r="L3398" s="88">
        <v>0</v>
      </c>
      <c r="M3398" s="87">
        <v>4.7222222222220722E-3</v>
      </c>
      <c r="N3398" s="88">
        <v>0.15508333333333096</v>
      </c>
      <c r="O3398" s="87">
        <v>4.7833333333333174E-3</v>
      </c>
      <c r="P3398" s="88">
        <v>0</v>
      </c>
      <c r="Q3398" s="87">
        <v>1.1766805555555555</v>
      </c>
      <c r="R3398" s="88">
        <v>3.3969166666666681</v>
      </c>
      <c r="S3398" s="87">
        <v>6.2106666666666674</v>
      </c>
      <c r="T3398" s="88">
        <v>11.353499999999999</v>
      </c>
      <c r="U3398" s="87">
        <v>9.3667499999999997</v>
      </c>
      <c r="V3398" s="88">
        <v>1.7200222222222217</v>
      </c>
      <c r="W3398" s="87">
        <v>0</v>
      </c>
      <c r="X3398" s="88">
        <v>0</v>
      </c>
      <c r="Y3398" s="87">
        <v>0</v>
      </c>
      <c r="Z3398" s="88">
        <v>0</v>
      </c>
      <c r="AA3398" s="87">
        <v>0</v>
      </c>
      <c r="AB3398" s="88">
        <v>0</v>
      </c>
      <c r="AC3398" s="58"/>
      <c r="AD3398" s="59">
        <f t="shared" si="70"/>
        <v>33.389125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0</v>
      </c>
      <c r="W3401" s="87">
        <v>0</v>
      </c>
      <c r="X3401" s="88">
        <v>0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0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</v>
      </c>
      <c r="X3403" s="88">
        <v>0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0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4.1085367367851537</v>
      </c>
      <c r="M3410" s="13">
        <f t="shared" si="71"/>
        <v>34.703612839667194</v>
      </c>
      <c r="N3410" s="13">
        <f t="shared" si="71"/>
        <v>41.402649052635091</v>
      </c>
      <c r="O3410" s="13">
        <f t="shared" si="71"/>
        <v>47.826924077919223</v>
      </c>
      <c r="P3410" s="13">
        <f t="shared" si="71"/>
        <v>43.840137098601147</v>
      </c>
      <c r="Q3410" s="13">
        <f t="shared" si="71"/>
        <v>32.7566460328852</v>
      </c>
      <c r="R3410" s="13">
        <f t="shared" si="71"/>
        <v>23.501431379991562</v>
      </c>
      <c r="S3410" s="13">
        <f t="shared" si="71"/>
        <v>29.159328863057997</v>
      </c>
      <c r="T3410" s="13">
        <f t="shared" si="71"/>
        <v>40.521711360869588</v>
      </c>
      <c r="U3410" s="13">
        <f t="shared" si="71"/>
        <v>78.514161380438495</v>
      </c>
      <c r="V3410" s="13">
        <f t="shared" si="71"/>
        <v>51.164031620728039</v>
      </c>
      <c r="W3410" s="13">
        <f t="shared" si="71"/>
        <v>0</v>
      </c>
      <c r="X3410" s="13">
        <f t="shared" si="71"/>
        <v>0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09">
        <f>SUM(AC3274:AE3409)</f>
        <v>427.49917044357863</v>
      </c>
      <c r="AD3410" s="109"/>
      <c r="AE3410" s="109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45529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6" t="s">
        <v>2</v>
      </c>
      <c r="AD3415" s="96"/>
      <c r="AE3415" s="96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</v>
      </c>
      <c r="G3416" s="85">
        <v>0</v>
      </c>
      <c r="H3416" s="86">
        <v>0</v>
      </c>
      <c r="I3416" s="85">
        <v>0</v>
      </c>
      <c r="J3416" s="86">
        <v>0</v>
      </c>
      <c r="K3416" s="85">
        <v>0</v>
      </c>
      <c r="L3416" s="86">
        <v>0.55520458333333322</v>
      </c>
      <c r="M3416" s="85">
        <v>1.9985902291666662</v>
      </c>
      <c r="N3416" s="86">
        <v>2.2885522291666658</v>
      </c>
      <c r="O3416" s="85">
        <v>2.2987368541666662</v>
      </c>
      <c r="P3416" s="86">
        <v>2.2974760208333329</v>
      </c>
      <c r="Q3416" s="85">
        <v>2.3213016249999994</v>
      </c>
      <c r="R3416" s="86">
        <v>2.154711729166666</v>
      </c>
      <c r="S3416" s="85">
        <v>1.4788893333333331</v>
      </c>
      <c r="T3416" s="86">
        <v>1.2184809374999992</v>
      </c>
      <c r="U3416" s="85">
        <v>1.6228988124999992</v>
      </c>
      <c r="V3416" s="86">
        <v>0.69401823333333312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18.928860587499997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0</v>
      </c>
      <c r="M3417" s="85">
        <v>0</v>
      </c>
      <c r="N3417" s="86">
        <v>0</v>
      </c>
      <c r="O3417" s="85">
        <v>0</v>
      </c>
      <c r="P3417" s="86">
        <v>0</v>
      </c>
      <c r="Q3417" s="85">
        <v>0</v>
      </c>
      <c r="R3417" s="86">
        <v>0</v>
      </c>
      <c r="S3417" s="85">
        <v>0</v>
      </c>
      <c r="T3417" s="86">
        <v>0</v>
      </c>
      <c r="U3417" s="85">
        <v>0</v>
      </c>
      <c r="V3417" s="86">
        <v>0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0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</v>
      </c>
      <c r="G3418" s="85">
        <v>0</v>
      </c>
      <c r="H3418" s="86">
        <v>0</v>
      </c>
      <c r="I3418" s="85">
        <v>0</v>
      </c>
      <c r="J3418" s="86">
        <v>0</v>
      </c>
      <c r="K3418" s="85">
        <v>0</v>
      </c>
      <c r="L3418" s="86">
        <v>0</v>
      </c>
      <c r="M3418" s="85">
        <v>0</v>
      </c>
      <c r="N3418" s="86">
        <v>0</v>
      </c>
      <c r="O3418" s="85">
        <v>0</v>
      </c>
      <c r="P3418" s="86">
        <v>0</v>
      </c>
      <c r="Q3418" s="85">
        <v>0</v>
      </c>
      <c r="R3418" s="86">
        <v>0</v>
      </c>
      <c r="S3418" s="85">
        <v>0</v>
      </c>
      <c r="T3418" s="86">
        <v>0</v>
      </c>
      <c r="U3418" s="85">
        <v>0</v>
      </c>
      <c r="V3418" s="86">
        <v>0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0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0</v>
      </c>
      <c r="M3419" s="85">
        <v>0</v>
      </c>
      <c r="N3419" s="86">
        <v>0</v>
      </c>
      <c r="O3419" s="85">
        <v>0</v>
      </c>
      <c r="P3419" s="86">
        <v>0</v>
      </c>
      <c r="Q3419" s="85">
        <v>0</v>
      </c>
      <c r="R3419" s="86">
        <v>0</v>
      </c>
      <c r="S3419" s="85">
        <v>0</v>
      </c>
      <c r="T3419" s="86">
        <v>0</v>
      </c>
      <c r="U3419" s="85">
        <v>0</v>
      </c>
      <c r="V3419" s="86">
        <v>0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0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7.043334093093874E-2</v>
      </c>
      <c r="M3420" s="85">
        <v>0.1774833561579387</v>
      </c>
      <c r="N3420" s="86">
        <v>0.17948335822423303</v>
      </c>
      <c r="O3420" s="85">
        <v>0.18320418810844424</v>
      </c>
      <c r="P3420" s="86">
        <v>0.18870418087641402</v>
      </c>
      <c r="Q3420" s="85">
        <v>0.19420415973663332</v>
      </c>
      <c r="R3420" s="86">
        <v>0.19970415449142459</v>
      </c>
      <c r="S3420" s="85">
        <v>0.20495831386248278</v>
      </c>
      <c r="T3420" s="86">
        <v>0.19717496450742095</v>
      </c>
      <c r="U3420" s="85">
        <v>0.19190830008188892</v>
      </c>
      <c r="V3420" s="86">
        <v>0.10627832202911379</v>
      </c>
      <c r="W3420" s="85">
        <v>0</v>
      </c>
      <c r="X3420" s="86">
        <v>0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1.893536639006933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0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0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0</v>
      </c>
      <c r="N3424" s="86">
        <v>0</v>
      </c>
      <c r="O3424" s="85">
        <v>0</v>
      </c>
      <c r="P3424" s="86">
        <v>0</v>
      </c>
      <c r="Q3424" s="85">
        <v>0</v>
      </c>
      <c r="R3424" s="86">
        <v>0</v>
      </c>
      <c r="S3424" s="85">
        <v>0</v>
      </c>
      <c r="T3424" s="86">
        <v>0</v>
      </c>
      <c r="U3424" s="85">
        <v>0</v>
      </c>
      <c r="V3424" s="86">
        <v>0</v>
      </c>
      <c r="W3424" s="85">
        <v>0</v>
      </c>
      <c r="X3424" s="86">
        <v>0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0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</v>
      </c>
      <c r="G3425" s="85">
        <v>0</v>
      </c>
      <c r="H3425" s="86">
        <v>0</v>
      </c>
      <c r="I3425" s="85">
        <v>0</v>
      </c>
      <c r="J3425" s="86">
        <v>0</v>
      </c>
      <c r="K3425" s="85">
        <v>0</v>
      </c>
      <c r="L3425" s="86">
        <v>0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</v>
      </c>
      <c r="Z3425" s="86">
        <v>0</v>
      </c>
      <c r="AA3425" s="85">
        <v>0</v>
      </c>
      <c r="AB3425" s="86">
        <v>0</v>
      </c>
      <c r="AC3425" s="58"/>
      <c r="AD3425" s="59">
        <f t="shared" si="72"/>
        <v>0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0.85507282980283095</v>
      </c>
      <c r="V3427" s="88">
        <v>1.7045457226236658</v>
      </c>
      <c r="W3427" s="87">
        <v>0</v>
      </c>
      <c r="X3427" s="88">
        <v>0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2.5596185524264969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0</v>
      </c>
      <c r="F3429" s="88">
        <v>0</v>
      </c>
      <c r="G3429" s="87">
        <v>0</v>
      </c>
      <c r="H3429" s="88">
        <v>0</v>
      </c>
      <c r="I3429" s="87">
        <v>0</v>
      </c>
      <c r="J3429" s="88">
        <v>0</v>
      </c>
      <c r="K3429" s="87">
        <v>0</v>
      </c>
      <c r="L3429" s="88">
        <v>0</v>
      </c>
      <c r="M3429" s="87">
        <v>0</v>
      </c>
      <c r="N3429" s="88">
        <v>0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</v>
      </c>
      <c r="AB3429" s="88">
        <v>0</v>
      </c>
      <c r="AC3429" s="58"/>
      <c r="AD3429" s="59">
        <f t="shared" si="72"/>
        <v>0</v>
      </c>
      <c r="AE3429" s="58"/>
    </row>
    <row r="3430" spans="2:31" x14ac:dyDescent="0.3">
      <c r="B3430" s="4" t="s">
        <v>229</v>
      </c>
      <c r="C3430" s="14"/>
      <c r="D3430" s="14"/>
      <c r="E3430" s="87">
        <v>0</v>
      </c>
      <c r="F3430" s="88">
        <v>0</v>
      </c>
      <c r="G3430" s="87">
        <v>0</v>
      </c>
      <c r="H3430" s="88">
        <v>0</v>
      </c>
      <c r="I3430" s="87">
        <v>0</v>
      </c>
      <c r="J3430" s="88">
        <v>0</v>
      </c>
      <c r="K3430" s="87">
        <v>0</v>
      </c>
      <c r="L3430" s="88">
        <v>0</v>
      </c>
      <c r="M3430" s="87">
        <v>0</v>
      </c>
      <c r="N3430" s="88">
        <v>0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3.9999999999999862E-2</v>
      </c>
      <c r="M3431" s="87">
        <v>9.9999999999999742E-2</v>
      </c>
      <c r="N3431" s="88">
        <v>0.14916666666666659</v>
      </c>
      <c r="O3431" s="87">
        <v>0.20000000000000004</v>
      </c>
      <c r="P3431" s="88">
        <v>0.20000000000000004</v>
      </c>
      <c r="Q3431" s="87">
        <v>0.20000000000000004</v>
      </c>
      <c r="R3431" s="88">
        <v>0.20000000000000004</v>
      </c>
      <c r="S3431" s="87">
        <v>0.20000000000000004</v>
      </c>
      <c r="T3431" s="88">
        <v>0.34750000000000009</v>
      </c>
      <c r="U3431" s="87">
        <v>1.2866666666666666</v>
      </c>
      <c r="V3431" s="88">
        <v>0.94966666666666655</v>
      </c>
      <c r="W3431" s="87">
        <v>0</v>
      </c>
      <c r="X3431" s="88">
        <v>0</v>
      </c>
      <c r="Y3431" s="87">
        <v>0</v>
      </c>
      <c r="Z3431" s="88">
        <v>0</v>
      </c>
      <c r="AA3431" s="87">
        <v>0</v>
      </c>
      <c r="AB3431" s="88">
        <v>0</v>
      </c>
      <c r="AC3431" s="58"/>
      <c r="AD3431" s="59">
        <f t="shared" si="72"/>
        <v>3.8729999999999993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0</v>
      </c>
      <c r="H3432" s="88">
        <v>0</v>
      </c>
      <c r="I3432" s="87">
        <v>0</v>
      </c>
      <c r="J3432" s="88">
        <v>0</v>
      </c>
      <c r="K3432" s="87">
        <v>0</v>
      </c>
      <c r="L3432" s="88">
        <v>0</v>
      </c>
      <c r="M3432" s="87">
        <v>0</v>
      </c>
      <c r="N3432" s="88">
        <v>0</v>
      </c>
      <c r="O3432" s="87">
        <v>0</v>
      </c>
      <c r="P3432" s="88">
        <v>0</v>
      </c>
      <c r="Q3432" s="87">
        <v>0</v>
      </c>
      <c r="R3432" s="88">
        <v>0</v>
      </c>
      <c r="S3432" s="87">
        <v>0</v>
      </c>
      <c r="T3432" s="88">
        <v>0</v>
      </c>
      <c r="U3432" s="87">
        <v>0</v>
      </c>
      <c r="V3432" s="88">
        <v>0</v>
      </c>
      <c r="W3432" s="87">
        <v>0</v>
      </c>
      <c r="X3432" s="88">
        <v>0</v>
      </c>
      <c r="Y3432" s="87">
        <v>0</v>
      </c>
      <c r="Z3432" s="88">
        <v>0</v>
      </c>
      <c r="AA3432" s="87">
        <v>0</v>
      </c>
      <c r="AB3432" s="88">
        <v>0</v>
      </c>
      <c r="AC3432" s="58"/>
      <c r="AD3432" s="59">
        <f t="shared" si="72"/>
        <v>0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</v>
      </c>
      <c r="H3433" s="88">
        <v>0</v>
      </c>
      <c r="I3433" s="87">
        <v>0</v>
      </c>
      <c r="J3433" s="88">
        <v>0</v>
      </c>
      <c r="K3433" s="87">
        <v>0</v>
      </c>
      <c r="L3433" s="88">
        <v>0</v>
      </c>
      <c r="M3433" s="87">
        <v>0</v>
      </c>
      <c r="N3433" s="88">
        <v>0</v>
      </c>
      <c r="O3433" s="87">
        <v>0</v>
      </c>
      <c r="P3433" s="88">
        <v>0</v>
      </c>
      <c r="Q3433" s="87">
        <v>0</v>
      </c>
      <c r="R3433" s="88">
        <v>0</v>
      </c>
      <c r="S3433" s="87">
        <v>0</v>
      </c>
      <c r="T3433" s="88">
        <v>0</v>
      </c>
      <c r="U3433" s="87">
        <v>0</v>
      </c>
      <c r="V3433" s="88">
        <v>0</v>
      </c>
      <c r="W3433" s="87">
        <v>0</v>
      </c>
      <c r="X3433" s="88">
        <v>0</v>
      </c>
      <c r="Y3433" s="87">
        <v>0</v>
      </c>
      <c r="Z3433" s="88">
        <v>0</v>
      </c>
      <c r="AA3433" s="87">
        <v>0</v>
      </c>
      <c r="AB3433" s="88">
        <v>0</v>
      </c>
      <c r="AC3433" s="58"/>
      <c r="AD3433" s="59">
        <f t="shared" si="72"/>
        <v>0</v>
      </c>
      <c r="AE3433" s="58"/>
    </row>
    <row r="3434" spans="2:31" x14ac:dyDescent="0.3">
      <c r="B3434" s="4" t="s">
        <v>243</v>
      </c>
      <c r="C3434" s="14"/>
      <c r="D3434" s="14"/>
      <c r="E3434" s="87">
        <v>0</v>
      </c>
      <c r="F3434" s="88">
        <v>0</v>
      </c>
      <c r="G3434" s="87">
        <v>0</v>
      </c>
      <c r="H3434" s="88">
        <v>0</v>
      </c>
      <c r="I3434" s="87">
        <v>0</v>
      </c>
      <c r="J3434" s="88">
        <v>0</v>
      </c>
      <c r="K3434" s="87">
        <v>0</v>
      </c>
      <c r="L3434" s="88">
        <v>0</v>
      </c>
      <c r="M3434" s="87">
        <v>0</v>
      </c>
      <c r="N3434" s="88">
        <v>0</v>
      </c>
      <c r="O3434" s="87">
        <v>0</v>
      </c>
      <c r="P3434" s="88">
        <v>0</v>
      </c>
      <c r="Q3434" s="87">
        <v>0</v>
      </c>
      <c r="R3434" s="88">
        <v>0</v>
      </c>
      <c r="S3434" s="87">
        <v>0</v>
      </c>
      <c r="T3434" s="88">
        <v>0</v>
      </c>
      <c r="U3434" s="87">
        <v>0</v>
      </c>
      <c r="V3434" s="88">
        <v>0</v>
      </c>
      <c r="W3434" s="87">
        <v>0</v>
      </c>
      <c r="X3434" s="88">
        <v>0</v>
      </c>
      <c r="Y3434" s="87">
        <v>0</v>
      </c>
      <c r="Z3434" s="88">
        <v>0</v>
      </c>
      <c r="AA3434" s="87">
        <v>0</v>
      </c>
      <c r="AB3434" s="88">
        <v>0</v>
      </c>
      <c r="AC3434" s="58"/>
      <c r="AD3434" s="59">
        <f t="shared" si="72"/>
        <v>0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0</v>
      </c>
      <c r="L3435" s="88">
        <v>2.9628477209517032E-2</v>
      </c>
      <c r="M3435" s="87">
        <v>7.3894436939827279E-2</v>
      </c>
      <c r="N3435" s="88">
        <v>7.4759253645213103E-2</v>
      </c>
      <c r="O3435" s="87">
        <v>7.6779266977580043E-2</v>
      </c>
      <c r="P3435" s="88">
        <v>7.8799278323125499E-2</v>
      </c>
      <c r="Q3435" s="87">
        <v>8.081929165549244E-2</v>
      </c>
      <c r="R3435" s="88">
        <v>8.283930498785938E-2</v>
      </c>
      <c r="S3435" s="87">
        <v>8.4362729176155407E-2</v>
      </c>
      <c r="T3435" s="88">
        <v>8.3386366351715382E-2</v>
      </c>
      <c r="U3435" s="87">
        <v>8.0294501567156798E-2</v>
      </c>
      <c r="V3435" s="88">
        <v>4.2816830407926859E-2</v>
      </c>
      <c r="W3435" s="87">
        <v>0</v>
      </c>
      <c r="X3435" s="88">
        <v>0</v>
      </c>
      <c r="Y3435" s="87">
        <v>0</v>
      </c>
      <c r="Z3435" s="88">
        <v>0</v>
      </c>
      <c r="AA3435" s="87">
        <v>0</v>
      </c>
      <c r="AB3435" s="88">
        <v>0</v>
      </c>
      <c r="AC3435" s="58"/>
      <c r="AD3435" s="59">
        <f t="shared" si="72"/>
        <v>0.78837973724156918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0</v>
      </c>
      <c r="G3442" s="87">
        <v>0</v>
      </c>
      <c r="H3442" s="88">
        <v>0</v>
      </c>
      <c r="I3442" s="87">
        <v>0</v>
      </c>
      <c r="J3442" s="88">
        <v>0</v>
      </c>
      <c r="K3442" s="87">
        <v>0</v>
      </c>
      <c r="L3442" s="88">
        <v>0</v>
      </c>
      <c r="M3442" s="87">
        <v>0</v>
      </c>
      <c r="N3442" s="88">
        <v>0</v>
      </c>
      <c r="O3442" s="87">
        <v>0</v>
      </c>
      <c r="P3442" s="88">
        <v>0</v>
      </c>
      <c r="Q3442" s="87">
        <v>0</v>
      </c>
      <c r="R3442" s="88">
        <v>0</v>
      </c>
      <c r="S3442" s="87">
        <v>0</v>
      </c>
      <c r="T3442" s="88">
        <v>0</v>
      </c>
      <c r="U3442" s="87">
        <v>0</v>
      </c>
      <c r="V3442" s="88">
        <v>0</v>
      </c>
      <c r="W3442" s="87">
        <v>0</v>
      </c>
      <c r="X3442" s="88">
        <v>0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0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0</v>
      </c>
      <c r="G3443" s="87">
        <v>0</v>
      </c>
      <c r="H3443" s="88">
        <v>0</v>
      </c>
      <c r="I3443" s="87">
        <v>0</v>
      </c>
      <c r="J3443" s="88">
        <v>0</v>
      </c>
      <c r="K3443" s="87">
        <v>0</v>
      </c>
      <c r="L3443" s="88">
        <v>0</v>
      </c>
      <c r="M3443" s="87">
        <v>0</v>
      </c>
      <c r="N3443" s="88">
        <v>0</v>
      </c>
      <c r="O3443" s="87">
        <v>0</v>
      </c>
      <c r="P3443" s="88">
        <v>0</v>
      </c>
      <c r="Q3443" s="87">
        <v>0</v>
      </c>
      <c r="R3443" s="88">
        <v>0</v>
      </c>
      <c r="S3443" s="87">
        <v>0</v>
      </c>
      <c r="T3443" s="88">
        <v>0</v>
      </c>
      <c r="U3443" s="87">
        <v>0</v>
      </c>
      <c r="V3443" s="88">
        <v>0</v>
      </c>
      <c r="W3443" s="87">
        <v>0</v>
      </c>
      <c r="X3443" s="88">
        <v>0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0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</v>
      </c>
      <c r="O3446" s="87">
        <v>0</v>
      </c>
      <c r="P3446" s="88">
        <v>0</v>
      </c>
      <c r="Q3446" s="87">
        <v>0</v>
      </c>
      <c r="R3446" s="88">
        <v>0</v>
      </c>
      <c r="S3446" s="87">
        <v>0</v>
      </c>
      <c r="T3446" s="88">
        <v>0</v>
      </c>
      <c r="U3446" s="87">
        <v>0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0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4.3769999999999998</v>
      </c>
      <c r="M3448" s="87">
        <v>7.3362316308514117</v>
      </c>
      <c r="N3448" s="88">
        <v>0</v>
      </c>
      <c r="O3448" s="87">
        <v>0</v>
      </c>
      <c r="P3448" s="88">
        <v>0</v>
      </c>
      <c r="Q3448" s="87">
        <v>0</v>
      </c>
      <c r="R3448" s="88">
        <v>0</v>
      </c>
      <c r="S3448" s="87">
        <v>0</v>
      </c>
      <c r="T3448" s="88">
        <v>0</v>
      </c>
      <c r="U3448" s="87">
        <v>0</v>
      </c>
      <c r="V3448" s="88">
        <v>0</v>
      </c>
      <c r="W3448" s="87">
        <v>0</v>
      </c>
      <c r="X3448" s="88">
        <v>0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11.713231630851411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0.21089482073783875</v>
      </c>
      <c r="M3449" s="87">
        <v>0.52835386395454398</v>
      </c>
      <c r="N3449" s="88">
        <v>0.52745734453201298</v>
      </c>
      <c r="O3449" s="87">
        <v>0.5306891163190206</v>
      </c>
      <c r="P3449" s="88">
        <v>0.53818910916646323</v>
      </c>
      <c r="Q3449" s="87">
        <v>0.54568910002708437</v>
      </c>
      <c r="R3449" s="88">
        <v>0.5535702634652454</v>
      </c>
      <c r="S3449" s="87">
        <v>0.5560182710488637</v>
      </c>
      <c r="T3449" s="88">
        <v>0.53484327793121333</v>
      </c>
      <c r="U3449" s="87">
        <v>0.52334330081939695</v>
      </c>
      <c r="V3449" s="88">
        <v>0.29432424704233795</v>
      </c>
      <c r="W3449" s="87">
        <v>0</v>
      </c>
      <c r="X3449" s="88">
        <v>0</v>
      </c>
      <c r="Y3449" s="87">
        <v>0</v>
      </c>
      <c r="Z3449" s="88">
        <v>0</v>
      </c>
      <c r="AA3449" s="87">
        <v>0</v>
      </c>
      <c r="AB3449" s="88">
        <v>0</v>
      </c>
      <c r="AC3449" s="58"/>
      <c r="AD3449" s="59">
        <f t="shared" si="72"/>
        <v>5.3433727150440209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0</v>
      </c>
      <c r="F3451" s="88">
        <v>0</v>
      </c>
      <c r="G3451" s="87">
        <v>0</v>
      </c>
      <c r="H3451" s="88">
        <v>0</v>
      </c>
      <c r="I3451" s="87">
        <v>0</v>
      </c>
      <c r="J3451" s="88">
        <v>0</v>
      </c>
      <c r="K3451" s="87">
        <v>0</v>
      </c>
      <c r="L3451" s="88">
        <v>0.17862855593363441</v>
      </c>
      <c r="M3451" s="87">
        <v>0.43624644279479979</v>
      </c>
      <c r="N3451" s="88">
        <v>0.42149649461110439</v>
      </c>
      <c r="O3451" s="87">
        <v>0.58304684162139897</v>
      </c>
      <c r="P3451" s="88">
        <v>0.61498048305511477</v>
      </c>
      <c r="Q3451" s="87">
        <v>0.56264283243815116</v>
      </c>
      <c r="R3451" s="88">
        <v>0.53168964913686112</v>
      </c>
      <c r="S3451" s="87">
        <v>0.54194839000701878</v>
      </c>
      <c r="T3451" s="88">
        <v>0.53614770399729406</v>
      </c>
      <c r="U3451" s="87">
        <v>0.56215666929880781</v>
      </c>
      <c r="V3451" s="88">
        <v>0.32183070182800294</v>
      </c>
      <c r="W3451" s="87">
        <v>0</v>
      </c>
      <c r="X3451" s="88">
        <v>0</v>
      </c>
      <c r="Y3451" s="87">
        <v>0</v>
      </c>
      <c r="Z3451" s="88">
        <v>0</v>
      </c>
      <c r="AA3451" s="87">
        <v>0</v>
      </c>
      <c r="AB3451" s="88">
        <v>0</v>
      </c>
      <c r="AC3451" s="58"/>
      <c r="AD3451" s="59">
        <f t="shared" si="72"/>
        <v>5.2908147647221879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0</v>
      </c>
      <c r="M3452" s="87">
        <v>0</v>
      </c>
      <c r="N3452" s="88">
        <v>0</v>
      </c>
      <c r="O3452" s="87">
        <v>0</v>
      </c>
      <c r="P3452" s="88">
        <v>0</v>
      </c>
      <c r="Q3452" s="87">
        <v>0</v>
      </c>
      <c r="R3452" s="88">
        <v>0</v>
      </c>
      <c r="S3452" s="87">
        <v>0</v>
      </c>
      <c r="T3452" s="88">
        <v>0</v>
      </c>
      <c r="U3452" s="87">
        <v>0</v>
      </c>
      <c r="V3452" s="88">
        <v>0</v>
      </c>
      <c r="W3452" s="87">
        <v>0</v>
      </c>
      <c r="X3452" s="88">
        <v>0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0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</v>
      </c>
      <c r="M3453" s="87">
        <v>0</v>
      </c>
      <c r="N3453" s="88">
        <v>0</v>
      </c>
      <c r="O3453" s="87">
        <v>0</v>
      </c>
      <c r="P3453" s="88">
        <v>0</v>
      </c>
      <c r="Q3453" s="87">
        <v>0</v>
      </c>
      <c r="R3453" s="88">
        <v>0</v>
      </c>
      <c r="S3453" s="87">
        <v>0</v>
      </c>
      <c r="T3453" s="88">
        <v>0</v>
      </c>
      <c r="U3453" s="87">
        <v>0</v>
      </c>
      <c r="V3453" s="88">
        <v>0</v>
      </c>
      <c r="W3453" s="87">
        <v>0</v>
      </c>
      <c r="X3453" s="88">
        <v>0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0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</v>
      </c>
      <c r="M3454" s="87">
        <v>0</v>
      </c>
      <c r="N3454" s="88">
        <v>0</v>
      </c>
      <c r="O3454" s="87">
        <v>0</v>
      </c>
      <c r="P3454" s="88">
        <v>0</v>
      </c>
      <c r="Q3454" s="87">
        <v>0</v>
      </c>
      <c r="R3454" s="88">
        <v>0</v>
      </c>
      <c r="S3454" s="87">
        <v>0</v>
      </c>
      <c r="T3454" s="88">
        <v>0</v>
      </c>
      <c r="U3454" s="87">
        <v>0</v>
      </c>
      <c r="V3454" s="88">
        <v>0</v>
      </c>
      <c r="W3454" s="87">
        <v>0</v>
      </c>
      <c r="X3454" s="88">
        <v>0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0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0</v>
      </c>
      <c r="O3456" s="87">
        <v>0</v>
      </c>
      <c r="P3456" s="88">
        <v>0</v>
      </c>
      <c r="Q3456" s="87">
        <v>0</v>
      </c>
      <c r="R3456" s="88">
        <v>0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0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</v>
      </c>
      <c r="N3457" s="88">
        <v>0</v>
      </c>
      <c r="O3457" s="87">
        <v>0</v>
      </c>
      <c r="P3457" s="88">
        <v>0</v>
      </c>
      <c r="Q3457" s="87">
        <v>0</v>
      </c>
      <c r="R3457" s="88">
        <v>0</v>
      </c>
      <c r="S3457" s="87">
        <v>0</v>
      </c>
      <c r="T3457" s="88">
        <v>0</v>
      </c>
      <c r="U3457" s="87">
        <v>0</v>
      </c>
      <c r="V3457" s="88">
        <v>0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0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3.5379276452241074E-3</v>
      </c>
      <c r="M3458" s="87">
        <v>1.000480405023944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0.97830866843335873</v>
      </c>
      <c r="U3458" s="87">
        <v>2.6402886619067027</v>
      </c>
      <c r="V3458" s="88">
        <v>2.3094595999043026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6.932075262913532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3.9893722534179672E-2</v>
      </c>
      <c r="M3459" s="87">
        <v>9.9734306335449247E-2</v>
      </c>
      <c r="N3459" s="88">
        <v>9.9734306335449247E-2</v>
      </c>
      <c r="O3459" s="87">
        <v>9.9734306335449247E-2</v>
      </c>
      <c r="P3459" s="88">
        <v>0.10026581319173181</v>
      </c>
      <c r="Q3459" s="87">
        <v>0.10157660245895392</v>
      </c>
      <c r="R3459" s="88">
        <v>0.13208835919698081</v>
      </c>
      <c r="S3459" s="87">
        <v>9.9076052506764753E-2</v>
      </c>
      <c r="T3459" s="88">
        <v>0.12964035272598268</v>
      </c>
      <c r="U3459" s="87">
        <v>0.10306699275970467</v>
      </c>
      <c r="V3459" s="88">
        <v>5.4853868484497026E-2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1.0596646828651433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</v>
      </c>
      <c r="G3463" s="87">
        <v>0</v>
      </c>
      <c r="H3463" s="88">
        <v>0</v>
      </c>
      <c r="I3463" s="87">
        <v>0</v>
      </c>
      <c r="J3463" s="88">
        <v>0</v>
      </c>
      <c r="K3463" s="87">
        <v>0</v>
      </c>
      <c r="L3463" s="88">
        <v>0.8091666666666667</v>
      </c>
      <c r="M3463" s="87">
        <v>4.0495088263352708</v>
      </c>
      <c r="N3463" s="88">
        <v>4.0710235118865956</v>
      </c>
      <c r="O3463" s="87">
        <v>4.0368125200271612</v>
      </c>
      <c r="P3463" s="88">
        <v>3.7567682127157846</v>
      </c>
      <c r="Q3463" s="87">
        <v>3.4683905641237902</v>
      </c>
      <c r="R3463" s="88">
        <v>3.453458364804586</v>
      </c>
      <c r="S3463" s="87">
        <v>3.4609167536099759</v>
      </c>
      <c r="T3463" s="88">
        <v>3.4615750471750895</v>
      </c>
      <c r="U3463" s="87">
        <v>3.4658499638239544</v>
      </c>
      <c r="V3463" s="88">
        <v>1.8891210754712422</v>
      </c>
      <c r="W3463" s="87">
        <v>0</v>
      </c>
      <c r="X3463" s="88">
        <v>0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35.922591506640117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</v>
      </c>
      <c r="G3464" s="87">
        <v>0</v>
      </c>
      <c r="H3464" s="88">
        <v>0</v>
      </c>
      <c r="I3464" s="87">
        <v>0</v>
      </c>
      <c r="J3464" s="88">
        <v>0</v>
      </c>
      <c r="K3464" s="87">
        <v>0</v>
      </c>
      <c r="L3464" s="88">
        <v>0</v>
      </c>
      <c r="M3464" s="87">
        <v>0</v>
      </c>
      <c r="N3464" s="88">
        <v>0</v>
      </c>
      <c r="O3464" s="87">
        <v>0</v>
      </c>
      <c r="P3464" s="88">
        <v>0</v>
      </c>
      <c r="Q3464" s="87">
        <v>0</v>
      </c>
      <c r="R3464" s="88">
        <v>0</v>
      </c>
      <c r="S3464" s="87">
        <v>0</v>
      </c>
      <c r="T3464" s="88">
        <v>0</v>
      </c>
      <c r="U3464" s="87">
        <v>0</v>
      </c>
      <c r="V3464" s="88">
        <v>0</v>
      </c>
      <c r="W3464" s="87">
        <v>0</v>
      </c>
      <c r="X3464" s="88">
        <v>0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0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0</v>
      </c>
      <c r="G3465" s="87">
        <v>0</v>
      </c>
      <c r="H3465" s="88">
        <v>0</v>
      </c>
      <c r="I3465" s="87">
        <v>0</v>
      </c>
      <c r="J3465" s="88">
        <v>0</v>
      </c>
      <c r="K3465" s="87">
        <v>0</v>
      </c>
      <c r="L3465" s="88">
        <v>1.4552080233891771E-2</v>
      </c>
      <c r="M3465" s="87">
        <v>3.5942697525024318E-2</v>
      </c>
      <c r="N3465" s="88">
        <v>3.531769712766003E-2</v>
      </c>
      <c r="O3465" s="87">
        <v>3.5491661230722969E-2</v>
      </c>
      <c r="P3465" s="88">
        <v>3.6491668224334625E-2</v>
      </c>
      <c r="Q3465" s="87">
        <v>3.7491673231124789E-2</v>
      </c>
      <c r="R3465" s="88">
        <v>3.6525001128514534E-2</v>
      </c>
      <c r="S3465" s="87">
        <v>3.4999990463256789E-2</v>
      </c>
      <c r="T3465" s="88">
        <v>3.4999990463256789E-2</v>
      </c>
      <c r="U3465" s="87">
        <v>3.5983310143152786E-2</v>
      </c>
      <c r="V3465" s="88">
        <v>2.0643314917882235E-2</v>
      </c>
      <c r="W3465" s="87">
        <v>0</v>
      </c>
      <c r="X3465" s="88">
        <v>0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0.35843908468882163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0</v>
      </c>
      <c r="G3466" s="87">
        <v>0</v>
      </c>
      <c r="H3466" s="88">
        <v>0</v>
      </c>
      <c r="I3466" s="87">
        <v>0</v>
      </c>
      <c r="J3466" s="88">
        <v>0</v>
      </c>
      <c r="K3466" s="87">
        <v>0</v>
      </c>
      <c r="L3466" s="88">
        <v>5.7104067007700257E-3</v>
      </c>
      <c r="M3466" s="87">
        <v>1.4188512166341059E-2</v>
      </c>
      <c r="N3466" s="88">
        <v>1.406350533167512E-2</v>
      </c>
      <c r="O3466" s="87">
        <v>1.3508294026056836E-2</v>
      </c>
      <c r="P3466" s="88">
        <v>1.250828504562369E-2</v>
      </c>
      <c r="Q3466" s="87">
        <v>1.1508278052012036E-2</v>
      </c>
      <c r="R3466" s="88">
        <v>1.083606481552115E-2</v>
      </c>
      <c r="S3466" s="87">
        <v>1.0502755641937167E-2</v>
      </c>
      <c r="T3466" s="88">
        <v>1.0169446468353183E-2</v>
      </c>
      <c r="U3466" s="87">
        <v>1.0983335971832186E-2</v>
      </c>
      <c r="V3466" s="88">
        <v>6.8933280309040855E-3</v>
      </c>
      <c r="W3466" s="87">
        <v>0</v>
      </c>
      <c r="X3466" s="88">
        <v>0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0.12087221225102654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</v>
      </c>
      <c r="H3467" s="88">
        <v>0</v>
      </c>
      <c r="I3467" s="87">
        <v>0</v>
      </c>
      <c r="J3467" s="88">
        <v>0</v>
      </c>
      <c r="K3467" s="87">
        <v>0</v>
      </c>
      <c r="L3467" s="88">
        <v>0</v>
      </c>
      <c r="M3467" s="87">
        <v>2.2453325045850523</v>
      </c>
      <c r="N3467" s="88">
        <v>2.6479368453820533</v>
      </c>
      <c r="O3467" s="87">
        <v>2.658394820054371</v>
      </c>
      <c r="P3467" s="88">
        <v>2.6653804651578255</v>
      </c>
      <c r="Q3467" s="87">
        <v>2.7031058217684407</v>
      </c>
      <c r="R3467" s="88">
        <v>2.7123657093048079</v>
      </c>
      <c r="S3467" s="87">
        <v>2.7079770054022458</v>
      </c>
      <c r="T3467" s="88">
        <v>2.6894770329793269</v>
      </c>
      <c r="U3467" s="87">
        <v>2.6570899453428041</v>
      </c>
      <c r="V3467" s="88">
        <v>1.490075310277938</v>
      </c>
      <c r="W3467" s="87">
        <v>0</v>
      </c>
      <c r="X3467" s="88">
        <v>0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25.177135460254863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</v>
      </c>
      <c r="H3468" s="88">
        <v>0</v>
      </c>
      <c r="I3468" s="87">
        <v>0</v>
      </c>
      <c r="J3468" s="88">
        <v>0</v>
      </c>
      <c r="K3468" s="87">
        <v>0</v>
      </c>
      <c r="L3468" s="88">
        <v>6.4600010140736214E-2</v>
      </c>
      <c r="M3468" s="87">
        <v>0.16895500214894479</v>
      </c>
      <c r="N3468" s="88">
        <v>0.94277385727564333</v>
      </c>
      <c r="O3468" s="87">
        <v>0.99840917444228949</v>
      </c>
      <c r="P3468" s="88">
        <v>1.055893078613279</v>
      </c>
      <c r="Q3468" s="87">
        <v>1.0378136103947946</v>
      </c>
      <c r="R3468" s="88">
        <v>1.0247257218360883</v>
      </c>
      <c r="S3468" s="87">
        <v>1.0316324547131839</v>
      </c>
      <c r="T3468" s="88">
        <v>1.0143436298370343</v>
      </c>
      <c r="U3468" s="87">
        <v>1.1047869828012236</v>
      </c>
      <c r="V3468" s="88">
        <v>0.94685484787622998</v>
      </c>
      <c r="W3468" s="87">
        <v>0</v>
      </c>
      <c r="X3468" s="88">
        <v>0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9.3907883700794468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0</v>
      </c>
      <c r="H3469" s="88">
        <v>0</v>
      </c>
      <c r="I3469" s="87">
        <v>0</v>
      </c>
      <c r="J3469" s="88">
        <v>0</v>
      </c>
      <c r="K3469" s="87">
        <v>0</v>
      </c>
      <c r="L3469" s="88">
        <v>0.80095067818959553</v>
      </c>
      <c r="M3469" s="87">
        <v>2.0044767022132874</v>
      </c>
      <c r="N3469" s="88">
        <v>2.0074767192204801</v>
      </c>
      <c r="O3469" s="87">
        <v>2.0146496057510372</v>
      </c>
      <c r="P3469" s="88">
        <v>2.0109537402788802</v>
      </c>
      <c r="Q3469" s="87">
        <v>2.0079900702370534</v>
      </c>
      <c r="R3469" s="88">
        <v>1.9880318975130717</v>
      </c>
      <c r="S3469" s="87">
        <v>1.9838349660237629</v>
      </c>
      <c r="T3469" s="88">
        <v>2.95655295715332</v>
      </c>
      <c r="U3469" s="87">
        <v>3.9617684125900268</v>
      </c>
      <c r="V3469" s="88">
        <v>2.163491900761922</v>
      </c>
      <c r="W3469" s="87">
        <v>0</v>
      </c>
      <c r="X3469" s="88">
        <v>0</v>
      </c>
      <c r="Y3469" s="87">
        <v>0</v>
      </c>
      <c r="Z3469" s="88">
        <v>0</v>
      </c>
      <c r="AA3469" s="87">
        <v>0</v>
      </c>
      <c r="AB3469" s="88">
        <v>0</v>
      </c>
      <c r="AC3469" s="58"/>
      <c r="AD3469" s="59">
        <f t="shared" si="72"/>
        <v>23.900177649932434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0</v>
      </c>
      <c r="G3470" s="87">
        <v>0</v>
      </c>
      <c r="H3470" s="88">
        <v>0</v>
      </c>
      <c r="I3470" s="87">
        <v>0</v>
      </c>
      <c r="J3470" s="88">
        <v>0</v>
      </c>
      <c r="K3470" s="87">
        <v>0</v>
      </c>
      <c r="L3470" s="88">
        <v>0</v>
      </c>
      <c r="M3470" s="87">
        <v>0</v>
      </c>
      <c r="N3470" s="88">
        <v>0</v>
      </c>
      <c r="O3470" s="87">
        <v>0</v>
      </c>
      <c r="P3470" s="88">
        <v>0</v>
      </c>
      <c r="Q3470" s="87">
        <v>0</v>
      </c>
      <c r="R3470" s="88">
        <v>0</v>
      </c>
      <c r="S3470" s="87">
        <v>0</v>
      </c>
      <c r="T3470" s="88">
        <v>0</v>
      </c>
      <c r="U3470" s="87">
        <v>0</v>
      </c>
      <c r="V3470" s="88">
        <v>0</v>
      </c>
      <c r="W3470" s="87">
        <v>0</v>
      </c>
      <c r="X3470" s="88">
        <v>0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0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0</v>
      </c>
      <c r="G3471" s="87">
        <v>0</v>
      </c>
      <c r="H3471" s="88">
        <v>0</v>
      </c>
      <c r="I3471" s="87">
        <v>0</v>
      </c>
      <c r="J3471" s="88">
        <v>0</v>
      </c>
      <c r="K3471" s="87">
        <v>0</v>
      </c>
      <c r="L3471" s="88">
        <v>0</v>
      </c>
      <c r="M3471" s="87">
        <v>0</v>
      </c>
      <c r="N3471" s="88">
        <v>0</v>
      </c>
      <c r="O3471" s="87">
        <v>0</v>
      </c>
      <c r="P3471" s="88">
        <v>0</v>
      </c>
      <c r="Q3471" s="87">
        <v>0</v>
      </c>
      <c r="R3471" s="88">
        <v>0</v>
      </c>
      <c r="S3471" s="87">
        <v>0</v>
      </c>
      <c r="T3471" s="88">
        <v>0</v>
      </c>
      <c r="U3471" s="87">
        <v>0</v>
      </c>
      <c r="V3471" s="88">
        <v>0</v>
      </c>
      <c r="W3471" s="87">
        <v>0</v>
      </c>
      <c r="X3471" s="88">
        <v>0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0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</v>
      </c>
      <c r="G3472" s="87">
        <v>0</v>
      </c>
      <c r="H3472" s="88">
        <v>0</v>
      </c>
      <c r="I3472" s="87">
        <v>0</v>
      </c>
      <c r="J3472" s="88">
        <v>0</v>
      </c>
      <c r="K3472" s="87">
        <v>0</v>
      </c>
      <c r="L3472" s="88">
        <v>0.35345029830932617</v>
      </c>
      <c r="M3472" s="87">
        <v>2.2413641611735025</v>
      </c>
      <c r="N3472" s="88">
        <v>2.4324750502904258</v>
      </c>
      <c r="O3472" s="87">
        <v>2.4534872055053731</v>
      </c>
      <c r="P3472" s="88">
        <v>2.4380367120107014</v>
      </c>
      <c r="Q3472" s="87">
        <v>2.4262352387110391</v>
      </c>
      <c r="R3472" s="88">
        <v>2.3939031521479293</v>
      </c>
      <c r="S3472" s="87">
        <v>2.4034357309341443</v>
      </c>
      <c r="T3472" s="88">
        <v>2.4231711228688559</v>
      </c>
      <c r="U3472" s="87">
        <v>5.9728639579843747</v>
      </c>
      <c r="V3472" s="88">
        <v>4.1206558702673641</v>
      </c>
      <c r="W3472" s="87">
        <v>0</v>
      </c>
      <c r="X3472" s="88">
        <v>0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29.659078500203037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</v>
      </c>
      <c r="G3473" s="87">
        <v>0</v>
      </c>
      <c r="H3473" s="88">
        <v>0</v>
      </c>
      <c r="I3473" s="87">
        <v>0</v>
      </c>
      <c r="J3473" s="88">
        <v>0</v>
      </c>
      <c r="K3473" s="87">
        <v>0</v>
      </c>
      <c r="L3473" s="88">
        <v>0</v>
      </c>
      <c r="M3473" s="87">
        <v>4.0419064561525984</v>
      </c>
      <c r="N3473" s="88">
        <v>4.1053224325180038</v>
      </c>
      <c r="O3473" s="87">
        <v>3.4164173523585006</v>
      </c>
      <c r="P3473" s="88">
        <v>3.418130453427632</v>
      </c>
      <c r="Q3473" s="87">
        <v>3.3996776024500535</v>
      </c>
      <c r="R3473" s="88">
        <v>3.3995406945546467</v>
      </c>
      <c r="S3473" s="87">
        <v>3.3818749984105434</v>
      </c>
      <c r="T3473" s="88">
        <v>3.4014582673708591</v>
      </c>
      <c r="U3473" s="87">
        <v>2.1933480461438495</v>
      </c>
      <c r="V3473" s="88">
        <v>0.85181783835093161</v>
      </c>
      <c r="W3473" s="87">
        <v>0</v>
      </c>
      <c r="X3473" s="88">
        <v>0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31.609494141737621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</v>
      </c>
      <c r="G3475" s="87">
        <v>0</v>
      </c>
      <c r="H3475" s="88">
        <v>0</v>
      </c>
      <c r="I3475" s="87">
        <v>0</v>
      </c>
      <c r="J3475" s="88">
        <v>0</v>
      </c>
      <c r="K3475" s="87">
        <v>0</v>
      </c>
      <c r="L3475" s="88">
        <v>0</v>
      </c>
      <c r="M3475" s="87">
        <v>0</v>
      </c>
      <c r="N3475" s="88">
        <v>0</v>
      </c>
      <c r="O3475" s="87">
        <v>0</v>
      </c>
      <c r="P3475" s="88">
        <v>0</v>
      </c>
      <c r="Q3475" s="87">
        <v>0</v>
      </c>
      <c r="R3475" s="88">
        <v>0</v>
      </c>
      <c r="S3475" s="87">
        <v>0</v>
      </c>
      <c r="T3475" s="88">
        <v>0</v>
      </c>
      <c r="U3475" s="87">
        <v>0</v>
      </c>
      <c r="V3475" s="88">
        <v>0</v>
      </c>
      <c r="W3475" s="87">
        <v>0</v>
      </c>
      <c r="X3475" s="88">
        <v>0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0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0</v>
      </c>
      <c r="G3476" s="87">
        <v>0</v>
      </c>
      <c r="H3476" s="88">
        <v>0</v>
      </c>
      <c r="I3476" s="87">
        <v>0</v>
      </c>
      <c r="J3476" s="88">
        <v>0</v>
      </c>
      <c r="K3476" s="87">
        <v>0</v>
      </c>
      <c r="L3476" s="88">
        <v>0</v>
      </c>
      <c r="M3476" s="87">
        <v>0</v>
      </c>
      <c r="N3476" s="88">
        <v>0</v>
      </c>
      <c r="O3476" s="87">
        <v>0</v>
      </c>
      <c r="P3476" s="88">
        <v>0</v>
      </c>
      <c r="Q3476" s="87">
        <v>0</v>
      </c>
      <c r="R3476" s="88">
        <v>0</v>
      </c>
      <c r="S3476" s="87">
        <v>0</v>
      </c>
      <c r="T3476" s="88">
        <v>0</v>
      </c>
      <c r="U3476" s="87">
        <v>0</v>
      </c>
      <c r="V3476" s="88">
        <v>0</v>
      </c>
      <c r="W3476" s="87">
        <v>0</v>
      </c>
      <c r="X3476" s="88">
        <v>0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0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0</v>
      </c>
      <c r="G3477" s="87">
        <v>0</v>
      </c>
      <c r="H3477" s="88">
        <v>0</v>
      </c>
      <c r="I3477" s="87">
        <v>0</v>
      </c>
      <c r="J3477" s="88">
        <v>0</v>
      </c>
      <c r="K3477" s="87">
        <v>0</v>
      </c>
      <c r="L3477" s="88">
        <v>0</v>
      </c>
      <c r="M3477" s="87">
        <v>0</v>
      </c>
      <c r="N3477" s="88">
        <v>0</v>
      </c>
      <c r="O3477" s="87">
        <v>0</v>
      </c>
      <c r="P3477" s="88">
        <v>0</v>
      </c>
      <c r="Q3477" s="87">
        <v>0</v>
      </c>
      <c r="R3477" s="88">
        <v>0</v>
      </c>
      <c r="S3477" s="87">
        <v>0</v>
      </c>
      <c r="T3477" s="88">
        <v>0</v>
      </c>
      <c r="U3477" s="87">
        <v>0</v>
      </c>
      <c r="V3477" s="88">
        <v>0</v>
      </c>
      <c r="W3477" s="87">
        <v>0</v>
      </c>
      <c r="X3477" s="88">
        <v>0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0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0</v>
      </c>
      <c r="G3478" s="87">
        <v>0</v>
      </c>
      <c r="H3478" s="88">
        <v>0</v>
      </c>
      <c r="I3478" s="87">
        <v>0</v>
      </c>
      <c r="J3478" s="88">
        <v>0</v>
      </c>
      <c r="K3478" s="87">
        <v>0</v>
      </c>
      <c r="L3478" s="88">
        <v>0</v>
      </c>
      <c r="M3478" s="87">
        <v>0</v>
      </c>
      <c r="N3478" s="88">
        <v>0</v>
      </c>
      <c r="O3478" s="87">
        <v>0</v>
      </c>
      <c r="P3478" s="88">
        <v>0</v>
      </c>
      <c r="Q3478" s="87">
        <v>4.5535062149787953</v>
      </c>
      <c r="R3478" s="88">
        <v>0</v>
      </c>
      <c r="S3478" s="87">
        <v>0</v>
      </c>
      <c r="T3478" s="88">
        <v>0</v>
      </c>
      <c r="U3478" s="87">
        <v>20.877356878357631</v>
      </c>
      <c r="V3478" s="88">
        <v>23.366928874018292</v>
      </c>
      <c r="W3478" s="87">
        <v>0</v>
      </c>
      <c r="X3478" s="88">
        <v>0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48.797791967354719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</v>
      </c>
      <c r="M3479" s="87">
        <v>0</v>
      </c>
      <c r="N3479" s="88">
        <v>0</v>
      </c>
      <c r="O3479" s="87">
        <v>0</v>
      </c>
      <c r="P3479" s="88">
        <v>0</v>
      </c>
      <c r="Q3479" s="87">
        <v>0</v>
      </c>
      <c r="R3479" s="88">
        <v>0</v>
      </c>
      <c r="S3479" s="87">
        <v>0</v>
      </c>
      <c r="T3479" s="88">
        <v>0</v>
      </c>
      <c r="U3479" s="87">
        <v>0</v>
      </c>
      <c r="V3479" s="88">
        <v>0</v>
      </c>
      <c r="W3479" s="87">
        <v>0</v>
      </c>
      <c r="X3479" s="88">
        <v>0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0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</v>
      </c>
      <c r="M3480" s="87">
        <v>0</v>
      </c>
      <c r="N3480" s="88">
        <v>0</v>
      </c>
      <c r="O3480" s="87">
        <v>0</v>
      </c>
      <c r="P3480" s="88">
        <v>0</v>
      </c>
      <c r="Q3480" s="87">
        <v>0</v>
      </c>
      <c r="R3480" s="88">
        <v>0</v>
      </c>
      <c r="S3480" s="87">
        <v>0</v>
      </c>
      <c r="T3480" s="88">
        <v>0</v>
      </c>
      <c r="U3480" s="87">
        <v>0</v>
      </c>
      <c r="V3480" s="88">
        <v>0</v>
      </c>
      <c r="W3480" s="87">
        <v>0</v>
      </c>
      <c r="X3480" s="88">
        <v>0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0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0</v>
      </c>
      <c r="H3481" s="88">
        <v>0</v>
      </c>
      <c r="I3481" s="87">
        <v>0</v>
      </c>
      <c r="J3481" s="88">
        <v>0</v>
      </c>
      <c r="K3481" s="87">
        <v>0</v>
      </c>
      <c r="L3481" s="88">
        <v>2.0982611974080412E-2</v>
      </c>
      <c r="M3481" s="87">
        <v>0</v>
      </c>
      <c r="N3481" s="88">
        <v>0</v>
      </c>
      <c r="O3481" s="87">
        <v>0</v>
      </c>
      <c r="P3481" s="88">
        <v>0</v>
      </c>
      <c r="Q3481" s="87">
        <v>0</v>
      </c>
      <c r="R3481" s="88">
        <v>0</v>
      </c>
      <c r="S3481" s="87">
        <v>0</v>
      </c>
      <c r="T3481" s="88">
        <v>0</v>
      </c>
      <c r="U3481" s="87">
        <v>0</v>
      </c>
      <c r="V3481" s="88">
        <v>0.76651593605677293</v>
      </c>
      <c r="W3481" s="87">
        <v>0</v>
      </c>
      <c r="X3481" s="88">
        <v>0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0.7874985480308534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0</v>
      </c>
      <c r="N3482" s="88">
        <v>0</v>
      </c>
      <c r="O3482" s="87">
        <v>0</v>
      </c>
      <c r="P3482" s="88">
        <v>0</v>
      </c>
      <c r="Q3482" s="87">
        <v>0</v>
      </c>
      <c r="R3482" s="88">
        <v>0</v>
      </c>
      <c r="S3482" s="87">
        <v>0</v>
      </c>
      <c r="T3482" s="88">
        <v>0</v>
      </c>
      <c r="U3482" s="87">
        <v>0</v>
      </c>
      <c r="V3482" s="88">
        <v>0</v>
      </c>
      <c r="W3482" s="87">
        <v>0</v>
      </c>
      <c r="X3482" s="88">
        <v>0</v>
      </c>
      <c r="Y3482" s="87">
        <v>0</v>
      </c>
      <c r="Z3482" s="88">
        <v>0</v>
      </c>
      <c r="AA3482" s="87">
        <v>0</v>
      </c>
      <c r="AB3482" s="88">
        <v>0</v>
      </c>
      <c r="AC3482" s="58"/>
      <c r="AD3482" s="59">
        <f t="shared" si="72"/>
        <v>0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0</v>
      </c>
      <c r="S3483" s="87">
        <v>0</v>
      </c>
      <c r="T3483" s="88">
        <v>0</v>
      </c>
      <c r="U3483" s="87">
        <v>0</v>
      </c>
      <c r="V3483" s="88">
        <v>0</v>
      </c>
      <c r="W3483" s="87">
        <v>0</v>
      </c>
      <c r="X3483" s="88">
        <v>0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0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</v>
      </c>
      <c r="G3484" s="87">
        <v>0</v>
      </c>
      <c r="H3484" s="88">
        <v>0</v>
      </c>
      <c r="I3484" s="87">
        <v>0</v>
      </c>
      <c r="J3484" s="88">
        <v>0</v>
      </c>
      <c r="K3484" s="87">
        <v>0</v>
      </c>
      <c r="L3484" s="88">
        <v>0</v>
      </c>
      <c r="M3484" s="87">
        <v>0</v>
      </c>
      <c r="N3484" s="88">
        <v>0</v>
      </c>
      <c r="O3484" s="87">
        <v>0</v>
      </c>
      <c r="P3484" s="88">
        <v>0</v>
      </c>
      <c r="Q3484" s="87">
        <v>0</v>
      </c>
      <c r="R3484" s="88">
        <v>0</v>
      </c>
      <c r="S3484" s="87">
        <v>0</v>
      </c>
      <c r="T3484" s="88">
        <v>0</v>
      </c>
      <c r="U3484" s="87">
        <v>0</v>
      </c>
      <c r="V3484" s="88">
        <v>0</v>
      </c>
      <c r="W3484" s="87">
        <v>0</v>
      </c>
      <c r="X3484" s="88">
        <v>0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0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</v>
      </c>
      <c r="G3485" s="87">
        <v>0</v>
      </c>
      <c r="H3485" s="88">
        <v>0</v>
      </c>
      <c r="I3485" s="87">
        <v>0</v>
      </c>
      <c r="J3485" s="88">
        <v>0</v>
      </c>
      <c r="K3485" s="87">
        <v>0</v>
      </c>
      <c r="L3485" s="88">
        <v>0</v>
      </c>
      <c r="M3485" s="87">
        <v>0</v>
      </c>
      <c r="N3485" s="88">
        <v>0</v>
      </c>
      <c r="O3485" s="87">
        <v>0</v>
      </c>
      <c r="P3485" s="88">
        <v>0</v>
      </c>
      <c r="Q3485" s="87">
        <v>0</v>
      </c>
      <c r="R3485" s="88">
        <v>0</v>
      </c>
      <c r="S3485" s="87">
        <v>0</v>
      </c>
      <c r="T3485" s="88">
        <v>0</v>
      </c>
      <c r="U3485" s="87">
        <v>0</v>
      </c>
      <c r="V3485" s="88">
        <v>0</v>
      </c>
      <c r="W3485" s="87">
        <v>0</v>
      </c>
      <c r="X3485" s="88">
        <v>0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0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0</v>
      </c>
      <c r="M3486" s="87">
        <v>0</v>
      </c>
      <c r="N3486" s="88">
        <v>0</v>
      </c>
      <c r="O3486" s="87">
        <v>0</v>
      </c>
      <c r="P3486" s="88">
        <v>0</v>
      </c>
      <c r="Q3486" s="87">
        <v>0</v>
      </c>
      <c r="R3486" s="88">
        <v>0</v>
      </c>
      <c r="S3486" s="87">
        <v>0</v>
      </c>
      <c r="T3486" s="88">
        <v>0</v>
      </c>
      <c r="U3486" s="87">
        <v>0</v>
      </c>
      <c r="V3486" s="88">
        <v>0</v>
      </c>
      <c r="W3486" s="87">
        <v>0</v>
      </c>
      <c r="X3486" s="88">
        <v>0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0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3.7980609893798811</v>
      </c>
      <c r="N3487" s="88">
        <v>4.9621877670288059</v>
      </c>
      <c r="O3487" s="87">
        <v>4.9621877670288059</v>
      </c>
      <c r="P3487" s="88">
        <v>4.9621877670288059</v>
      </c>
      <c r="Q3487" s="87">
        <v>4.9621877670288059</v>
      </c>
      <c r="R3487" s="88">
        <v>4.9621877670288059</v>
      </c>
      <c r="S3487" s="87">
        <v>4.9621877670288059</v>
      </c>
      <c r="T3487" s="88">
        <v>4.9621877670288059</v>
      </c>
      <c r="U3487" s="87">
        <v>5.0029602050781223</v>
      </c>
      <c r="V3487" s="88">
        <v>2.842188572883606</v>
      </c>
      <c r="W3487" s="87">
        <v>0</v>
      </c>
      <c r="X3487" s="88">
        <v>0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46.378524136543255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3.7215219179789218</v>
      </c>
      <c r="N3488" s="88">
        <v>5.1153818209966024</v>
      </c>
      <c r="O3488" s="87">
        <v>5.0579979101816805</v>
      </c>
      <c r="P3488" s="88">
        <v>5.0006140152613314</v>
      </c>
      <c r="Q3488" s="87">
        <v>4.9958311001459768</v>
      </c>
      <c r="R3488" s="88">
        <v>5.0553907155990618</v>
      </c>
      <c r="S3488" s="87">
        <v>5.065129240353901</v>
      </c>
      <c r="T3488" s="88">
        <v>5.0447170495986926</v>
      </c>
      <c r="U3488" s="87">
        <v>5.0243048588434842</v>
      </c>
      <c r="V3488" s="88">
        <v>2.7590982198715208</v>
      </c>
      <c r="W3488" s="87">
        <v>0</v>
      </c>
      <c r="X3488" s="88">
        <v>0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46.839986848831174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0</v>
      </c>
      <c r="G3489" s="87">
        <v>0</v>
      </c>
      <c r="H3489" s="88">
        <v>0</v>
      </c>
      <c r="I3489" s="87">
        <v>0</v>
      </c>
      <c r="J3489" s="88">
        <v>0</v>
      </c>
      <c r="K3489" s="87">
        <v>0</v>
      </c>
      <c r="L3489" s="88">
        <v>0</v>
      </c>
      <c r="M3489" s="87">
        <v>0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0.62319001212499991</v>
      </c>
      <c r="M3490" s="87">
        <v>1.5579750303124984</v>
      </c>
      <c r="N3490" s="88">
        <v>1.5579750303124984</v>
      </c>
      <c r="O3490" s="87">
        <v>1.5579750303124984</v>
      </c>
      <c r="P3490" s="88">
        <v>1.5579750303124984</v>
      </c>
      <c r="Q3490" s="87">
        <v>1.1647396061633222</v>
      </c>
      <c r="R3490" s="88">
        <v>0</v>
      </c>
      <c r="S3490" s="87">
        <v>0</v>
      </c>
      <c r="T3490" s="88">
        <v>0</v>
      </c>
      <c r="U3490" s="87">
        <v>0</v>
      </c>
      <c r="V3490" s="88">
        <v>0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8.0198297395383165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0</v>
      </c>
      <c r="F3498" s="88">
        <v>0</v>
      </c>
      <c r="G3498" s="87">
        <v>0</v>
      </c>
      <c r="H3498" s="88">
        <v>0</v>
      </c>
      <c r="I3498" s="87">
        <v>0</v>
      </c>
      <c r="J3498" s="88">
        <v>0</v>
      </c>
      <c r="K3498" s="87">
        <v>0</v>
      </c>
      <c r="L3498" s="88">
        <v>1.7772535483042402E-3</v>
      </c>
      <c r="M3498" s="87">
        <v>4.2677938938140893E-3</v>
      </c>
      <c r="N3498" s="88">
        <v>4.0172576904296872E-3</v>
      </c>
      <c r="O3498" s="87">
        <v>3.7667572498321531E-3</v>
      </c>
      <c r="P3498" s="88">
        <v>3.5162210464477557E-3</v>
      </c>
      <c r="Q3498" s="87">
        <v>3.2657186190287258E-3</v>
      </c>
      <c r="R3498" s="88">
        <v>3.0523320039113361E-3</v>
      </c>
      <c r="S3498" s="87">
        <v>3.126148382822672E-3</v>
      </c>
      <c r="T3498" s="88">
        <v>3.2604078451792394E-3</v>
      </c>
      <c r="U3498" s="87">
        <v>3.3946653207143156E-3</v>
      </c>
      <c r="V3498" s="88">
        <v>1.924296220143636E-3</v>
      </c>
      <c r="W3498" s="87">
        <v>0</v>
      </c>
      <c r="X3498" s="88">
        <v>0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3.536885182062785E-2</v>
      </c>
      <c r="AE3498" s="58"/>
    </row>
    <row r="3499" spans="2:31" x14ac:dyDescent="0.3">
      <c r="B3499" s="4" t="s">
        <v>199</v>
      </c>
      <c r="C3499" s="4"/>
      <c r="D3499" s="4"/>
      <c r="E3499" s="87">
        <v>0</v>
      </c>
      <c r="F3499" s="88">
        <v>0</v>
      </c>
      <c r="G3499" s="87">
        <v>0</v>
      </c>
      <c r="H3499" s="88">
        <v>0</v>
      </c>
      <c r="I3499" s="87">
        <v>0</v>
      </c>
      <c r="J3499" s="88">
        <v>0</v>
      </c>
      <c r="K3499" s="87">
        <v>0</v>
      </c>
      <c r="L3499" s="88">
        <v>7.7950924634933472E-2</v>
      </c>
      <c r="M3499" s="87">
        <v>0.19452700217564906</v>
      </c>
      <c r="N3499" s="88">
        <v>0.19402655561765028</v>
      </c>
      <c r="O3499" s="87">
        <v>0.19352611104647319</v>
      </c>
      <c r="P3499" s="88">
        <v>0.19302566647529606</v>
      </c>
      <c r="Q3499" s="87">
        <v>0.19252521991729732</v>
      </c>
      <c r="R3499" s="88">
        <v>0.19229330023129781</v>
      </c>
      <c r="S3499" s="87">
        <v>0.19403904875119532</v>
      </c>
      <c r="T3499" s="88">
        <v>0.19618412653605147</v>
      </c>
      <c r="U3499" s="87">
        <v>0.19832921028137201</v>
      </c>
      <c r="V3499" s="88">
        <v>0.10999540487925209</v>
      </c>
      <c r="W3499" s="87">
        <v>0</v>
      </c>
      <c r="X3499" s="88">
        <v>0</v>
      </c>
      <c r="Y3499" s="87">
        <v>0</v>
      </c>
      <c r="Z3499" s="88">
        <v>0</v>
      </c>
      <c r="AA3499" s="87">
        <v>0</v>
      </c>
      <c r="AB3499" s="88">
        <v>0</v>
      </c>
      <c r="AC3499" s="58"/>
      <c r="AD3499" s="59">
        <f t="shared" si="73"/>
        <v>1.9364225705464686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5.9959340466496841E-2</v>
      </c>
      <c r="M3500" s="87">
        <v>0</v>
      </c>
      <c r="N3500" s="88">
        <v>0</v>
      </c>
      <c r="O3500" s="87">
        <v>8.750000000000006E-3</v>
      </c>
      <c r="P3500" s="88">
        <v>0</v>
      </c>
      <c r="Q3500" s="87">
        <v>0</v>
      </c>
      <c r="R3500" s="88">
        <v>0</v>
      </c>
      <c r="S3500" s="87">
        <v>0</v>
      </c>
      <c r="T3500" s="88">
        <v>0</v>
      </c>
      <c r="U3500" s="87">
        <v>9.0705776214599371E-3</v>
      </c>
      <c r="V3500" s="88">
        <v>0.46122818311055497</v>
      </c>
      <c r="W3500" s="87">
        <v>0</v>
      </c>
      <c r="X3500" s="88">
        <v>0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0.53900810119851172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0</v>
      </c>
      <c r="G3501" s="87">
        <v>0</v>
      </c>
      <c r="H3501" s="88">
        <v>0</v>
      </c>
      <c r="I3501" s="87">
        <v>0</v>
      </c>
      <c r="J3501" s="88">
        <v>0</v>
      </c>
      <c r="K3501" s="87">
        <v>0</v>
      </c>
      <c r="L3501" s="88">
        <v>0.49989602876497274</v>
      </c>
      <c r="M3501" s="87">
        <v>0</v>
      </c>
      <c r="N3501" s="88">
        <v>0</v>
      </c>
      <c r="O3501" s="87">
        <v>1.7707353924298028</v>
      </c>
      <c r="P3501" s="88">
        <v>4.6957597216989608</v>
      </c>
      <c r="Q3501" s="87">
        <v>2.0333079643519585</v>
      </c>
      <c r="R3501" s="88">
        <v>0</v>
      </c>
      <c r="S3501" s="87">
        <v>0</v>
      </c>
      <c r="T3501" s="88">
        <v>0</v>
      </c>
      <c r="U3501" s="87">
        <v>4.1791666666666663</v>
      </c>
      <c r="V3501" s="88">
        <v>4.8949999999999996</v>
      </c>
      <c r="W3501" s="87">
        <v>0</v>
      </c>
      <c r="X3501" s="88">
        <v>0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18.07386577391236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0</v>
      </c>
      <c r="G3502" s="87">
        <v>0</v>
      </c>
      <c r="H3502" s="88">
        <v>0</v>
      </c>
      <c r="I3502" s="87">
        <v>0</v>
      </c>
      <c r="J3502" s="88">
        <v>0</v>
      </c>
      <c r="K3502" s="87">
        <v>0</v>
      </c>
      <c r="L3502" s="88">
        <v>0</v>
      </c>
      <c r="M3502" s="87">
        <v>0</v>
      </c>
      <c r="N3502" s="88">
        <v>0</v>
      </c>
      <c r="O3502" s="87">
        <v>0</v>
      </c>
      <c r="P3502" s="88">
        <v>0</v>
      </c>
      <c r="Q3502" s="87">
        <v>0</v>
      </c>
      <c r="R3502" s="88">
        <v>0</v>
      </c>
      <c r="S3502" s="87">
        <v>0</v>
      </c>
      <c r="T3502" s="88">
        <v>0</v>
      </c>
      <c r="U3502" s="87">
        <v>0</v>
      </c>
      <c r="V3502" s="88">
        <v>0</v>
      </c>
      <c r="W3502" s="87">
        <v>0</v>
      </c>
      <c r="X3502" s="88">
        <v>0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0</v>
      </c>
      <c r="AE3502" s="58"/>
    </row>
    <row r="3503" spans="2:31" x14ac:dyDescent="0.3">
      <c r="B3503" s="4" t="s">
        <v>232</v>
      </c>
      <c r="C3503" s="4"/>
      <c r="D3503" s="4"/>
      <c r="E3503" s="87">
        <v>0</v>
      </c>
      <c r="F3503" s="88">
        <v>0</v>
      </c>
      <c r="G3503" s="87">
        <v>0</v>
      </c>
      <c r="H3503" s="88">
        <v>0</v>
      </c>
      <c r="I3503" s="87">
        <v>0</v>
      </c>
      <c r="J3503" s="88">
        <v>0</v>
      </c>
      <c r="K3503" s="87">
        <v>0</v>
      </c>
      <c r="L3503" s="88">
        <v>0</v>
      </c>
      <c r="M3503" s="87">
        <v>0</v>
      </c>
      <c r="N3503" s="88">
        <v>0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0</v>
      </c>
      <c r="V3503" s="88">
        <v>0</v>
      </c>
      <c r="W3503" s="87">
        <v>0</v>
      </c>
      <c r="X3503" s="88">
        <v>0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0</v>
      </c>
      <c r="AE3503" s="58"/>
    </row>
    <row r="3504" spans="2:31" x14ac:dyDescent="0.3">
      <c r="B3504" s="4" t="s">
        <v>233</v>
      </c>
      <c r="C3504" s="4"/>
      <c r="D3504" s="4"/>
      <c r="E3504" s="87">
        <v>0</v>
      </c>
      <c r="F3504" s="88">
        <v>0</v>
      </c>
      <c r="G3504" s="87">
        <v>0</v>
      </c>
      <c r="H3504" s="88">
        <v>0</v>
      </c>
      <c r="I3504" s="87">
        <v>0</v>
      </c>
      <c r="J3504" s="88">
        <v>0</v>
      </c>
      <c r="K3504" s="87">
        <v>0</v>
      </c>
      <c r="L3504" s="88">
        <v>0</v>
      </c>
      <c r="M3504" s="87">
        <v>0</v>
      </c>
      <c r="N3504" s="88">
        <v>0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0</v>
      </c>
      <c r="V3504" s="88">
        <v>0</v>
      </c>
      <c r="W3504" s="87">
        <v>0</v>
      </c>
      <c r="X3504" s="88">
        <v>0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0</v>
      </c>
      <c r="AE3504" s="58"/>
    </row>
    <row r="3505" spans="2:31" x14ac:dyDescent="0.3">
      <c r="B3505" s="4" t="s">
        <v>234</v>
      </c>
      <c r="C3505" s="4"/>
      <c r="D3505" s="4"/>
      <c r="E3505" s="87">
        <v>0</v>
      </c>
      <c r="F3505" s="88">
        <v>0</v>
      </c>
      <c r="G3505" s="87">
        <v>0</v>
      </c>
      <c r="H3505" s="88">
        <v>0</v>
      </c>
      <c r="I3505" s="87">
        <v>0</v>
      </c>
      <c r="J3505" s="88">
        <v>0</v>
      </c>
      <c r="K3505" s="87">
        <v>0</v>
      </c>
      <c r="L3505" s="88">
        <v>0</v>
      </c>
      <c r="M3505" s="87">
        <v>0</v>
      </c>
      <c r="N3505" s="88">
        <v>0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0</v>
      </c>
      <c r="V3505" s="88">
        <v>0</v>
      </c>
      <c r="W3505" s="87">
        <v>0</v>
      </c>
      <c r="X3505" s="88">
        <v>0</v>
      </c>
      <c r="Y3505" s="87">
        <v>0</v>
      </c>
      <c r="Z3505" s="88">
        <v>0</v>
      </c>
      <c r="AA3505" s="87">
        <v>0</v>
      </c>
      <c r="AB3505" s="88">
        <v>0</v>
      </c>
      <c r="AC3505" s="58"/>
      <c r="AD3505" s="59">
        <f t="shared" si="73"/>
        <v>0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0</v>
      </c>
      <c r="M3506" s="87">
        <v>0</v>
      </c>
      <c r="N3506" s="88">
        <v>0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0</v>
      </c>
      <c r="X3506" s="88">
        <v>0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9.6083333333333333E-3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3.5750000000000004E-2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4.5358333333333334E-2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0</v>
      </c>
      <c r="G3511" s="87">
        <v>0</v>
      </c>
      <c r="H3511" s="88">
        <v>0</v>
      </c>
      <c r="I3511" s="87">
        <v>0</v>
      </c>
      <c r="J3511" s="88">
        <v>0</v>
      </c>
      <c r="K3511" s="87">
        <v>0</v>
      </c>
      <c r="L3511" s="88">
        <v>0</v>
      </c>
      <c r="M3511" s="87">
        <v>0</v>
      </c>
      <c r="N3511" s="88">
        <v>0</v>
      </c>
      <c r="O3511" s="87">
        <v>0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0</v>
      </c>
      <c r="W3511" s="87">
        <v>0</v>
      </c>
      <c r="X3511" s="88">
        <v>0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0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</v>
      </c>
      <c r="M3512" s="87">
        <v>0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0</v>
      </c>
      <c r="W3512" s="87">
        <v>0</v>
      </c>
      <c r="X3512" s="88">
        <v>0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0</v>
      </c>
      <c r="AE3512" s="58"/>
    </row>
    <row r="3513" spans="2:31" x14ac:dyDescent="0.3">
      <c r="B3513" s="4" t="s">
        <v>170</v>
      </c>
      <c r="C3513" s="4"/>
      <c r="D3513" s="4"/>
      <c r="E3513" s="87">
        <v>0</v>
      </c>
      <c r="F3513" s="88">
        <v>0</v>
      </c>
      <c r="G3513" s="87">
        <v>0</v>
      </c>
      <c r="H3513" s="88">
        <v>0</v>
      </c>
      <c r="I3513" s="87">
        <v>0</v>
      </c>
      <c r="J3513" s="88">
        <v>0</v>
      </c>
      <c r="K3513" s="87">
        <v>0</v>
      </c>
      <c r="L3513" s="88">
        <v>3.4313725490194474E-4</v>
      </c>
      <c r="M3513" s="87">
        <v>0.33764705882352936</v>
      </c>
      <c r="N3513" s="88">
        <v>0.96272875816993464</v>
      </c>
      <c r="O3513" s="87">
        <v>1.7891176470588239</v>
      </c>
      <c r="P3513" s="88">
        <v>2.4008169934640531</v>
      </c>
      <c r="Q3513" s="87">
        <v>2.592058823529412</v>
      </c>
      <c r="R3513" s="88">
        <v>2.845866013071896</v>
      </c>
      <c r="S3513" s="87">
        <v>2.9379411764705887</v>
      </c>
      <c r="T3513" s="88">
        <v>1.8028431372549021</v>
      </c>
      <c r="U3513" s="87">
        <v>0.89524509803921581</v>
      </c>
      <c r="V3513" s="88">
        <v>0.54856209150326818</v>
      </c>
      <c r="W3513" s="87">
        <v>0</v>
      </c>
      <c r="X3513" s="88">
        <v>0</v>
      </c>
      <c r="Y3513" s="87">
        <v>0</v>
      </c>
      <c r="Z3513" s="88">
        <v>0</v>
      </c>
      <c r="AA3513" s="87">
        <v>0</v>
      </c>
      <c r="AB3513" s="88">
        <v>0</v>
      </c>
      <c r="AC3513" s="58"/>
      <c r="AD3513" s="59">
        <f t="shared" si="73"/>
        <v>17.113169934640528</v>
      </c>
      <c r="AE3513" s="58"/>
    </row>
    <row r="3514" spans="2:31" x14ac:dyDescent="0.3">
      <c r="B3514" s="4" t="s">
        <v>171</v>
      </c>
      <c r="C3514" s="4"/>
      <c r="D3514" s="4"/>
      <c r="E3514" s="87">
        <v>0</v>
      </c>
      <c r="F3514" s="88">
        <v>0</v>
      </c>
      <c r="G3514" s="87">
        <v>0</v>
      </c>
      <c r="H3514" s="88">
        <v>0</v>
      </c>
      <c r="I3514" s="87">
        <v>0</v>
      </c>
      <c r="J3514" s="88">
        <v>0</v>
      </c>
      <c r="K3514" s="87">
        <v>0</v>
      </c>
      <c r="L3514" s="88">
        <v>3.4313725490194474E-4</v>
      </c>
      <c r="M3514" s="87">
        <v>0.33764705882352936</v>
      </c>
      <c r="N3514" s="88">
        <v>0.96272875816993464</v>
      </c>
      <c r="O3514" s="87">
        <v>1.7891176470588239</v>
      </c>
      <c r="P3514" s="88">
        <v>2.4008169934640531</v>
      </c>
      <c r="Q3514" s="87">
        <v>2.592058823529412</v>
      </c>
      <c r="R3514" s="88">
        <v>2.845866013071896</v>
      </c>
      <c r="S3514" s="87">
        <v>2.9379411764705887</v>
      </c>
      <c r="T3514" s="88">
        <v>1.8028431372549021</v>
      </c>
      <c r="U3514" s="87">
        <v>0.93559172592911088</v>
      </c>
      <c r="V3514" s="88">
        <v>0.76677499552957407</v>
      </c>
      <c r="W3514" s="87">
        <v>0</v>
      </c>
      <c r="X3514" s="88">
        <v>0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17.371729466556726</v>
      </c>
      <c r="AE3514" s="58"/>
    </row>
    <row r="3515" spans="2:31" x14ac:dyDescent="0.3">
      <c r="B3515" s="4" t="s">
        <v>172</v>
      </c>
      <c r="C3515" s="4"/>
      <c r="D3515" s="4"/>
      <c r="E3515" s="87">
        <v>0</v>
      </c>
      <c r="F3515" s="88">
        <v>0</v>
      </c>
      <c r="G3515" s="87">
        <v>0</v>
      </c>
      <c r="H3515" s="88">
        <v>0</v>
      </c>
      <c r="I3515" s="87">
        <v>0</v>
      </c>
      <c r="J3515" s="88">
        <v>0</v>
      </c>
      <c r="K3515" s="87">
        <v>0</v>
      </c>
      <c r="L3515" s="88">
        <v>3.4313725490194474E-4</v>
      </c>
      <c r="M3515" s="87">
        <v>0.33764705882352936</v>
      </c>
      <c r="N3515" s="88">
        <v>0.96272875816993464</v>
      </c>
      <c r="O3515" s="87">
        <v>1.7891176470588239</v>
      </c>
      <c r="P3515" s="88">
        <v>2.4008169934640531</v>
      </c>
      <c r="Q3515" s="87">
        <v>2.592058823529412</v>
      </c>
      <c r="R3515" s="88">
        <v>2.845866013071896</v>
      </c>
      <c r="S3515" s="87">
        <v>2.9379411764705887</v>
      </c>
      <c r="T3515" s="88">
        <v>1.8028431372549021</v>
      </c>
      <c r="U3515" s="87">
        <v>0.89524509803921581</v>
      </c>
      <c r="V3515" s="88">
        <v>0.54856209150326818</v>
      </c>
      <c r="W3515" s="87">
        <v>0</v>
      </c>
      <c r="X3515" s="88">
        <v>0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17.113169934640528</v>
      </c>
      <c r="AE3515" s="58"/>
    </row>
    <row r="3516" spans="2:31" x14ac:dyDescent="0.3">
      <c r="B3516" s="4" t="s">
        <v>173</v>
      </c>
      <c r="C3516" s="4"/>
      <c r="D3516" s="4"/>
      <c r="E3516" s="87">
        <v>0</v>
      </c>
      <c r="F3516" s="88">
        <v>0</v>
      </c>
      <c r="G3516" s="87">
        <v>0</v>
      </c>
      <c r="H3516" s="88">
        <v>0</v>
      </c>
      <c r="I3516" s="87">
        <v>0</v>
      </c>
      <c r="J3516" s="88">
        <v>0</v>
      </c>
      <c r="K3516" s="87">
        <v>0</v>
      </c>
      <c r="L3516" s="88">
        <v>7.3529411764707106E-4</v>
      </c>
      <c r="M3516" s="87">
        <v>0.72352941176470587</v>
      </c>
      <c r="N3516" s="88">
        <v>2.0629901960784314</v>
      </c>
      <c r="O3516" s="87">
        <v>3.8338235294117644</v>
      </c>
      <c r="P3516" s="88">
        <v>5.1446078431372557</v>
      </c>
      <c r="Q3516" s="87">
        <v>5.5544117647058817</v>
      </c>
      <c r="R3516" s="88">
        <v>6.0982843137254905</v>
      </c>
      <c r="S3516" s="87">
        <v>6.2955882352941188</v>
      </c>
      <c r="T3516" s="88">
        <v>3.8632352941176475</v>
      </c>
      <c r="U3516" s="87">
        <v>1.9183823529411768</v>
      </c>
      <c r="V3516" s="88">
        <v>1.1754901960784314</v>
      </c>
      <c r="W3516" s="87">
        <v>0</v>
      </c>
      <c r="X3516" s="88">
        <v>0</v>
      </c>
      <c r="Y3516" s="87">
        <v>0</v>
      </c>
      <c r="Z3516" s="88">
        <v>0</v>
      </c>
      <c r="AA3516" s="87">
        <v>0</v>
      </c>
      <c r="AB3516" s="88">
        <v>0</v>
      </c>
      <c r="AC3516" s="58"/>
      <c r="AD3516" s="59">
        <f t="shared" si="73"/>
        <v>36.67107843137255</v>
      </c>
      <c r="AE3516" s="58"/>
    </row>
    <row r="3517" spans="2:31" x14ac:dyDescent="0.3">
      <c r="B3517" s="4" t="s">
        <v>174</v>
      </c>
      <c r="C3517" s="4"/>
      <c r="D3517" s="4"/>
      <c r="E3517" s="87">
        <v>0</v>
      </c>
      <c r="F3517" s="88">
        <v>0</v>
      </c>
      <c r="G3517" s="87">
        <v>0</v>
      </c>
      <c r="H3517" s="88">
        <v>0</v>
      </c>
      <c r="I3517" s="87">
        <v>0</v>
      </c>
      <c r="J3517" s="88">
        <v>0</v>
      </c>
      <c r="K3517" s="87">
        <v>0</v>
      </c>
      <c r="L3517" s="88">
        <v>0</v>
      </c>
      <c r="M3517" s="87">
        <v>0</v>
      </c>
      <c r="N3517" s="88">
        <v>0</v>
      </c>
      <c r="O3517" s="87">
        <v>0</v>
      </c>
      <c r="P3517" s="88">
        <v>0</v>
      </c>
      <c r="Q3517" s="87">
        <v>0</v>
      </c>
      <c r="R3517" s="88">
        <v>0</v>
      </c>
      <c r="S3517" s="87">
        <v>0</v>
      </c>
      <c r="T3517" s="88">
        <v>0</v>
      </c>
      <c r="U3517" s="87">
        <v>0</v>
      </c>
      <c r="V3517" s="88">
        <v>0</v>
      </c>
      <c r="W3517" s="87">
        <v>0</v>
      </c>
      <c r="X3517" s="88">
        <v>0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0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0</v>
      </c>
      <c r="M3518" s="87">
        <v>0</v>
      </c>
      <c r="N3518" s="88">
        <v>0</v>
      </c>
      <c r="O3518" s="87">
        <v>0</v>
      </c>
      <c r="P3518" s="88">
        <v>0</v>
      </c>
      <c r="Q3518" s="87">
        <v>0</v>
      </c>
      <c r="R3518" s="88">
        <v>0</v>
      </c>
      <c r="S3518" s="87">
        <v>0</v>
      </c>
      <c r="T3518" s="88">
        <v>0</v>
      </c>
      <c r="U3518" s="87">
        <v>0</v>
      </c>
      <c r="V3518" s="88">
        <v>0</v>
      </c>
      <c r="W3518" s="87">
        <v>0</v>
      </c>
      <c r="X3518" s="88">
        <v>0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0</v>
      </c>
      <c r="M3519" s="87">
        <v>0</v>
      </c>
      <c r="N3519" s="88">
        <v>0</v>
      </c>
      <c r="O3519" s="87">
        <v>0</v>
      </c>
      <c r="P3519" s="88">
        <v>0</v>
      </c>
      <c r="Q3519" s="87">
        <v>0</v>
      </c>
      <c r="R3519" s="88">
        <v>0</v>
      </c>
      <c r="S3519" s="87">
        <v>0</v>
      </c>
      <c r="T3519" s="88">
        <v>0</v>
      </c>
      <c r="U3519" s="87">
        <v>0</v>
      </c>
      <c r="V3519" s="88">
        <v>0</v>
      </c>
      <c r="W3519" s="87">
        <v>0</v>
      </c>
      <c r="X3519" s="88">
        <v>0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</v>
      </c>
      <c r="AE3519" s="58"/>
    </row>
    <row r="3520" spans="2:31" x14ac:dyDescent="0.3">
      <c r="B3520" s="4" t="s">
        <v>153</v>
      </c>
      <c r="C3520" s="4"/>
      <c r="D3520" s="4"/>
      <c r="E3520" s="87">
        <v>0</v>
      </c>
      <c r="F3520" s="88">
        <v>0</v>
      </c>
      <c r="G3520" s="87">
        <v>0</v>
      </c>
      <c r="H3520" s="88">
        <v>0</v>
      </c>
      <c r="I3520" s="87">
        <v>0</v>
      </c>
      <c r="J3520" s="88">
        <v>0</v>
      </c>
      <c r="K3520" s="87">
        <v>0</v>
      </c>
      <c r="L3520" s="88">
        <v>0</v>
      </c>
      <c r="M3520" s="87">
        <v>1.0150667031606038E-2</v>
      </c>
      <c r="N3520" s="88">
        <v>1.085939407348633E-2</v>
      </c>
      <c r="O3520" s="87">
        <v>4.7652522722880048E-3</v>
      </c>
      <c r="P3520" s="88">
        <v>4.7270735104878751E-3</v>
      </c>
      <c r="Q3520" s="87">
        <v>1.3676838080088299E-2</v>
      </c>
      <c r="R3520" s="88">
        <v>3.1936531861623041E-2</v>
      </c>
      <c r="S3520" s="87">
        <v>5.2638765176137116E-2</v>
      </c>
      <c r="T3520" s="88">
        <v>4.5125011603037335E-2</v>
      </c>
      <c r="U3520" s="87">
        <v>0.1231738368670144</v>
      </c>
      <c r="V3520" s="88">
        <v>0.36839351693789152</v>
      </c>
      <c r="W3520" s="87">
        <v>0</v>
      </c>
      <c r="X3520" s="88">
        <v>0</v>
      </c>
      <c r="Y3520" s="87">
        <v>0</v>
      </c>
      <c r="Z3520" s="88">
        <v>0</v>
      </c>
      <c r="AA3520" s="87">
        <v>0</v>
      </c>
      <c r="AB3520" s="88">
        <v>0</v>
      </c>
      <c r="AC3520" s="58"/>
      <c r="AD3520" s="59">
        <f t="shared" si="73"/>
        <v>0.66544688741365998</v>
      </c>
      <c r="AE3520" s="58"/>
    </row>
    <row r="3521" spans="2:31" x14ac:dyDescent="0.3">
      <c r="B3521" s="4" t="s">
        <v>154</v>
      </c>
      <c r="C3521" s="4"/>
      <c r="D3521" s="4"/>
      <c r="E3521" s="87">
        <v>0</v>
      </c>
      <c r="F3521" s="88">
        <v>0</v>
      </c>
      <c r="G3521" s="87">
        <v>0</v>
      </c>
      <c r="H3521" s="88">
        <v>0</v>
      </c>
      <c r="I3521" s="87">
        <v>0</v>
      </c>
      <c r="J3521" s="88">
        <v>0</v>
      </c>
      <c r="K3521" s="87">
        <v>0</v>
      </c>
      <c r="L3521" s="88">
        <v>4.2799154917399079E-2</v>
      </c>
      <c r="M3521" s="87">
        <v>0.12022929588953654</v>
      </c>
      <c r="N3521" s="88">
        <v>0.10936938126881918</v>
      </c>
      <c r="O3521" s="87">
        <v>0.32408449848492954</v>
      </c>
      <c r="P3521" s="88">
        <v>0.52801772753397624</v>
      </c>
      <c r="Q3521" s="87">
        <v>0.51798417568206778</v>
      </c>
      <c r="R3521" s="88">
        <v>0.53297901709874462</v>
      </c>
      <c r="S3521" s="87">
        <v>0.4716725826263426</v>
      </c>
      <c r="T3521" s="88">
        <v>0.39100706577300998</v>
      </c>
      <c r="U3521" s="87">
        <v>0.38646156191825853</v>
      </c>
      <c r="V3521" s="88">
        <v>0.41732652425765981</v>
      </c>
      <c r="W3521" s="87">
        <v>0</v>
      </c>
      <c r="X3521" s="88">
        <v>0</v>
      </c>
      <c r="Y3521" s="87">
        <v>0</v>
      </c>
      <c r="Z3521" s="88">
        <v>0</v>
      </c>
      <c r="AA3521" s="87">
        <v>0</v>
      </c>
      <c r="AB3521" s="88">
        <v>0</v>
      </c>
      <c r="AC3521" s="58"/>
      <c r="AD3521" s="59">
        <f t="shared" si="73"/>
        <v>3.8419309854507437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0</v>
      </c>
      <c r="M3522" s="87">
        <v>0</v>
      </c>
      <c r="N3522" s="88">
        <v>0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0</v>
      </c>
      <c r="W3522" s="87">
        <v>0</v>
      </c>
      <c r="X3522" s="88">
        <v>0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0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2.6662666666476684</v>
      </c>
      <c r="M3523" s="87">
        <v>6.6656666666191766</v>
      </c>
      <c r="N3523" s="88">
        <v>6.6656666666191766</v>
      </c>
      <c r="O3523" s="87">
        <v>6.6656666666191766</v>
      </c>
      <c r="P3523" s="88">
        <v>6.6656666666191766</v>
      </c>
      <c r="Q3523" s="87">
        <v>6.6656666666191766</v>
      </c>
      <c r="R3523" s="88">
        <v>6.6656666666191766</v>
      </c>
      <c r="S3523" s="87">
        <v>6.6656666666191766</v>
      </c>
      <c r="T3523" s="88">
        <v>6.655335349862435</v>
      </c>
      <c r="U3523" s="87">
        <v>6.6303196128768214</v>
      </c>
      <c r="V3523" s="88">
        <v>4.6137635716340606</v>
      </c>
      <c r="W3523" s="87">
        <v>0</v>
      </c>
      <c r="X3523" s="88">
        <v>0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67.225351867355215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0</v>
      </c>
      <c r="M3524" s="87">
        <v>0</v>
      </c>
      <c r="N3524" s="88">
        <v>0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0</v>
      </c>
      <c r="W3524" s="87">
        <v>0</v>
      </c>
      <c r="X3524" s="88">
        <v>0</v>
      </c>
      <c r="Y3524" s="87">
        <v>0</v>
      </c>
      <c r="Z3524" s="88">
        <v>0</v>
      </c>
      <c r="AA3524" s="87">
        <v>0</v>
      </c>
      <c r="AB3524" s="88">
        <v>0</v>
      </c>
      <c r="AC3524" s="58"/>
      <c r="AD3524" s="59">
        <f t="shared" si="73"/>
        <v>0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0</v>
      </c>
      <c r="M3531" s="87">
        <v>0</v>
      </c>
      <c r="N3531" s="88">
        <v>0</v>
      </c>
      <c r="O3531" s="87">
        <v>0</v>
      </c>
      <c r="P3531" s="88">
        <v>0</v>
      </c>
      <c r="Q3531" s="87">
        <v>0</v>
      </c>
      <c r="R3531" s="88">
        <v>0</v>
      </c>
      <c r="S3531" s="87">
        <v>0</v>
      </c>
      <c r="T3531" s="88">
        <v>0</v>
      </c>
      <c r="U3531" s="87">
        <v>0</v>
      </c>
      <c r="V3531" s="88">
        <v>0</v>
      </c>
      <c r="W3531" s="87">
        <v>0</v>
      </c>
      <c r="X3531" s="88">
        <v>0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0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0</v>
      </c>
      <c r="M3532" s="87">
        <v>0</v>
      </c>
      <c r="N3532" s="88">
        <v>0</v>
      </c>
      <c r="O3532" s="87">
        <v>0</v>
      </c>
      <c r="P3532" s="88">
        <v>0</v>
      </c>
      <c r="Q3532" s="87">
        <v>0</v>
      </c>
      <c r="R3532" s="88">
        <v>0</v>
      </c>
      <c r="S3532" s="87">
        <v>0</v>
      </c>
      <c r="T3532" s="88">
        <v>0</v>
      </c>
      <c r="U3532" s="87">
        <v>0</v>
      </c>
      <c r="V3532" s="88">
        <v>0</v>
      </c>
      <c r="W3532" s="87">
        <v>0</v>
      </c>
      <c r="X3532" s="88">
        <v>0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0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</v>
      </c>
      <c r="N3533" s="88">
        <v>0</v>
      </c>
      <c r="O3533" s="87">
        <v>0</v>
      </c>
      <c r="P3533" s="88">
        <v>0</v>
      </c>
      <c r="Q3533" s="87">
        <v>0</v>
      </c>
      <c r="R3533" s="88">
        <v>0</v>
      </c>
      <c r="S3533" s="87">
        <v>0</v>
      </c>
      <c r="T3533" s="88">
        <v>0</v>
      </c>
      <c r="U3533" s="87">
        <v>0</v>
      </c>
      <c r="V3533" s="88">
        <v>0</v>
      </c>
      <c r="W3533" s="87">
        <v>0</v>
      </c>
      <c r="X3533" s="88">
        <v>0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0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0</v>
      </c>
      <c r="G3534" s="87">
        <v>0</v>
      </c>
      <c r="H3534" s="88">
        <v>0</v>
      </c>
      <c r="I3534" s="87">
        <v>0</v>
      </c>
      <c r="J3534" s="88">
        <v>0</v>
      </c>
      <c r="K3534" s="87">
        <v>0</v>
      </c>
      <c r="L3534" s="88">
        <v>1.1199999999999994</v>
      </c>
      <c r="M3534" s="87">
        <v>2.800000000000002</v>
      </c>
      <c r="N3534" s="88">
        <v>2.800000000000002</v>
      </c>
      <c r="O3534" s="87">
        <v>2.760527669793615</v>
      </c>
      <c r="P3534" s="88">
        <v>1.3247999219844735</v>
      </c>
      <c r="Q3534" s="87">
        <v>0.21728003819783517</v>
      </c>
      <c r="R3534" s="88">
        <v>4.8434741497039753E-2</v>
      </c>
      <c r="S3534" s="87">
        <v>0</v>
      </c>
      <c r="T3534" s="88">
        <v>0</v>
      </c>
      <c r="U3534" s="87">
        <v>0</v>
      </c>
      <c r="V3534" s="88">
        <v>0</v>
      </c>
      <c r="W3534" s="87">
        <v>0</v>
      </c>
      <c r="X3534" s="88">
        <v>0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11.071042371472968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</v>
      </c>
      <c r="G3535" s="87">
        <v>0</v>
      </c>
      <c r="H3535" s="88">
        <v>0</v>
      </c>
      <c r="I3535" s="87">
        <v>0</v>
      </c>
      <c r="J3535" s="88">
        <v>0</v>
      </c>
      <c r="K3535" s="87">
        <v>0</v>
      </c>
      <c r="L3535" s="88">
        <v>0</v>
      </c>
      <c r="M3535" s="87">
        <v>0</v>
      </c>
      <c r="N3535" s="88">
        <v>0</v>
      </c>
      <c r="O3535" s="87">
        <v>0</v>
      </c>
      <c r="P3535" s="88">
        <v>0</v>
      </c>
      <c r="Q3535" s="87">
        <v>0</v>
      </c>
      <c r="R3535" s="88">
        <v>0</v>
      </c>
      <c r="S3535" s="87">
        <v>0</v>
      </c>
      <c r="T3535" s="88">
        <v>0</v>
      </c>
      <c r="U3535" s="87">
        <v>0</v>
      </c>
      <c r="V3535" s="88">
        <v>0</v>
      </c>
      <c r="W3535" s="87">
        <v>0</v>
      </c>
      <c r="X3535" s="88">
        <v>0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0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</v>
      </c>
      <c r="F3538" s="88">
        <v>0</v>
      </c>
      <c r="G3538" s="87">
        <v>0</v>
      </c>
      <c r="H3538" s="88">
        <v>0</v>
      </c>
      <c r="I3538" s="87">
        <v>0</v>
      </c>
      <c r="J3538" s="88">
        <v>0</v>
      </c>
      <c r="K3538" s="87">
        <v>0</v>
      </c>
      <c r="L3538" s="88">
        <v>0.26383228302001965</v>
      </c>
      <c r="M3538" s="87">
        <v>4.1932440121968586</v>
      </c>
      <c r="N3538" s="88">
        <v>5.3083465655644737</v>
      </c>
      <c r="O3538" s="87">
        <v>5.3029200077056879</v>
      </c>
      <c r="P3538" s="88">
        <v>5.2974934418996185</v>
      </c>
      <c r="Q3538" s="87">
        <v>5.294680094718931</v>
      </c>
      <c r="R3538" s="88">
        <v>5.2946791648864719</v>
      </c>
      <c r="S3538" s="87">
        <v>5.2946791648864719</v>
      </c>
      <c r="T3538" s="88">
        <v>5.3338751475016268</v>
      </c>
      <c r="U3538" s="87">
        <v>5.4120322222004278</v>
      </c>
      <c r="V3538" s="88">
        <v>3.114359947007328</v>
      </c>
      <c r="W3538" s="87">
        <v>0</v>
      </c>
      <c r="X3538" s="88">
        <v>0</v>
      </c>
      <c r="Y3538" s="87">
        <v>0</v>
      </c>
      <c r="Z3538" s="88">
        <v>0</v>
      </c>
      <c r="AA3538" s="87">
        <v>0</v>
      </c>
      <c r="AB3538" s="88">
        <v>0</v>
      </c>
      <c r="AC3538" s="58"/>
      <c r="AD3538" s="59">
        <f t="shared" si="73"/>
        <v>50.110142051587921</v>
      </c>
      <c r="AE3538" s="58"/>
    </row>
    <row r="3539" spans="2:31" x14ac:dyDescent="0.3">
      <c r="B3539" s="4" t="s">
        <v>238</v>
      </c>
      <c r="C3539" s="4"/>
      <c r="D3539" s="4"/>
      <c r="E3539" s="87">
        <v>0</v>
      </c>
      <c r="F3539" s="88">
        <v>0</v>
      </c>
      <c r="G3539" s="87">
        <v>0</v>
      </c>
      <c r="H3539" s="88">
        <v>0</v>
      </c>
      <c r="I3539" s="87">
        <v>0</v>
      </c>
      <c r="J3539" s="88">
        <v>0</v>
      </c>
      <c r="K3539" s="87">
        <v>0</v>
      </c>
      <c r="L3539" s="88">
        <v>0.24426253636678061</v>
      </c>
      <c r="M3539" s="87">
        <v>3.8963010390599564</v>
      </c>
      <c r="N3539" s="88">
        <v>5.2164681911468511</v>
      </c>
      <c r="O3539" s="87">
        <v>5.2359105507532746</v>
      </c>
      <c r="P3539" s="88">
        <v>5.2553529103597008</v>
      </c>
      <c r="Q3539" s="87">
        <v>5.2747952540715533</v>
      </c>
      <c r="R3539" s="88">
        <v>5.2861344814300528</v>
      </c>
      <c r="S3539" s="87">
        <v>5.2890956401824942</v>
      </c>
      <c r="T3539" s="88">
        <v>5.2920567989349356</v>
      </c>
      <c r="U3539" s="87">
        <v>5.3267512792835587</v>
      </c>
      <c r="V3539" s="88">
        <v>3.1058442870392708</v>
      </c>
      <c r="W3539" s="87">
        <v>0</v>
      </c>
      <c r="X3539" s="88">
        <v>0</v>
      </c>
      <c r="Y3539" s="87">
        <v>0</v>
      </c>
      <c r="Z3539" s="88">
        <v>0</v>
      </c>
      <c r="AA3539" s="87">
        <v>0</v>
      </c>
      <c r="AB3539" s="88">
        <v>0</v>
      </c>
      <c r="AC3539" s="58"/>
      <c r="AD3539" s="59">
        <f t="shared" si="73"/>
        <v>49.422972968628422</v>
      </c>
      <c r="AE3539" s="58"/>
    </row>
    <row r="3540" spans="2:31" x14ac:dyDescent="0.3">
      <c r="B3540" s="4" t="s">
        <v>221</v>
      </c>
      <c r="C3540" s="4"/>
      <c r="D3540" s="4"/>
      <c r="E3540" s="87">
        <v>0</v>
      </c>
      <c r="F3540" s="88">
        <v>0</v>
      </c>
      <c r="G3540" s="87">
        <v>0</v>
      </c>
      <c r="H3540" s="88">
        <v>0</v>
      </c>
      <c r="I3540" s="87">
        <v>0</v>
      </c>
      <c r="J3540" s="88">
        <v>0</v>
      </c>
      <c r="K3540" s="87">
        <v>0</v>
      </c>
      <c r="L3540" s="88">
        <v>0.35042222222222236</v>
      </c>
      <c r="M3540" s="87">
        <v>3.3337500000000007</v>
      </c>
      <c r="N3540" s="88">
        <v>2.8937499999999998</v>
      </c>
      <c r="O3540" s="87">
        <v>2.9500000000000011</v>
      </c>
      <c r="P3540" s="88">
        <v>3.3535000000000017</v>
      </c>
      <c r="Q3540" s="87">
        <v>4.3839166666666687</v>
      </c>
      <c r="R3540" s="88">
        <v>10.055666666666667</v>
      </c>
      <c r="S3540" s="87">
        <v>14.885000000000002</v>
      </c>
      <c r="T3540" s="88">
        <v>15.401416666666668</v>
      </c>
      <c r="U3540" s="87">
        <v>19.410750000000007</v>
      </c>
      <c r="V3540" s="88">
        <v>12.922433333333332</v>
      </c>
      <c r="W3540" s="87">
        <v>0</v>
      </c>
      <c r="X3540" s="88">
        <v>0</v>
      </c>
      <c r="Y3540" s="87">
        <v>0</v>
      </c>
      <c r="Z3540" s="88">
        <v>0</v>
      </c>
      <c r="AA3540" s="87">
        <v>0</v>
      </c>
      <c r="AB3540" s="88">
        <v>0</v>
      </c>
      <c r="AC3540" s="58"/>
      <c r="AD3540" s="59">
        <f t="shared" si="73"/>
        <v>89.940605555555564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</v>
      </c>
      <c r="M3543" s="87">
        <v>0</v>
      </c>
      <c r="N3543" s="88">
        <v>0</v>
      </c>
      <c r="O3543" s="87">
        <v>0</v>
      </c>
      <c r="P3543" s="88">
        <v>0</v>
      </c>
      <c r="Q3543" s="87">
        <v>0</v>
      </c>
      <c r="R3543" s="88">
        <v>0</v>
      </c>
      <c r="S3543" s="87">
        <v>0</v>
      </c>
      <c r="T3543" s="88">
        <v>0</v>
      </c>
      <c r="U3543" s="87">
        <v>0</v>
      </c>
      <c r="V3543" s="88">
        <v>0</v>
      </c>
      <c r="W3543" s="87">
        <v>0</v>
      </c>
      <c r="X3543" s="88">
        <v>0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0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</v>
      </c>
      <c r="M3544" s="87">
        <v>0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0</v>
      </c>
      <c r="M3545" s="87">
        <v>0</v>
      </c>
      <c r="N3545" s="88">
        <v>0</v>
      </c>
      <c r="O3545" s="87">
        <v>0</v>
      </c>
      <c r="P3545" s="88">
        <v>0</v>
      </c>
      <c r="Q3545" s="87">
        <v>0</v>
      </c>
      <c r="R3545" s="88">
        <v>0</v>
      </c>
      <c r="S3545" s="87">
        <v>0</v>
      </c>
      <c r="T3545" s="88">
        <v>0</v>
      </c>
      <c r="U3545" s="87">
        <v>0</v>
      </c>
      <c r="V3545" s="88">
        <v>0</v>
      </c>
      <c r="W3545" s="87">
        <v>0</v>
      </c>
      <c r="X3545" s="88">
        <v>0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0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</v>
      </c>
      <c r="G3552" s="13">
        <f t="shared" si="74"/>
        <v>0</v>
      </c>
      <c r="H3552" s="13">
        <f t="shared" si="74"/>
        <v>0</v>
      </c>
      <c r="I3552" s="13">
        <f t="shared" si="74"/>
        <v>0</v>
      </c>
      <c r="J3552" s="13">
        <f t="shared" si="74"/>
        <v>0</v>
      </c>
      <c r="K3552" s="13">
        <f t="shared" si="74"/>
        <v>0</v>
      </c>
      <c r="L3552" s="13">
        <f t="shared" si="74"/>
        <v>13.536363642469212</v>
      </c>
      <c r="M3552" s="13">
        <f t="shared" si="74"/>
        <v>58.58485453629779</v>
      </c>
      <c r="N3552" s="13">
        <f t="shared" si="74"/>
        <v>59.786264373120922</v>
      </c>
      <c r="O3552" s="13">
        <f t="shared" si="74"/>
        <v>65.599351291390363</v>
      </c>
      <c r="P3552" s="13">
        <f t="shared" si="74"/>
        <v>70.602272488180432</v>
      </c>
      <c r="Q3552" s="13">
        <f t="shared" si="74"/>
        <v>72.702398030820234</v>
      </c>
      <c r="R3552" s="13">
        <f t="shared" si="74"/>
        <v>71.674043804414239</v>
      </c>
      <c r="S3552" s="13">
        <f t="shared" si="74"/>
        <v>76.173074533846901</v>
      </c>
      <c r="T3552" s="13">
        <f t="shared" si="74"/>
        <v>72.614159862995876</v>
      </c>
      <c r="U3552" s="13">
        <f t="shared" si="74"/>
        <v>104.49690654046861</v>
      </c>
      <c r="V3552" s="13">
        <f t="shared" si="74"/>
        <v>80.751737720138493</v>
      </c>
      <c r="W3552" s="13">
        <f t="shared" si="74"/>
        <v>0</v>
      </c>
      <c r="X3552" s="13">
        <f t="shared" si="74"/>
        <v>0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0</v>
      </c>
      <c r="AC3552" s="109">
        <f>SUM(AC3416:AE3551)</f>
        <v>746.52142682414308</v>
      </c>
      <c r="AD3552" s="109"/>
      <c r="AE3552" s="109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45530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6" t="s">
        <v>2</v>
      </c>
      <c r="AD3557" s="96"/>
      <c r="AE3557" s="96"/>
    </row>
    <row r="3558" spans="2:31" x14ac:dyDescent="0.3">
      <c r="B3558" s="4" t="s">
        <v>253</v>
      </c>
      <c r="C3558" s="14"/>
      <c r="D3558" s="14"/>
      <c r="E3558" s="85">
        <v>0</v>
      </c>
      <c r="F3558" s="86">
        <v>0</v>
      </c>
      <c r="G3558" s="85">
        <v>0</v>
      </c>
      <c r="H3558" s="86">
        <v>0</v>
      </c>
      <c r="I3558" s="85">
        <v>0</v>
      </c>
      <c r="J3558" s="86">
        <v>0</v>
      </c>
      <c r="K3558" s="85">
        <v>0</v>
      </c>
      <c r="L3558" s="86">
        <v>0</v>
      </c>
      <c r="M3558" s="85">
        <v>0</v>
      </c>
      <c r="N3558" s="86">
        <v>0</v>
      </c>
      <c r="O3558" s="85">
        <v>0</v>
      </c>
      <c r="P3558" s="86">
        <v>0</v>
      </c>
      <c r="Q3558" s="85">
        <v>0</v>
      </c>
      <c r="R3558" s="86">
        <v>0</v>
      </c>
      <c r="S3558" s="85">
        <v>0.23803541666666705</v>
      </c>
      <c r="T3558" s="86">
        <v>0.93409306250000068</v>
      </c>
      <c r="U3558" s="85">
        <v>1.1853343958333336</v>
      </c>
      <c r="V3558" s="86">
        <v>0.3943017625000001</v>
      </c>
      <c r="W3558" s="85">
        <v>0</v>
      </c>
      <c r="X3558" s="86">
        <v>0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2.7517646375000013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0</v>
      </c>
      <c r="R3559" s="86">
        <v>0</v>
      </c>
      <c r="S3559" s="85">
        <v>0</v>
      </c>
      <c r="T3559" s="86">
        <v>0</v>
      </c>
      <c r="U3559" s="85">
        <v>0</v>
      </c>
      <c r="V3559" s="86">
        <v>0</v>
      </c>
      <c r="W3559" s="85">
        <v>0</v>
      </c>
      <c r="X3559" s="86">
        <v>0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0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</v>
      </c>
      <c r="N3560" s="86">
        <v>0</v>
      </c>
      <c r="O3560" s="85">
        <v>0</v>
      </c>
      <c r="P3560" s="86">
        <v>0</v>
      </c>
      <c r="Q3560" s="85">
        <v>0</v>
      </c>
      <c r="R3560" s="86">
        <v>0</v>
      </c>
      <c r="S3560" s="85">
        <v>0</v>
      </c>
      <c r="T3560" s="86">
        <v>0</v>
      </c>
      <c r="U3560" s="85">
        <v>0</v>
      </c>
      <c r="V3560" s="86">
        <v>0</v>
      </c>
      <c r="W3560" s="85">
        <v>0</v>
      </c>
      <c r="X3560" s="86">
        <v>0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0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0</v>
      </c>
      <c r="N3561" s="86">
        <v>0</v>
      </c>
      <c r="O3561" s="85">
        <v>0</v>
      </c>
      <c r="P3561" s="86">
        <v>0</v>
      </c>
      <c r="Q3561" s="85">
        <v>0</v>
      </c>
      <c r="R3561" s="86">
        <v>0</v>
      </c>
      <c r="S3561" s="85">
        <v>0</v>
      </c>
      <c r="T3561" s="86">
        <v>0</v>
      </c>
      <c r="U3561" s="85">
        <v>0</v>
      </c>
      <c r="V3561" s="86">
        <v>0</v>
      </c>
      <c r="W3561" s="85">
        <v>0</v>
      </c>
      <c r="X3561" s="86">
        <v>0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0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9.5005575550931518E-3</v>
      </c>
      <c r="M3562" s="85">
        <v>6.7287537256879984E-2</v>
      </c>
      <c r="N3562" s="86">
        <v>6.0287528038028247E-2</v>
      </c>
      <c r="O3562" s="85">
        <v>5.3287532726926962E-2</v>
      </c>
      <c r="P3562" s="86">
        <v>4.1135303974154942E-2</v>
      </c>
      <c r="Q3562" s="85">
        <v>2.612847034136789E-2</v>
      </c>
      <c r="R3562" s="86">
        <v>3.2167063951495642E-2</v>
      </c>
      <c r="S3562" s="85">
        <v>4.3147455453876035E-2</v>
      </c>
      <c r="T3562" s="86">
        <v>4.8237463633222746E-2</v>
      </c>
      <c r="U3562" s="85">
        <v>6.0512452125552667E-2</v>
      </c>
      <c r="V3562" s="86">
        <v>3.5297410541112177E-2</v>
      </c>
      <c r="W3562" s="85">
        <v>0</v>
      </c>
      <c r="X3562" s="86">
        <v>0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0.47698877559771047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</v>
      </c>
      <c r="P3565" s="86">
        <v>0</v>
      </c>
      <c r="Q3565" s="85">
        <v>0</v>
      </c>
      <c r="R3565" s="86">
        <v>0</v>
      </c>
      <c r="S3565" s="85">
        <v>0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0</v>
      </c>
      <c r="N3566" s="86">
        <v>0</v>
      </c>
      <c r="O3566" s="85">
        <v>0</v>
      </c>
      <c r="P3566" s="86">
        <v>0</v>
      </c>
      <c r="Q3566" s="85">
        <v>0</v>
      </c>
      <c r="R3566" s="86">
        <v>0</v>
      </c>
      <c r="S3566" s="85">
        <v>0</v>
      </c>
      <c r="T3566" s="86">
        <v>0</v>
      </c>
      <c r="U3566" s="85">
        <v>0</v>
      </c>
      <c r="V3566" s="86">
        <v>0</v>
      </c>
      <c r="W3566" s="85">
        <v>0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0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2.4361111111110671E-2</v>
      </c>
      <c r="M3567" s="85">
        <v>0.14854166666666335</v>
      </c>
      <c r="N3567" s="86">
        <v>0.19604166666666331</v>
      </c>
      <c r="O3567" s="85">
        <v>0.29770833333332997</v>
      </c>
      <c r="P3567" s="86">
        <v>0.29770833333332997</v>
      </c>
      <c r="Q3567" s="85">
        <v>0.29770833333332997</v>
      </c>
      <c r="R3567" s="86">
        <v>0.34687499999999671</v>
      </c>
      <c r="S3567" s="85">
        <v>0.39770833333333011</v>
      </c>
      <c r="T3567" s="86">
        <v>0.29937499999999667</v>
      </c>
      <c r="U3567" s="85">
        <v>6.6805555555553356E-2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2.3728333333333045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0.38580801685651139</v>
      </c>
      <c r="V3569" s="88">
        <v>1.0824772384166719</v>
      </c>
      <c r="W3569" s="87">
        <v>0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1.4682852552731833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0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0</v>
      </c>
      <c r="N3571" s="88">
        <v>0</v>
      </c>
      <c r="O3571" s="87">
        <v>0</v>
      </c>
      <c r="P3571" s="88">
        <v>0</v>
      </c>
      <c r="Q3571" s="87">
        <v>0</v>
      </c>
      <c r="R3571" s="88">
        <v>0</v>
      </c>
      <c r="S3571" s="87">
        <v>0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0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</v>
      </c>
      <c r="F3573" s="88">
        <v>0</v>
      </c>
      <c r="G3573" s="87">
        <v>0</v>
      </c>
      <c r="H3573" s="88">
        <v>0</v>
      </c>
      <c r="I3573" s="87">
        <v>0</v>
      </c>
      <c r="J3573" s="88">
        <v>0</v>
      </c>
      <c r="K3573" s="87">
        <v>0</v>
      </c>
      <c r="L3573" s="88">
        <v>0</v>
      </c>
      <c r="M3573" s="87">
        <v>0</v>
      </c>
      <c r="N3573" s="88">
        <v>0</v>
      </c>
      <c r="O3573" s="87">
        <v>0</v>
      </c>
      <c r="P3573" s="88">
        <v>0</v>
      </c>
      <c r="Q3573" s="87">
        <v>0</v>
      </c>
      <c r="R3573" s="88">
        <v>0</v>
      </c>
      <c r="S3573" s="87">
        <v>0</v>
      </c>
      <c r="T3573" s="88">
        <v>0</v>
      </c>
      <c r="U3573" s="87">
        <v>0.88888888888888873</v>
      </c>
      <c r="V3573" s="88">
        <v>0.61049999999999982</v>
      </c>
      <c r="W3573" s="87">
        <v>0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1.4993888888888884</v>
      </c>
      <c r="AE3573" s="58"/>
    </row>
    <row r="3574" spans="2:31" x14ac:dyDescent="0.3">
      <c r="B3574" s="4" t="s">
        <v>196</v>
      </c>
      <c r="C3574" s="14"/>
      <c r="D3574" s="14"/>
      <c r="E3574" s="87">
        <v>0</v>
      </c>
      <c r="F3574" s="88">
        <v>0</v>
      </c>
      <c r="G3574" s="87">
        <v>0</v>
      </c>
      <c r="H3574" s="88">
        <v>0</v>
      </c>
      <c r="I3574" s="87">
        <v>0</v>
      </c>
      <c r="J3574" s="88">
        <v>0</v>
      </c>
      <c r="K3574" s="87">
        <v>0</v>
      </c>
      <c r="L3574" s="88">
        <v>0</v>
      </c>
      <c r="M3574" s="87">
        <v>0</v>
      </c>
      <c r="N3574" s="88">
        <v>0</v>
      </c>
      <c r="O3574" s="87">
        <v>0.19999999999999998</v>
      </c>
      <c r="P3574" s="88">
        <v>8.3333333333333329E-2</v>
      </c>
      <c r="Q3574" s="87">
        <v>4.9999999999999996E-2</v>
      </c>
      <c r="R3574" s="88">
        <v>9.166666666666666E-2</v>
      </c>
      <c r="S3574" s="87">
        <v>0</v>
      </c>
      <c r="T3574" s="88">
        <v>0.15</v>
      </c>
      <c r="U3574" s="87">
        <v>0</v>
      </c>
      <c r="V3574" s="88">
        <v>0</v>
      </c>
      <c r="W3574" s="87">
        <v>0</v>
      </c>
      <c r="X3574" s="88">
        <v>0</v>
      </c>
      <c r="Y3574" s="87">
        <v>0</v>
      </c>
      <c r="Z3574" s="88">
        <v>0</v>
      </c>
      <c r="AA3574" s="87">
        <v>0</v>
      </c>
      <c r="AB3574" s="88">
        <v>0</v>
      </c>
      <c r="AC3574" s="58"/>
      <c r="AD3574" s="59">
        <f t="shared" si="75"/>
        <v>0.57499999999999996</v>
      </c>
      <c r="AE3574" s="58"/>
    </row>
    <row r="3575" spans="2:31" x14ac:dyDescent="0.3">
      <c r="B3575" s="4" t="s">
        <v>197</v>
      </c>
      <c r="C3575" s="14"/>
      <c r="D3575" s="14"/>
      <c r="E3575" s="87">
        <v>0</v>
      </c>
      <c r="F3575" s="88">
        <v>0</v>
      </c>
      <c r="G3575" s="87">
        <v>0</v>
      </c>
      <c r="H3575" s="88">
        <v>0</v>
      </c>
      <c r="I3575" s="87">
        <v>0</v>
      </c>
      <c r="J3575" s="88">
        <v>0</v>
      </c>
      <c r="K3575" s="87">
        <v>0</v>
      </c>
      <c r="L3575" s="88">
        <v>0</v>
      </c>
      <c r="M3575" s="87">
        <v>0</v>
      </c>
      <c r="N3575" s="88">
        <v>0</v>
      </c>
      <c r="O3575" s="87">
        <v>0</v>
      </c>
      <c r="P3575" s="88">
        <v>0</v>
      </c>
      <c r="Q3575" s="87">
        <v>0</v>
      </c>
      <c r="R3575" s="88">
        <v>0</v>
      </c>
      <c r="S3575" s="87">
        <v>0</v>
      </c>
      <c r="T3575" s="88">
        <v>0</v>
      </c>
      <c r="U3575" s="87">
        <v>0</v>
      </c>
      <c r="V3575" s="88">
        <v>0</v>
      </c>
      <c r="W3575" s="87">
        <v>0</v>
      </c>
      <c r="X3575" s="88">
        <v>0</v>
      </c>
      <c r="Y3575" s="87">
        <v>0</v>
      </c>
      <c r="Z3575" s="88">
        <v>0</v>
      </c>
      <c r="AA3575" s="87">
        <v>0</v>
      </c>
      <c r="AB3575" s="88">
        <v>0</v>
      </c>
      <c r="AC3575" s="58"/>
      <c r="AD3575" s="59">
        <f t="shared" si="75"/>
        <v>0</v>
      </c>
      <c r="AE3575" s="58"/>
    </row>
    <row r="3576" spans="2:31" x14ac:dyDescent="0.3">
      <c r="B3576" s="4" t="s">
        <v>243</v>
      </c>
      <c r="C3576" s="14"/>
      <c r="D3576" s="14"/>
      <c r="E3576" s="87">
        <v>0</v>
      </c>
      <c r="F3576" s="88">
        <v>0</v>
      </c>
      <c r="G3576" s="87">
        <v>0</v>
      </c>
      <c r="H3576" s="88">
        <v>0</v>
      </c>
      <c r="I3576" s="87">
        <v>0</v>
      </c>
      <c r="J3576" s="88">
        <v>0</v>
      </c>
      <c r="K3576" s="87">
        <v>0</v>
      </c>
      <c r="L3576" s="88">
        <v>0</v>
      </c>
      <c r="M3576" s="87">
        <v>0</v>
      </c>
      <c r="N3576" s="88">
        <v>0</v>
      </c>
      <c r="O3576" s="87">
        <v>0</v>
      </c>
      <c r="P3576" s="88">
        <v>0</v>
      </c>
      <c r="Q3576" s="87">
        <v>0</v>
      </c>
      <c r="R3576" s="88">
        <v>0</v>
      </c>
      <c r="S3576" s="87">
        <v>0</v>
      </c>
      <c r="T3576" s="88">
        <v>0</v>
      </c>
      <c r="U3576" s="87">
        <v>0</v>
      </c>
      <c r="V3576" s="88">
        <v>0</v>
      </c>
      <c r="W3576" s="87">
        <v>0</v>
      </c>
      <c r="X3576" s="88">
        <v>0</v>
      </c>
      <c r="Y3576" s="87">
        <v>0</v>
      </c>
      <c r="Z3576" s="88">
        <v>0</v>
      </c>
      <c r="AA3576" s="87">
        <v>0</v>
      </c>
      <c r="AB3576" s="88">
        <v>0</v>
      </c>
      <c r="AC3576" s="58"/>
      <c r="AD3576" s="59">
        <f t="shared" si="75"/>
        <v>0</v>
      </c>
      <c r="AE3576" s="58"/>
    </row>
    <row r="3577" spans="2:31" x14ac:dyDescent="0.3">
      <c r="B3577" s="4" t="s">
        <v>252</v>
      </c>
      <c r="C3577" s="14"/>
      <c r="D3577" s="14"/>
      <c r="E3577" s="87">
        <v>0</v>
      </c>
      <c r="F3577" s="88">
        <v>0</v>
      </c>
      <c r="G3577" s="87">
        <v>0</v>
      </c>
      <c r="H3577" s="88">
        <v>0</v>
      </c>
      <c r="I3577" s="87">
        <v>0</v>
      </c>
      <c r="J3577" s="88">
        <v>0</v>
      </c>
      <c r="K3577" s="87">
        <v>0</v>
      </c>
      <c r="L3577" s="88">
        <v>6.8280970617034427E-3</v>
      </c>
      <c r="M3577" s="87">
        <v>5.2355380528096136E-2</v>
      </c>
      <c r="N3577" s="88">
        <v>5.4375362071319211E-2</v>
      </c>
      <c r="O3577" s="87">
        <v>4.9279126200004207E-2</v>
      </c>
      <c r="P3577" s="88">
        <v>3.6825450929923641E-2</v>
      </c>
      <c r="Q3577" s="87">
        <v>2.01727749246901E-2</v>
      </c>
      <c r="R3577" s="88">
        <v>1.338504643216328E-3</v>
      </c>
      <c r="S3577" s="87">
        <v>0</v>
      </c>
      <c r="T3577" s="88">
        <v>0</v>
      </c>
      <c r="U3577" s="87">
        <v>0</v>
      </c>
      <c r="V3577" s="88">
        <v>0.13321814038835494</v>
      </c>
      <c r="W3577" s="87">
        <v>0</v>
      </c>
      <c r="X3577" s="88">
        <v>0</v>
      </c>
      <c r="Y3577" s="87">
        <v>0</v>
      </c>
      <c r="Z3577" s="88">
        <v>0</v>
      </c>
      <c r="AA3577" s="87">
        <v>0</v>
      </c>
      <c r="AB3577" s="88">
        <v>0</v>
      </c>
      <c r="AC3577" s="58"/>
      <c r="AD3577" s="59">
        <f t="shared" si="75"/>
        <v>0.35439283674730804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</v>
      </c>
      <c r="F3584" s="88">
        <v>0</v>
      </c>
      <c r="G3584" s="87">
        <v>0</v>
      </c>
      <c r="H3584" s="88">
        <v>0</v>
      </c>
      <c r="I3584" s="87">
        <v>0</v>
      </c>
      <c r="J3584" s="88">
        <v>0</v>
      </c>
      <c r="K3584" s="87">
        <v>0</v>
      </c>
      <c r="L3584" s="88">
        <v>0</v>
      </c>
      <c r="M3584" s="87">
        <v>0</v>
      </c>
      <c r="N3584" s="88">
        <v>0</v>
      </c>
      <c r="O3584" s="87">
        <v>0</v>
      </c>
      <c r="P3584" s="88">
        <v>0</v>
      </c>
      <c r="Q3584" s="87">
        <v>0</v>
      </c>
      <c r="R3584" s="88">
        <v>0</v>
      </c>
      <c r="S3584" s="87">
        <v>0</v>
      </c>
      <c r="T3584" s="88">
        <v>0</v>
      </c>
      <c r="U3584" s="87">
        <v>0</v>
      </c>
      <c r="V3584" s="88">
        <v>0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0</v>
      </c>
      <c r="AE3584" s="58"/>
    </row>
    <row r="3585" spans="2:31" x14ac:dyDescent="0.3">
      <c r="B3585" s="4" t="s">
        <v>188</v>
      </c>
      <c r="C3585" s="14"/>
      <c r="D3585" s="14"/>
      <c r="E3585" s="87">
        <v>0</v>
      </c>
      <c r="F3585" s="88">
        <v>0</v>
      </c>
      <c r="G3585" s="87">
        <v>0</v>
      </c>
      <c r="H3585" s="88">
        <v>0</v>
      </c>
      <c r="I3585" s="87">
        <v>0</v>
      </c>
      <c r="J3585" s="88">
        <v>0</v>
      </c>
      <c r="K3585" s="87">
        <v>0</v>
      </c>
      <c r="L3585" s="88">
        <v>0</v>
      </c>
      <c r="M3585" s="87">
        <v>0</v>
      </c>
      <c r="N3585" s="88">
        <v>0</v>
      </c>
      <c r="O3585" s="87">
        <v>0</v>
      </c>
      <c r="P3585" s="88">
        <v>0</v>
      </c>
      <c r="Q3585" s="87">
        <v>0</v>
      </c>
      <c r="R3585" s="88">
        <v>0</v>
      </c>
      <c r="S3585" s="87">
        <v>0</v>
      </c>
      <c r="T3585" s="88">
        <v>0</v>
      </c>
      <c r="U3585" s="87">
        <v>0</v>
      </c>
      <c r="V3585" s="88">
        <v>0</v>
      </c>
      <c r="W3585" s="87">
        <v>0</v>
      </c>
      <c r="X3585" s="88">
        <v>0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0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</v>
      </c>
      <c r="U3588" s="87">
        <v>0</v>
      </c>
      <c r="V3588" s="88">
        <v>0</v>
      </c>
      <c r="W3588" s="87">
        <v>0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0.86666666666666692</v>
      </c>
      <c r="M3590" s="87">
        <v>8.5180000000000007</v>
      </c>
      <c r="N3590" s="88">
        <v>14.71681381079107</v>
      </c>
      <c r="O3590" s="87">
        <v>7.5663883771747358</v>
      </c>
      <c r="P3590" s="88">
        <v>0</v>
      </c>
      <c r="Q3590" s="87">
        <v>0</v>
      </c>
      <c r="R3590" s="88">
        <v>0</v>
      </c>
      <c r="S3590" s="87">
        <v>0</v>
      </c>
      <c r="T3590" s="88">
        <v>0</v>
      </c>
      <c r="U3590" s="87">
        <v>0</v>
      </c>
      <c r="V3590" s="88">
        <v>0</v>
      </c>
      <c r="W3590" s="87">
        <v>0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31.667868854632474</v>
      </c>
      <c r="AE3590" s="58"/>
    </row>
    <row r="3591" spans="2:31" x14ac:dyDescent="0.3">
      <c r="B3591" s="4" t="s">
        <v>230</v>
      </c>
      <c r="C3591" s="14"/>
      <c r="D3591" s="14"/>
      <c r="E3591" s="87">
        <v>0</v>
      </c>
      <c r="F3591" s="88">
        <v>0</v>
      </c>
      <c r="G3591" s="87">
        <v>0</v>
      </c>
      <c r="H3591" s="88">
        <v>0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0.1082</v>
      </c>
      <c r="V3591" s="88">
        <v>4.2988888888888889E-2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0.1511888888888889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0</v>
      </c>
      <c r="F3593" s="88">
        <v>0</v>
      </c>
      <c r="G3593" s="87">
        <v>0</v>
      </c>
      <c r="H3593" s="88">
        <v>0</v>
      </c>
      <c r="I3593" s="87">
        <v>0</v>
      </c>
      <c r="J3593" s="88">
        <v>0</v>
      </c>
      <c r="K3593" s="87">
        <v>0</v>
      </c>
      <c r="L3593" s="88">
        <v>0</v>
      </c>
      <c r="M3593" s="87">
        <v>0</v>
      </c>
      <c r="N3593" s="88">
        <v>0</v>
      </c>
      <c r="O3593" s="87">
        <v>0</v>
      </c>
      <c r="P3593" s="88">
        <v>0</v>
      </c>
      <c r="Q3593" s="87">
        <v>0</v>
      </c>
      <c r="R3593" s="88">
        <v>0</v>
      </c>
      <c r="S3593" s="87">
        <v>0</v>
      </c>
      <c r="T3593" s="88">
        <v>0</v>
      </c>
      <c r="U3593" s="87">
        <v>1.8333333333333313E-2</v>
      </c>
      <c r="V3593" s="88">
        <v>0.46850000000000014</v>
      </c>
      <c r="W3593" s="87">
        <v>0</v>
      </c>
      <c r="X3593" s="88">
        <v>0</v>
      </c>
      <c r="Y3593" s="87">
        <v>0</v>
      </c>
      <c r="Z3593" s="88">
        <v>0</v>
      </c>
      <c r="AA3593" s="87">
        <v>0</v>
      </c>
      <c r="AB3593" s="88">
        <v>0</v>
      </c>
      <c r="AC3593" s="58"/>
      <c r="AD3593" s="59">
        <f t="shared" si="75"/>
        <v>0.48683333333333345</v>
      </c>
      <c r="AE3593" s="58"/>
    </row>
    <row r="3594" spans="2:31" x14ac:dyDescent="0.3">
      <c r="B3594" s="4" t="s">
        <v>292</v>
      </c>
      <c r="C3594" s="14"/>
      <c r="D3594" s="14"/>
      <c r="E3594" s="87">
        <v>0</v>
      </c>
      <c r="F3594" s="88">
        <v>0</v>
      </c>
      <c r="G3594" s="87">
        <v>0</v>
      </c>
      <c r="H3594" s="88">
        <v>0</v>
      </c>
      <c r="I3594" s="87">
        <v>0</v>
      </c>
      <c r="J3594" s="88">
        <v>0</v>
      </c>
      <c r="K3594" s="87">
        <v>0</v>
      </c>
      <c r="L3594" s="88">
        <v>0</v>
      </c>
      <c r="M3594" s="87">
        <v>0</v>
      </c>
      <c r="N3594" s="88">
        <v>0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0</v>
      </c>
      <c r="W3594" s="87">
        <v>0</v>
      </c>
      <c r="X3594" s="88">
        <v>0</v>
      </c>
      <c r="Y3594" s="87">
        <v>0</v>
      </c>
      <c r="Z3594" s="88">
        <v>0</v>
      </c>
      <c r="AA3594" s="87">
        <v>0</v>
      </c>
      <c r="AB3594" s="88">
        <v>0</v>
      </c>
      <c r="AC3594" s="58"/>
      <c r="AD3594" s="59">
        <f t="shared" si="75"/>
        <v>0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0</v>
      </c>
      <c r="N3595" s="88">
        <v>0</v>
      </c>
      <c r="O3595" s="87">
        <v>0</v>
      </c>
      <c r="P3595" s="88">
        <v>0</v>
      </c>
      <c r="Q3595" s="87">
        <v>0</v>
      </c>
      <c r="R3595" s="88">
        <v>0</v>
      </c>
      <c r="S3595" s="87">
        <v>0</v>
      </c>
      <c r="T3595" s="88">
        <v>0</v>
      </c>
      <c r="U3595" s="87">
        <v>0</v>
      </c>
      <c r="V3595" s="88">
        <v>0</v>
      </c>
      <c r="W3595" s="87">
        <v>0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0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0</v>
      </c>
      <c r="N3596" s="88">
        <v>0</v>
      </c>
      <c r="O3596" s="87">
        <v>0</v>
      </c>
      <c r="P3596" s="88">
        <v>0</v>
      </c>
      <c r="Q3596" s="87">
        <v>0</v>
      </c>
      <c r="R3596" s="88">
        <v>0</v>
      </c>
      <c r="S3596" s="87">
        <v>0</v>
      </c>
      <c r="T3596" s="88">
        <v>0</v>
      </c>
      <c r="U3596" s="87">
        <v>0</v>
      </c>
      <c r="V3596" s="88">
        <v>0</v>
      </c>
      <c r="W3596" s="87">
        <v>0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0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0.1854247908677078</v>
      </c>
      <c r="M3600" s="87">
        <v>1.0091681249129272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0.97408685464567213</v>
      </c>
      <c r="U3600" s="87">
        <v>2.6399334944215505</v>
      </c>
      <c r="V3600" s="88">
        <v>0.22651333384629752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5.0351265986941556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1.4023370742797841E-2</v>
      </c>
      <c r="M3601" s="87">
        <v>6.9683933258056037E-3</v>
      </c>
      <c r="N3601" s="88">
        <v>6.632481416066433E-3</v>
      </c>
      <c r="O3601" s="87">
        <v>2.3096338907877398E-3</v>
      </c>
      <c r="P3601" s="88">
        <v>5.2982107798257719E-3</v>
      </c>
      <c r="Q3601" s="87">
        <v>0</v>
      </c>
      <c r="R3601" s="88">
        <v>2.2532256444294839E-3</v>
      </c>
      <c r="S3601" s="87">
        <v>8.2812261581420403E-3</v>
      </c>
      <c r="T3601" s="88">
        <v>1.5014970302581702E-2</v>
      </c>
      <c r="U3601" s="87">
        <v>1.0693975289662596E-2</v>
      </c>
      <c r="V3601" s="88">
        <v>4.7053710619608157E-3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7.6180858612060018E-2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0</v>
      </c>
      <c r="F3605" s="88">
        <v>0</v>
      </c>
      <c r="G3605" s="87">
        <v>0</v>
      </c>
      <c r="H3605" s="88">
        <v>0</v>
      </c>
      <c r="I3605" s="87">
        <v>0</v>
      </c>
      <c r="J3605" s="88">
        <v>0</v>
      </c>
      <c r="K3605" s="87">
        <v>0</v>
      </c>
      <c r="L3605" s="88">
        <v>0.46666666666666662</v>
      </c>
      <c r="M3605" s="87">
        <v>1.9525631411870319</v>
      </c>
      <c r="N3605" s="88">
        <v>2.4599333723386132</v>
      </c>
      <c r="O3605" s="87">
        <v>2.4679332693417866</v>
      </c>
      <c r="P3605" s="88">
        <v>2.4637337088584901</v>
      </c>
      <c r="Q3605" s="87">
        <v>2.4855578899383537</v>
      </c>
      <c r="R3605" s="88">
        <v>2.4633050918579094</v>
      </c>
      <c r="S3605" s="87">
        <v>2.4587980389595026</v>
      </c>
      <c r="T3605" s="88">
        <v>2.4542909860610953</v>
      </c>
      <c r="U3605" s="87">
        <v>2.4593749523162844</v>
      </c>
      <c r="V3605" s="88">
        <v>1.1854245662689211</v>
      </c>
      <c r="W3605" s="87">
        <v>0</v>
      </c>
      <c r="X3605" s="88">
        <v>0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23.317581683794657</v>
      </c>
      <c r="AE3605" s="58"/>
    </row>
    <row r="3606" spans="2:31" x14ac:dyDescent="0.3">
      <c r="B3606" s="4" t="s">
        <v>209</v>
      </c>
      <c r="C3606" s="14"/>
      <c r="D3606" s="14"/>
      <c r="E3606" s="87">
        <v>0</v>
      </c>
      <c r="F3606" s="88">
        <v>0</v>
      </c>
      <c r="G3606" s="87">
        <v>0</v>
      </c>
      <c r="H3606" s="88">
        <v>0</v>
      </c>
      <c r="I3606" s="87">
        <v>0</v>
      </c>
      <c r="J3606" s="88">
        <v>0</v>
      </c>
      <c r="K3606" s="87">
        <v>0</v>
      </c>
      <c r="L3606" s="88">
        <v>0</v>
      </c>
      <c r="M3606" s="87">
        <v>0</v>
      </c>
      <c r="N3606" s="88">
        <v>0</v>
      </c>
      <c r="O3606" s="87">
        <v>0</v>
      </c>
      <c r="P3606" s="88">
        <v>0</v>
      </c>
      <c r="Q3606" s="87">
        <v>0</v>
      </c>
      <c r="R3606" s="88">
        <v>0</v>
      </c>
      <c r="S3606" s="87">
        <v>0</v>
      </c>
      <c r="T3606" s="88">
        <v>0</v>
      </c>
      <c r="U3606" s="87">
        <v>0</v>
      </c>
      <c r="V3606" s="88">
        <v>0</v>
      </c>
      <c r="W3606" s="87">
        <v>0</v>
      </c>
      <c r="X3606" s="88">
        <v>0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0</v>
      </c>
      <c r="AE3606" s="58"/>
    </row>
    <row r="3607" spans="2:31" x14ac:dyDescent="0.3">
      <c r="B3607" s="4" t="s">
        <v>210</v>
      </c>
      <c r="C3607" s="14"/>
      <c r="D3607" s="14"/>
      <c r="E3607" s="87">
        <v>0</v>
      </c>
      <c r="F3607" s="88">
        <v>0</v>
      </c>
      <c r="G3607" s="87">
        <v>0</v>
      </c>
      <c r="H3607" s="88">
        <v>0</v>
      </c>
      <c r="I3607" s="87">
        <v>0</v>
      </c>
      <c r="J3607" s="88">
        <v>0</v>
      </c>
      <c r="K3607" s="87">
        <v>0</v>
      </c>
      <c r="L3607" s="88">
        <v>1.9609998861948637E-2</v>
      </c>
      <c r="M3607" s="87">
        <v>0.14667220711708062</v>
      </c>
      <c r="N3607" s="88">
        <v>0.14600554903348278</v>
      </c>
      <c r="O3607" s="87">
        <v>0.145338886976242</v>
      </c>
      <c r="P3607" s="88">
        <v>0.14396672248840323</v>
      </c>
      <c r="Q3607" s="87">
        <v>0.14187760949134823</v>
      </c>
      <c r="R3607" s="88">
        <v>0.14158690373102814</v>
      </c>
      <c r="S3607" s="87">
        <v>0.14215027491251625</v>
      </c>
      <c r="T3607" s="88">
        <v>0.14271365006764714</v>
      </c>
      <c r="U3607" s="87">
        <v>0.14201671083768197</v>
      </c>
      <c r="V3607" s="88">
        <v>6.8488349119822142E-2</v>
      </c>
      <c r="W3607" s="87">
        <v>0</v>
      </c>
      <c r="X3607" s="88">
        <v>0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1.3804268626372009</v>
      </c>
      <c r="AE3607" s="58"/>
    </row>
    <row r="3608" spans="2:31" x14ac:dyDescent="0.3">
      <c r="B3608" s="4" t="s">
        <v>211</v>
      </c>
      <c r="C3608" s="14"/>
      <c r="D3608" s="14"/>
      <c r="E3608" s="87">
        <v>0</v>
      </c>
      <c r="F3608" s="88">
        <v>0</v>
      </c>
      <c r="G3608" s="87">
        <v>0</v>
      </c>
      <c r="H3608" s="88">
        <v>0</v>
      </c>
      <c r="I3608" s="87">
        <v>0</v>
      </c>
      <c r="J3608" s="88">
        <v>0</v>
      </c>
      <c r="K3608" s="87">
        <v>0</v>
      </c>
      <c r="L3608" s="88">
        <v>1.7845836480458566E-2</v>
      </c>
      <c r="M3608" s="87">
        <v>0.1331354320049285</v>
      </c>
      <c r="N3608" s="88">
        <v>0.13188543518384291</v>
      </c>
      <c r="O3608" s="87">
        <v>0.13063543438911426</v>
      </c>
      <c r="P3608" s="88">
        <v>0.12965557575225822</v>
      </c>
      <c r="Q3608" s="87">
        <v>0.12901052633921295</v>
      </c>
      <c r="R3608" s="88">
        <v>0.12893847823142993</v>
      </c>
      <c r="S3608" s="87">
        <v>0.12983938256899505</v>
      </c>
      <c r="T3608" s="88">
        <v>0.13074028491973869</v>
      </c>
      <c r="U3608" s="87">
        <v>0.13164118131001784</v>
      </c>
      <c r="V3608" s="88">
        <v>6.3949520985285405E-2</v>
      </c>
      <c r="W3608" s="87">
        <v>0</v>
      </c>
      <c r="X3608" s="88">
        <v>0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1.2572770881652824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0</v>
      </c>
      <c r="N3609" s="88">
        <v>0</v>
      </c>
      <c r="O3609" s="87">
        <v>0</v>
      </c>
      <c r="P3609" s="88">
        <v>0</v>
      </c>
      <c r="Q3609" s="87">
        <v>0</v>
      </c>
      <c r="R3609" s="88">
        <v>0</v>
      </c>
      <c r="S3609" s="87">
        <v>0.280402517904353</v>
      </c>
      <c r="T3609" s="88">
        <v>0.66444303067525379</v>
      </c>
      <c r="U3609" s="87">
        <v>0.63518433046341094</v>
      </c>
      <c r="V3609" s="88">
        <v>0.28151551794476054</v>
      </c>
      <c r="W3609" s="87">
        <v>0</v>
      </c>
      <c r="X3609" s="88">
        <v>0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1.8615453969877782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3.7656424405839904E-2</v>
      </c>
      <c r="M3610" s="87">
        <v>0.18196579747517957</v>
      </c>
      <c r="N3610" s="88">
        <v>2.6757020655951536</v>
      </c>
      <c r="O3610" s="87">
        <v>2.967099054437131</v>
      </c>
      <c r="P3610" s="88">
        <v>1.3768723723789056</v>
      </c>
      <c r="Q3610" s="87">
        <v>0</v>
      </c>
      <c r="R3610" s="88">
        <v>0</v>
      </c>
      <c r="S3610" s="87">
        <v>0.29071987131189497</v>
      </c>
      <c r="T3610" s="88">
        <v>0.65847421360016001</v>
      </c>
      <c r="U3610" s="87">
        <v>0.66702755562464555</v>
      </c>
      <c r="V3610" s="88">
        <v>0.33324698519176982</v>
      </c>
      <c r="W3610" s="87">
        <v>0</v>
      </c>
      <c r="X3610" s="88">
        <v>0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9.1887643400206791</v>
      </c>
      <c r="AE3610" s="58"/>
    </row>
    <row r="3611" spans="2:31" x14ac:dyDescent="0.3">
      <c r="B3611" s="4" t="s">
        <v>227</v>
      </c>
      <c r="C3611" s="14"/>
      <c r="D3611" s="14"/>
      <c r="E3611" s="87">
        <v>0</v>
      </c>
      <c r="F3611" s="88">
        <v>0</v>
      </c>
      <c r="G3611" s="87">
        <v>0</v>
      </c>
      <c r="H3611" s="88">
        <v>0</v>
      </c>
      <c r="I3611" s="87">
        <v>0</v>
      </c>
      <c r="J3611" s="88">
        <v>0</v>
      </c>
      <c r="K3611" s="87">
        <v>0</v>
      </c>
      <c r="L3611" s="88">
        <v>0</v>
      </c>
      <c r="M3611" s="87">
        <v>0</v>
      </c>
      <c r="N3611" s="88">
        <v>0</v>
      </c>
      <c r="O3611" s="87">
        <v>0</v>
      </c>
      <c r="P3611" s="88">
        <v>0</v>
      </c>
      <c r="Q3611" s="87">
        <v>0</v>
      </c>
      <c r="R3611" s="88">
        <v>0</v>
      </c>
      <c r="S3611" s="87">
        <v>0</v>
      </c>
      <c r="T3611" s="88">
        <v>0</v>
      </c>
      <c r="U3611" s="87">
        <v>0</v>
      </c>
      <c r="V3611" s="88">
        <v>0.10825000000000003</v>
      </c>
      <c r="W3611" s="87">
        <v>0</v>
      </c>
      <c r="X3611" s="88">
        <v>0</v>
      </c>
      <c r="Y3611" s="87">
        <v>0</v>
      </c>
      <c r="Z3611" s="88">
        <v>0</v>
      </c>
      <c r="AA3611" s="87">
        <v>0</v>
      </c>
      <c r="AB3611" s="88">
        <v>0</v>
      </c>
      <c r="AC3611" s="58"/>
      <c r="AD3611" s="59">
        <f t="shared" si="75"/>
        <v>0.10825000000000003</v>
      </c>
      <c r="AE3611" s="58"/>
    </row>
    <row r="3612" spans="2:31" x14ac:dyDescent="0.3">
      <c r="B3612" s="4" t="s">
        <v>293</v>
      </c>
      <c r="C3612" s="14"/>
      <c r="D3612" s="14"/>
      <c r="E3612" s="87">
        <v>0</v>
      </c>
      <c r="F3612" s="88">
        <v>0</v>
      </c>
      <c r="G3612" s="87">
        <v>0</v>
      </c>
      <c r="H3612" s="88">
        <v>0</v>
      </c>
      <c r="I3612" s="87">
        <v>0</v>
      </c>
      <c r="J3612" s="88">
        <v>0</v>
      </c>
      <c r="K3612" s="87">
        <v>0</v>
      </c>
      <c r="L3612" s="88">
        <v>0</v>
      </c>
      <c r="M3612" s="87">
        <v>0</v>
      </c>
      <c r="N3612" s="88">
        <v>0</v>
      </c>
      <c r="O3612" s="87">
        <v>0</v>
      </c>
      <c r="P3612" s="88">
        <v>0</v>
      </c>
      <c r="Q3612" s="87">
        <v>0</v>
      </c>
      <c r="R3612" s="88">
        <v>0</v>
      </c>
      <c r="S3612" s="87">
        <v>0</v>
      </c>
      <c r="T3612" s="88">
        <v>0</v>
      </c>
      <c r="U3612" s="87">
        <v>0</v>
      </c>
      <c r="V3612" s="88">
        <v>0</v>
      </c>
      <c r="W3612" s="87">
        <v>0</v>
      </c>
      <c r="X3612" s="88">
        <v>0</v>
      </c>
      <c r="Y3612" s="87">
        <v>0</v>
      </c>
      <c r="Z3612" s="88">
        <v>0</v>
      </c>
      <c r="AA3612" s="87">
        <v>0</v>
      </c>
      <c r="AB3612" s="88">
        <v>0</v>
      </c>
      <c r="AC3612" s="58"/>
      <c r="AD3612" s="59">
        <f t="shared" si="75"/>
        <v>0</v>
      </c>
      <c r="AE3612" s="58"/>
    </row>
    <row r="3613" spans="2:31" x14ac:dyDescent="0.3">
      <c r="B3613" s="4" t="s">
        <v>294</v>
      </c>
      <c r="C3613" s="14"/>
      <c r="D3613" s="14"/>
      <c r="E3613" s="87">
        <v>0</v>
      </c>
      <c r="F3613" s="88">
        <v>0</v>
      </c>
      <c r="G3613" s="87">
        <v>0</v>
      </c>
      <c r="H3613" s="88">
        <v>0</v>
      </c>
      <c r="I3613" s="87">
        <v>0</v>
      </c>
      <c r="J3613" s="88">
        <v>0</v>
      </c>
      <c r="K3613" s="87">
        <v>0</v>
      </c>
      <c r="L3613" s="88">
        <v>0</v>
      </c>
      <c r="M3613" s="87">
        <v>0</v>
      </c>
      <c r="N3613" s="88">
        <v>0</v>
      </c>
      <c r="O3613" s="87">
        <v>0</v>
      </c>
      <c r="P3613" s="88">
        <v>0</v>
      </c>
      <c r="Q3613" s="87">
        <v>0</v>
      </c>
      <c r="R3613" s="88">
        <v>0</v>
      </c>
      <c r="S3613" s="87">
        <v>0</v>
      </c>
      <c r="T3613" s="88">
        <v>0</v>
      </c>
      <c r="U3613" s="87">
        <v>0</v>
      </c>
      <c r="V3613" s="88">
        <v>0</v>
      </c>
      <c r="W3613" s="87">
        <v>0</v>
      </c>
      <c r="X3613" s="88">
        <v>0</v>
      </c>
      <c r="Y3613" s="87">
        <v>0</v>
      </c>
      <c r="Z3613" s="88">
        <v>0</v>
      </c>
      <c r="AA3613" s="87">
        <v>0</v>
      </c>
      <c r="AB3613" s="88">
        <v>0</v>
      </c>
      <c r="AC3613" s="58"/>
      <c r="AD3613" s="59">
        <f t="shared" si="75"/>
        <v>0</v>
      </c>
      <c r="AE3613" s="58"/>
    </row>
    <row r="3614" spans="2:31" x14ac:dyDescent="0.3">
      <c r="B3614" s="4" t="s">
        <v>206</v>
      </c>
      <c r="C3614" s="14"/>
      <c r="D3614" s="14"/>
      <c r="E3614" s="87">
        <v>0</v>
      </c>
      <c r="F3614" s="88">
        <v>0</v>
      </c>
      <c r="G3614" s="87">
        <v>0</v>
      </c>
      <c r="H3614" s="88">
        <v>0</v>
      </c>
      <c r="I3614" s="87">
        <v>0</v>
      </c>
      <c r="J3614" s="88">
        <v>0</v>
      </c>
      <c r="K3614" s="87">
        <v>0</v>
      </c>
      <c r="L3614" s="88">
        <v>0</v>
      </c>
      <c r="M3614" s="87">
        <v>1.5372983376185101</v>
      </c>
      <c r="N3614" s="88">
        <v>2.0276275873184204</v>
      </c>
      <c r="O3614" s="87">
        <v>2.0533846378326412</v>
      </c>
      <c r="P3614" s="88">
        <v>2.0489523092905682</v>
      </c>
      <c r="Q3614" s="87">
        <v>1.9863247919082638</v>
      </c>
      <c r="R3614" s="88">
        <v>1.9887682517369587</v>
      </c>
      <c r="S3614" s="87">
        <v>2.0171931982040405</v>
      </c>
      <c r="T3614" s="88">
        <v>2.0397011677424111</v>
      </c>
      <c r="U3614" s="87">
        <v>2.0217989683151227</v>
      </c>
      <c r="V3614" s="88">
        <v>0.9828094800313314</v>
      </c>
      <c r="W3614" s="87">
        <v>0</v>
      </c>
      <c r="X3614" s="88">
        <v>0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18.70385872999827</v>
      </c>
      <c r="AE3614" s="58"/>
    </row>
    <row r="3615" spans="2:31" x14ac:dyDescent="0.3">
      <c r="B3615" s="4" t="s">
        <v>207</v>
      </c>
      <c r="C3615" s="14"/>
      <c r="D3615" s="14"/>
      <c r="E3615" s="87">
        <v>0</v>
      </c>
      <c r="F3615" s="88">
        <v>0</v>
      </c>
      <c r="G3615" s="87">
        <v>0</v>
      </c>
      <c r="H3615" s="88">
        <v>0</v>
      </c>
      <c r="I3615" s="87">
        <v>0</v>
      </c>
      <c r="J3615" s="88">
        <v>0</v>
      </c>
      <c r="K3615" s="87">
        <v>0</v>
      </c>
      <c r="L3615" s="88">
        <v>0</v>
      </c>
      <c r="M3615" s="87">
        <v>1.5675451199213664</v>
      </c>
      <c r="N3615" s="88">
        <v>2.0378212134043383</v>
      </c>
      <c r="O3615" s="87">
        <v>2.0231763124465947</v>
      </c>
      <c r="P3615" s="88">
        <v>2.0255113522211707</v>
      </c>
      <c r="Q3615" s="87">
        <v>2.0197137085596721</v>
      </c>
      <c r="R3615" s="88">
        <v>2.0725261847178138</v>
      </c>
      <c r="S3615" s="87">
        <v>2.0637952645619704</v>
      </c>
      <c r="T3615" s="88">
        <v>2.0352166652679449</v>
      </c>
      <c r="U3615" s="87">
        <v>2.0370562314987182</v>
      </c>
      <c r="V3615" s="88">
        <v>0.98824373881022154</v>
      </c>
      <c r="W3615" s="87">
        <v>0</v>
      </c>
      <c r="X3615" s="88">
        <v>0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18.870605791409812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0</v>
      </c>
      <c r="F3617" s="88">
        <v>0</v>
      </c>
      <c r="G3617" s="87">
        <v>0</v>
      </c>
      <c r="H3617" s="88">
        <v>0</v>
      </c>
      <c r="I3617" s="87">
        <v>0</v>
      </c>
      <c r="J3617" s="88">
        <v>0</v>
      </c>
      <c r="K3617" s="87">
        <v>0</v>
      </c>
      <c r="L3617" s="88">
        <v>0</v>
      </c>
      <c r="M3617" s="87">
        <v>0</v>
      </c>
      <c r="N3617" s="88">
        <v>0</v>
      </c>
      <c r="O3617" s="87">
        <v>0</v>
      </c>
      <c r="P3617" s="88">
        <v>0</v>
      </c>
      <c r="Q3617" s="87">
        <v>0</v>
      </c>
      <c r="R3617" s="88">
        <v>0</v>
      </c>
      <c r="S3617" s="87">
        <v>0</v>
      </c>
      <c r="T3617" s="88">
        <v>0</v>
      </c>
      <c r="U3617" s="87">
        <v>0</v>
      </c>
      <c r="V3617" s="88">
        <v>0</v>
      </c>
      <c r="W3617" s="87">
        <v>0</v>
      </c>
      <c r="X3617" s="88">
        <v>0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0</v>
      </c>
      <c r="AE3617" s="58"/>
    </row>
    <row r="3618" spans="2:31" x14ac:dyDescent="0.3">
      <c r="B3618" s="4" t="s">
        <v>240</v>
      </c>
      <c r="C3618" s="14"/>
      <c r="D3618" s="14"/>
      <c r="E3618" s="87">
        <v>0</v>
      </c>
      <c r="F3618" s="88">
        <v>0</v>
      </c>
      <c r="G3618" s="87">
        <v>0</v>
      </c>
      <c r="H3618" s="88">
        <v>0</v>
      </c>
      <c r="I3618" s="87">
        <v>0</v>
      </c>
      <c r="J3618" s="88">
        <v>0</v>
      </c>
      <c r="K3618" s="87">
        <v>0</v>
      </c>
      <c r="L3618" s="88">
        <v>0</v>
      </c>
      <c r="M3618" s="87">
        <v>0</v>
      </c>
      <c r="N3618" s="88">
        <v>0</v>
      </c>
      <c r="O3618" s="87">
        <v>0</v>
      </c>
      <c r="P3618" s="88">
        <v>0</v>
      </c>
      <c r="Q3618" s="87">
        <v>0</v>
      </c>
      <c r="R3618" s="88">
        <v>0</v>
      </c>
      <c r="S3618" s="87">
        <v>0</v>
      </c>
      <c r="T3618" s="88">
        <v>0</v>
      </c>
      <c r="U3618" s="87">
        <v>0</v>
      </c>
      <c r="V3618" s="88">
        <v>0</v>
      </c>
      <c r="W3618" s="87">
        <v>0</v>
      </c>
      <c r="X3618" s="88">
        <v>0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0</v>
      </c>
      <c r="AE3618" s="58"/>
    </row>
    <row r="3619" spans="2:31" x14ac:dyDescent="0.3">
      <c r="B3619" s="4" t="s">
        <v>241</v>
      </c>
      <c r="C3619" s="14"/>
      <c r="D3619" s="14"/>
      <c r="E3619" s="87">
        <v>0</v>
      </c>
      <c r="F3619" s="88">
        <v>0</v>
      </c>
      <c r="G3619" s="87">
        <v>0</v>
      </c>
      <c r="H3619" s="88">
        <v>0</v>
      </c>
      <c r="I3619" s="87">
        <v>0</v>
      </c>
      <c r="J3619" s="88">
        <v>0</v>
      </c>
      <c r="K3619" s="87">
        <v>0</v>
      </c>
      <c r="L3619" s="88">
        <v>0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</v>
      </c>
      <c r="S3619" s="87">
        <v>0</v>
      </c>
      <c r="T3619" s="88">
        <v>0</v>
      </c>
      <c r="U3619" s="87">
        <v>0</v>
      </c>
      <c r="V3619" s="88">
        <v>0</v>
      </c>
      <c r="W3619" s="87">
        <v>0</v>
      </c>
      <c r="X3619" s="88">
        <v>0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0</v>
      </c>
      <c r="AE3619" s="58"/>
    </row>
    <row r="3620" spans="2:31" x14ac:dyDescent="0.3">
      <c r="B3620" s="4" t="s">
        <v>242</v>
      </c>
      <c r="C3620" s="4"/>
      <c r="D3620" s="4"/>
      <c r="E3620" s="87">
        <v>0</v>
      </c>
      <c r="F3620" s="88">
        <v>0</v>
      </c>
      <c r="G3620" s="87">
        <v>0</v>
      </c>
      <c r="H3620" s="88">
        <v>0</v>
      </c>
      <c r="I3620" s="87">
        <v>0</v>
      </c>
      <c r="J3620" s="88">
        <v>0</v>
      </c>
      <c r="K3620" s="87">
        <v>0</v>
      </c>
      <c r="L3620" s="88">
        <v>0</v>
      </c>
      <c r="M3620" s="87">
        <v>0</v>
      </c>
      <c r="N3620" s="88">
        <v>0</v>
      </c>
      <c r="O3620" s="87">
        <v>0</v>
      </c>
      <c r="P3620" s="88">
        <v>13.757947790436448</v>
      </c>
      <c r="Q3620" s="87">
        <v>5.0386682866141204</v>
      </c>
      <c r="R3620" s="88">
        <v>0</v>
      </c>
      <c r="S3620" s="87">
        <v>0</v>
      </c>
      <c r="T3620" s="88">
        <v>0</v>
      </c>
      <c r="U3620" s="87">
        <v>20.883298088206605</v>
      </c>
      <c r="V3620" s="88">
        <v>20.538463818817402</v>
      </c>
      <c r="W3620" s="87">
        <v>0</v>
      </c>
      <c r="X3620" s="88">
        <v>0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60.218377984074579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0</v>
      </c>
      <c r="N3621" s="88">
        <v>0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</v>
      </c>
      <c r="W3621" s="87">
        <v>0</v>
      </c>
      <c r="X3621" s="88">
        <v>0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0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0</v>
      </c>
      <c r="N3622" s="88">
        <v>0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</v>
      </c>
      <c r="W3622" s="87">
        <v>0</v>
      </c>
      <c r="X3622" s="88">
        <v>0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0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0</v>
      </c>
      <c r="M3623" s="87">
        <v>0</v>
      </c>
      <c r="N3623" s="88">
        <v>0</v>
      </c>
      <c r="O3623" s="87">
        <v>0</v>
      </c>
      <c r="P3623" s="88">
        <v>0</v>
      </c>
      <c r="Q3623" s="87">
        <v>0</v>
      </c>
      <c r="R3623" s="88">
        <v>0</v>
      </c>
      <c r="S3623" s="87">
        <v>0</v>
      </c>
      <c r="T3623" s="88">
        <v>0</v>
      </c>
      <c r="U3623" s="87">
        <v>0</v>
      </c>
      <c r="V3623" s="88">
        <v>2.0766245737771194</v>
      </c>
      <c r="W3623" s="87">
        <v>0</v>
      </c>
      <c r="X3623" s="88">
        <v>0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2.0766245737771194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0</v>
      </c>
      <c r="G3624" s="87">
        <v>0</v>
      </c>
      <c r="H3624" s="88">
        <v>0</v>
      </c>
      <c r="I3624" s="87">
        <v>0</v>
      </c>
      <c r="J3624" s="88">
        <v>0</v>
      </c>
      <c r="K3624" s="87">
        <v>0</v>
      </c>
      <c r="L3624" s="88">
        <v>0</v>
      </c>
      <c r="M3624" s="87">
        <v>0</v>
      </c>
      <c r="N3624" s="88">
        <v>0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0</v>
      </c>
      <c r="Y3624" s="87">
        <v>0</v>
      </c>
      <c r="Z3624" s="88">
        <v>0</v>
      </c>
      <c r="AA3624" s="87">
        <v>0</v>
      </c>
      <c r="AB3624" s="88">
        <v>0</v>
      </c>
      <c r="AC3624" s="58"/>
      <c r="AD3624" s="59">
        <f t="shared" si="75"/>
        <v>0</v>
      </c>
      <c r="AE3624" s="58"/>
    </row>
    <row r="3625" spans="2:31" x14ac:dyDescent="0.3">
      <c r="B3625" s="4" t="s">
        <v>201</v>
      </c>
      <c r="C3625" s="4"/>
      <c r="D3625" s="4"/>
      <c r="E3625" s="87">
        <v>0</v>
      </c>
      <c r="F3625" s="88">
        <v>0</v>
      </c>
      <c r="G3625" s="87">
        <v>0</v>
      </c>
      <c r="H3625" s="88">
        <v>0</v>
      </c>
      <c r="I3625" s="87">
        <v>0</v>
      </c>
      <c r="J3625" s="88">
        <v>0</v>
      </c>
      <c r="K3625" s="87">
        <v>0</v>
      </c>
      <c r="L3625" s="88">
        <v>0</v>
      </c>
      <c r="M3625" s="87">
        <v>0</v>
      </c>
      <c r="N3625" s="88">
        <v>0</v>
      </c>
      <c r="O3625" s="87">
        <v>0</v>
      </c>
      <c r="P3625" s="88">
        <v>0</v>
      </c>
      <c r="Q3625" s="87">
        <v>0</v>
      </c>
      <c r="R3625" s="88">
        <v>0</v>
      </c>
      <c r="S3625" s="87">
        <v>0</v>
      </c>
      <c r="T3625" s="88">
        <v>0</v>
      </c>
      <c r="U3625" s="87">
        <v>0</v>
      </c>
      <c r="V3625" s="88">
        <v>0</v>
      </c>
      <c r="W3625" s="87">
        <v>0</v>
      </c>
      <c r="X3625" s="88">
        <v>0</v>
      </c>
      <c r="Y3625" s="87">
        <v>0</v>
      </c>
      <c r="Z3625" s="88">
        <v>0</v>
      </c>
      <c r="AA3625" s="87">
        <v>0</v>
      </c>
      <c r="AB3625" s="88">
        <v>0</v>
      </c>
      <c r="AC3625" s="58"/>
      <c r="AD3625" s="59">
        <f t="shared" si="75"/>
        <v>0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</v>
      </c>
      <c r="I3626" s="87">
        <v>0</v>
      </c>
      <c r="J3626" s="88">
        <v>0</v>
      </c>
      <c r="K3626" s="87">
        <v>0</v>
      </c>
      <c r="L3626" s="88">
        <v>0</v>
      </c>
      <c r="M3626" s="87">
        <v>0</v>
      </c>
      <c r="N3626" s="88">
        <v>0</v>
      </c>
      <c r="O3626" s="87">
        <v>0</v>
      </c>
      <c r="P3626" s="88">
        <v>0</v>
      </c>
      <c r="Q3626" s="87">
        <v>0</v>
      </c>
      <c r="R3626" s="88">
        <v>0</v>
      </c>
      <c r="S3626" s="87">
        <v>0</v>
      </c>
      <c r="T3626" s="88">
        <v>0</v>
      </c>
      <c r="U3626" s="87">
        <v>0</v>
      </c>
      <c r="V3626" s="88">
        <v>0</v>
      </c>
      <c r="W3626" s="87">
        <v>0</v>
      </c>
      <c r="X3626" s="88">
        <v>0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0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</v>
      </c>
      <c r="I3627" s="87">
        <v>0</v>
      </c>
      <c r="J3627" s="88">
        <v>0</v>
      </c>
      <c r="K3627" s="87">
        <v>0</v>
      </c>
      <c r="L3627" s="88">
        <v>0</v>
      </c>
      <c r="M3627" s="87">
        <v>0</v>
      </c>
      <c r="N3627" s="88">
        <v>0</v>
      </c>
      <c r="O3627" s="87">
        <v>0</v>
      </c>
      <c r="P3627" s="88">
        <v>0</v>
      </c>
      <c r="Q3627" s="87">
        <v>0</v>
      </c>
      <c r="R3627" s="88">
        <v>0</v>
      </c>
      <c r="S3627" s="87">
        <v>0</v>
      </c>
      <c r="T3627" s="88">
        <v>0</v>
      </c>
      <c r="U3627" s="87">
        <v>0</v>
      </c>
      <c r="V3627" s="88">
        <v>0</v>
      </c>
      <c r="W3627" s="87">
        <v>0</v>
      </c>
      <c r="X3627" s="88">
        <v>0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0</v>
      </c>
      <c r="AE3627" s="58"/>
    </row>
    <row r="3628" spans="2:31" x14ac:dyDescent="0.3">
      <c r="B3628" s="4" t="s">
        <v>295</v>
      </c>
      <c r="C3628" s="4"/>
      <c r="D3628" s="4"/>
      <c r="E3628" s="87">
        <v>0</v>
      </c>
      <c r="F3628" s="88">
        <v>0</v>
      </c>
      <c r="G3628" s="87">
        <v>0</v>
      </c>
      <c r="H3628" s="88">
        <v>0</v>
      </c>
      <c r="I3628" s="87">
        <v>0</v>
      </c>
      <c r="J3628" s="88">
        <v>0</v>
      </c>
      <c r="K3628" s="87">
        <v>0</v>
      </c>
      <c r="L3628" s="88">
        <v>0</v>
      </c>
      <c r="M3628" s="87">
        <v>0</v>
      </c>
      <c r="N3628" s="88">
        <v>0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0</v>
      </c>
      <c r="W3628" s="87">
        <v>0</v>
      </c>
      <c r="X3628" s="88">
        <v>0</v>
      </c>
      <c r="Y3628" s="87">
        <v>0</v>
      </c>
      <c r="Z3628" s="88">
        <v>0</v>
      </c>
      <c r="AA3628" s="87">
        <v>0</v>
      </c>
      <c r="AB3628" s="88">
        <v>0</v>
      </c>
      <c r="AC3628" s="58"/>
      <c r="AD3628" s="59">
        <f t="shared" si="75"/>
        <v>0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2.2607146501541142</v>
      </c>
      <c r="N3629" s="88">
        <v>3.0695859591166181</v>
      </c>
      <c r="O3629" s="87">
        <v>3.1557089964548743</v>
      </c>
      <c r="P3629" s="88">
        <v>3.0683620929718027</v>
      </c>
      <c r="Q3629" s="87">
        <v>2.9173613548278801</v>
      </c>
      <c r="R3629" s="88">
        <v>3.0778732299804705</v>
      </c>
      <c r="S3629" s="87">
        <v>3.3177188316981003</v>
      </c>
      <c r="T3629" s="88">
        <v>3.7328169584274296</v>
      </c>
      <c r="U3629" s="87">
        <v>3.8653195699055987</v>
      </c>
      <c r="V3629" s="88">
        <v>1.861338345209758</v>
      </c>
      <c r="W3629" s="87">
        <v>0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30.326799988746647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2.139208563168844</v>
      </c>
      <c r="N3630" s="88">
        <v>3.3210658868153891</v>
      </c>
      <c r="O3630" s="87">
        <v>3.2442261695861818</v>
      </c>
      <c r="P3630" s="88">
        <v>3.1716169436772659</v>
      </c>
      <c r="Q3630" s="87">
        <v>2.8083369096120201</v>
      </c>
      <c r="R3630" s="88">
        <v>2.898634537061056</v>
      </c>
      <c r="S3630" s="87">
        <v>2.8938974698384601</v>
      </c>
      <c r="T3630" s="88">
        <v>3.5062118132909141</v>
      </c>
      <c r="U3630" s="87">
        <v>4.2839196681976306</v>
      </c>
      <c r="V3630" s="88">
        <v>2.0056084394454952</v>
      </c>
      <c r="W3630" s="87">
        <v>0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30.272726400693255</v>
      </c>
      <c r="AE3630" s="58"/>
    </row>
    <row r="3631" spans="2:31" x14ac:dyDescent="0.3">
      <c r="B3631" s="4" t="s">
        <v>249</v>
      </c>
      <c r="C3631" s="4"/>
      <c r="D3631" s="4"/>
      <c r="E3631" s="87">
        <v>0</v>
      </c>
      <c r="F3631" s="88">
        <v>0</v>
      </c>
      <c r="G3631" s="87">
        <v>0</v>
      </c>
      <c r="H3631" s="88">
        <v>0</v>
      </c>
      <c r="I3631" s="87">
        <v>0</v>
      </c>
      <c r="J3631" s="88">
        <v>0</v>
      </c>
      <c r="K3631" s="87">
        <v>0</v>
      </c>
      <c r="L3631" s="88">
        <v>0</v>
      </c>
      <c r="M3631" s="87">
        <v>0</v>
      </c>
      <c r="N3631" s="88">
        <v>0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0</v>
      </c>
      <c r="X3631" s="88">
        <v>0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0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5.2635000710543715E-2</v>
      </c>
      <c r="M3632" s="87">
        <v>0.37507235237173442</v>
      </c>
      <c r="N3632" s="88">
        <v>1.6082913389200495</v>
      </c>
      <c r="O3632" s="87">
        <v>1.6096509068664928</v>
      </c>
      <c r="P3632" s="88">
        <v>1.6116914672470481</v>
      </c>
      <c r="Q3632" s="87">
        <v>1.6126200899175198</v>
      </c>
      <c r="R3632" s="88">
        <v>1.613729610624334</v>
      </c>
      <c r="S3632" s="87">
        <v>1.6150891785707779</v>
      </c>
      <c r="T3632" s="88">
        <v>1.6164487465019421</v>
      </c>
      <c r="U3632" s="87">
        <v>1.6138340721251749</v>
      </c>
      <c r="V3632" s="88">
        <v>0.39773511622925645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13.726797880084874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0.32148767156999841</v>
      </c>
      <c r="N3633" s="88">
        <v>1.6082571909533956</v>
      </c>
      <c r="O3633" s="87">
        <v>1.6096219128622502</v>
      </c>
      <c r="P3633" s="88">
        <v>1.6116702088236328</v>
      </c>
      <c r="Q3633" s="87">
        <v>1.6126023517770214</v>
      </c>
      <c r="R3633" s="88">
        <v>1.6137160785888154</v>
      </c>
      <c r="S3633" s="87">
        <v>1.6150808005073714</v>
      </c>
      <c r="T3633" s="88">
        <v>1.6164455223997345</v>
      </c>
      <c r="U3633" s="87">
        <v>1.617288516176616</v>
      </c>
      <c r="V3633" s="88">
        <v>0.781694628689237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14.007864882348073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</v>
      </c>
      <c r="F3640" s="88">
        <v>0</v>
      </c>
      <c r="G3640" s="87">
        <v>0</v>
      </c>
      <c r="H3640" s="88">
        <v>0</v>
      </c>
      <c r="I3640" s="87">
        <v>0</v>
      </c>
      <c r="J3640" s="88">
        <v>0</v>
      </c>
      <c r="K3640" s="87">
        <v>0</v>
      </c>
      <c r="L3640" s="88">
        <v>1.4333128929138183E-4</v>
      </c>
      <c r="M3640" s="87">
        <v>5.0832629203796382E-4</v>
      </c>
      <c r="N3640" s="88">
        <v>0</v>
      </c>
      <c r="O3640" s="87">
        <v>6.9583333333333303E-2</v>
      </c>
      <c r="P3640" s="88">
        <v>3.3333333333333333E-2</v>
      </c>
      <c r="Q3640" s="87">
        <v>1.9999999999999997E-2</v>
      </c>
      <c r="R3640" s="88">
        <v>3.6666666666666667E-2</v>
      </c>
      <c r="S3640" s="87">
        <v>8.9730819066365564E-5</v>
      </c>
      <c r="T3640" s="88">
        <v>6.1048076152801514E-2</v>
      </c>
      <c r="U3640" s="87">
        <v>2.446891864140828E-3</v>
      </c>
      <c r="V3640" s="88">
        <v>7.7938040097554518E-4</v>
      </c>
      <c r="W3640" s="87">
        <v>0</v>
      </c>
      <c r="X3640" s="88">
        <v>0</v>
      </c>
      <c r="Y3640" s="87">
        <v>0</v>
      </c>
      <c r="Z3640" s="88">
        <v>0</v>
      </c>
      <c r="AA3640" s="87">
        <v>0</v>
      </c>
      <c r="AB3640" s="88">
        <v>0</v>
      </c>
      <c r="AC3640" s="58"/>
      <c r="AD3640" s="59">
        <f t="shared" si="76"/>
        <v>0.2245990701516469</v>
      </c>
      <c r="AE3640" s="58"/>
    </row>
    <row r="3641" spans="2:31" x14ac:dyDescent="0.3">
      <c r="B3641" s="4" t="s">
        <v>199</v>
      </c>
      <c r="C3641" s="4"/>
      <c r="D3641" s="4"/>
      <c r="E3641" s="87">
        <v>0</v>
      </c>
      <c r="F3641" s="88">
        <v>0</v>
      </c>
      <c r="G3641" s="87">
        <v>0</v>
      </c>
      <c r="H3641" s="88">
        <v>0</v>
      </c>
      <c r="I3641" s="87">
        <v>0</v>
      </c>
      <c r="J3641" s="88">
        <v>0</v>
      </c>
      <c r="K3641" s="87">
        <v>0</v>
      </c>
      <c r="L3641" s="88">
        <v>9.3124270439147953E-3</v>
      </c>
      <c r="M3641" s="87">
        <v>9.1379000743230188E-2</v>
      </c>
      <c r="N3641" s="88">
        <v>0.12938334345817562</v>
      </c>
      <c r="O3641" s="87">
        <v>0.16556683063507083</v>
      </c>
      <c r="P3641" s="88">
        <v>0.23529094258944203</v>
      </c>
      <c r="Q3641" s="87">
        <v>0.29342130541801448</v>
      </c>
      <c r="R3641" s="88">
        <v>0.34861808737119038</v>
      </c>
      <c r="S3641" s="87">
        <v>0.40583519339561452</v>
      </c>
      <c r="T3641" s="88">
        <v>0.34495294650395747</v>
      </c>
      <c r="U3641" s="87">
        <v>0.40793853402137747</v>
      </c>
      <c r="V3641" s="88">
        <v>0.19712547659873961</v>
      </c>
      <c r="W3641" s="87">
        <v>0</v>
      </c>
      <c r="X3641" s="88">
        <v>0</v>
      </c>
      <c r="Y3641" s="87">
        <v>0</v>
      </c>
      <c r="Z3641" s="88">
        <v>0</v>
      </c>
      <c r="AA3641" s="87">
        <v>0</v>
      </c>
      <c r="AB3641" s="88">
        <v>0</v>
      </c>
      <c r="AC3641" s="58"/>
      <c r="AD3641" s="59">
        <f t="shared" si="76"/>
        <v>2.6288240877787277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4.9925847629007578E-2</v>
      </c>
      <c r="M3642" s="87">
        <v>0</v>
      </c>
      <c r="N3642" s="88">
        <v>0</v>
      </c>
      <c r="O3642" s="87">
        <v>0</v>
      </c>
      <c r="P3642" s="88">
        <v>0</v>
      </c>
      <c r="Q3642" s="87">
        <v>1.6263238910973687</v>
      </c>
      <c r="R3642" s="88">
        <v>0</v>
      </c>
      <c r="S3642" s="87">
        <v>0</v>
      </c>
      <c r="T3642" s="88">
        <v>0</v>
      </c>
      <c r="U3642" s="87">
        <v>0</v>
      </c>
      <c r="V3642" s="88">
        <v>0.43442359765370681</v>
      </c>
      <c r="W3642" s="87">
        <v>0</v>
      </c>
      <c r="X3642" s="88">
        <v>0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2.1106733363800831</v>
      </c>
      <c r="AE3642" s="58"/>
    </row>
    <row r="3643" spans="2:31" x14ac:dyDescent="0.3">
      <c r="B3643" s="4" t="s">
        <v>184</v>
      </c>
      <c r="C3643" s="4"/>
      <c r="D3643" s="4"/>
      <c r="E3643" s="87">
        <v>0</v>
      </c>
      <c r="F3643" s="88">
        <v>0</v>
      </c>
      <c r="G3643" s="87">
        <v>0</v>
      </c>
      <c r="H3643" s="88">
        <v>0</v>
      </c>
      <c r="I3643" s="87">
        <v>0</v>
      </c>
      <c r="J3643" s="88">
        <v>0</v>
      </c>
      <c r="K3643" s="87">
        <v>0</v>
      </c>
      <c r="L3643" s="88">
        <v>0</v>
      </c>
      <c r="M3643" s="87">
        <v>0</v>
      </c>
      <c r="N3643" s="88">
        <v>0</v>
      </c>
      <c r="O3643" s="87">
        <v>0</v>
      </c>
      <c r="P3643" s="88">
        <v>0</v>
      </c>
      <c r="Q3643" s="87">
        <v>0</v>
      </c>
      <c r="R3643" s="88">
        <v>0</v>
      </c>
      <c r="S3643" s="87">
        <v>0</v>
      </c>
      <c r="T3643" s="88">
        <v>0</v>
      </c>
      <c r="U3643" s="87">
        <v>0</v>
      </c>
      <c r="V3643" s="88">
        <v>0</v>
      </c>
      <c r="W3643" s="87">
        <v>0</v>
      </c>
      <c r="X3643" s="88">
        <v>0</v>
      </c>
      <c r="Y3643" s="87">
        <v>0</v>
      </c>
      <c r="Z3643" s="88">
        <v>0</v>
      </c>
      <c r="AA3643" s="87">
        <v>0</v>
      </c>
      <c r="AB3643" s="88">
        <v>0</v>
      </c>
      <c r="AC3643" s="58"/>
      <c r="AD3643" s="59">
        <f t="shared" si="76"/>
        <v>0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0</v>
      </c>
      <c r="M3644" s="87">
        <v>0</v>
      </c>
      <c r="N3644" s="88">
        <v>0</v>
      </c>
      <c r="O3644" s="87">
        <v>0</v>
      </c>
      <c r="P3644" s="88">
        <v>0</v>
      </c>
      <c r="Q3644" s="87">
        <v>0</v>
      </c>
      <c r="R3644" s="88">
        <v>0</v>
      </c>
      <c r="S3644" s="87">
        <v>0</v>
      </c>
      <c r="T3644" s="88">
        <v>0</v>
      </c>
      <c r="U3644" s="87">
        <v>0</v>
      </c>
      <c r="V3644" s="88">
        <v>0</v>
      </c>
      <c r="W3644" s="87">
        <v>0</v>
      </c>
      <c r="X3644" s="88">
        <v>0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0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0</v>
      </c>
      <c r="M3645" s="87">
        <v>0</v>
      </c>
      <c r="N3645" s="88">
        <v>0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0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0</v>
      </c>
      <c r="M3646" s="87">
        <v>0</v>
      </c>
      <c r="N3646" s="88">
        <v>0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2.2457831435733212E-4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2.2457831435733212E-4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0</v>
      </c>
      <c r="M3647" s="87">
        <v>0</v>
      </c>
      <c r="N3647" s="88">
        <v>0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6.8407075934939863E-3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6.8407075934939863E-3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0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0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5.0833333333333321E-3</v>
      </c>
      <c r="N3651" s="88">
        <v>5.4374999999999988E-3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6.2988888888888886E-2</v>
      </c>
      <c r="V3651" s="88">
        <v>2.3876388888888884E-2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9.738611111111109E-2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0</v>
      </c>
      <c r="F3653" s="88">
        <v>0</v>
      </c>
      <c r="G3653" s="87">
        <v>0</v>
      </c>
      <c r="H3653" s="88">
        <v>0</v>
      </c>
      <c r="I3653" s="87">
        <v>0</v>
      </c>
      <c r="J3653" s="88">
        <v>0</v>
      </c>
      <c r="K3653" s="87">
        <v>0</v>
      </c>
      <c r="L3653" s="88">
        <v>0</v>
      </c>
      <c r="M3653" s="87">
        <v>0</v>
      </c>
      <c r="N3653" s="88">
        <v>0</v>
      </c>
      <c r="O3653" s="87">
        <v>0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0</v>
      </c>
      <c r="W3653" s="87">
        <v>0</v>
      </c>
      <c r="X3653" s="88">
        <v>0</v>
      </c>
      <c r="Y3653" s="87">
        <v>0</v>
      </c>
      <c r="Z3653" s="88">
        <v>0</v>
      </c>
      <c r="AA3653" s="87">
        <v>0</v>
      </c>
      <c r="AB3653" s="88">
        <v>0</v>
      </c>
      <c r="AC3653" s="58"/>
      <c r="AD3653" s="59">
        <f t="shared" si="76"/>
        <v>0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</v>
      </c>
      <c r="M3654" s="87">
        <v>0</v>
      </c>
      <c r="N3654" s="88">
        <v>0</v>
      </c>
      <c r="O3654" s="87">
        <v>0</v>
      </c>
      <c r="P3654" s="88">
        <v>0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0</v>
      </c>
      <c r="X3654" s="88">
        <v>0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0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0</v>
      </c>
      <c r="G3655" s="87">
        <v>0</v>
      </c>
      <c r="H3655" s="88">
        <v>0</v>
      </c>
      <c r="I3655" s="87">
        <v>0</v>
      </c>
      <c r="J3655" s="88">
        <v>0</v>
      </c>
      <c r="K3655" s="87">
        <v>0</v>
      </c>
      <c r="L3655" s="88">
        <v>1.4274509803921347E-3</v>
      </c>
      <c r="M3655" s="87">
        <v>0.22816911764705869</v>
      </c>
      <c r="N3655" s="88">
        <v>0.1262889978213507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0.49991285403050134</v>
      </c>
      <c r="V3655" s="88">
        <v>0.4759664488017431</v>
      </c>
      <c r="W3655" s="87">
        <v>0</v>
      </c>
      <c r="X3655" s="88">
        <v>0</v>
      </c>
      <c r="Y3655" s="87">
        <v>0</v>
      </c>
      <c r="Z3655" s="88">
        <v>0</v>
      </c>
      <c r="AA3655" s="87">
        <v>0</v>
      </c>
      <c r="AB3655" s="88">
        <v>0</v>
      </c>
      <c r="AC3655" s="58"/>
      <c r="AD3655" s="59">
        <f t="shared" si="76"/>
        <v>1.331764869281046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1.4274509803921347E-3</v>
      </c>
      <c r="M3656" s="87">
        <v>0.22816911764705869</v>
      </c>
      <c r="N3656" s="88">
        <v>0.1262889978213507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0.49991285403050134</v>
      </c>
      <c r="V3656" s="88">
        <v>0.4759664488017431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1.331764869281046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1.4274509803921347E-3</v>
      </c>
      <c r="M3657" s="87">
        <v>0.22816911764705869</v>
      </c>
      <c r="N3657" s="88">
        <v>0.1262889978213507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0.49991285403050134</v>
      </c>
      <c r="V3657" s="88">
        <v>0.4759664488017431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1.331764869281046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</v>
      </c>
      <c r="G3658" s="87">
        <v>0</v>
      </c>
      <c r="H3658" s="88">
        <v>0</v>
      </c>
      <c r="I3658" s="87">
        <v>0</v>
      </c>
      <c r="J3658" s="88">
        <v>0</v>
      </c>
      <c r="K3658" s="87">
        <v>0</v>
      </c>
      <c r="L3658" s="88">
        <v>3.0588235294117653E-3</v>
      </c>
      <c r="M3658" s="87">
        <v>0.48893382352941145</v>
      </c>
      <c r="N3658" s="88">
        <v>0.2706192810457515</v>
      </c>
      <c r="O3658" s="87">
        <v>0</v>
      </c>
      <c r="P3658" s="88">
        <v>0</v>
      </c>
      <c r="Q3658" s="87">
        <v>0</v>
      </c>
      <c r="R3658" s="88">
        <v>0</v>
      </c>
      <c r="S3658" s="87">
        <v>1.4798379411884591E-3</v>
      </c>
      <c r="T3658" s="88">
        <v>0.36794901969386107</v>
      </c>
      <c r="U3658" s="87">
        <v>1.9661367369633096</v>
      </c>
      <c r="V3658" s="88">
        <v>1.2903904989653945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4.3885680216683287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0.17400351412156057</v>
      </c>
      <c r="M3659" s="87">
        <v>1.1668064846712007</v>
      </c>
      <c r="N3659" s="88">
        <v>3.2917510841407038</v>
      </c>
      <c r="O3659" s="87">
        <v>0.70884620816099886</v>
      </c>
      <c r="P3659" s="88">
        <v>0</v>
      </c>
      <c r="Q3659" s="87">
        <v>0</v>
      </c>
      <c r="R3659" s="88">
        <v>0</v>
      </c>
      <c r="S3659" s="87">
        <v>0</v>
      </c>
      <c r="T3659" s="88">
        <v>0.36639851214838975</v>
      </c>
      <c r="U3659" s="87">
        <v>1.9267130248686855</v>
      </c>
      <c r="V3659" s="88">
        <v>1.2808668767704687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8.9153857048820075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0</v>
      </c>
      <c r="M3660" s="87">
        <v>0</v>
      </c>
      <c r="N3660" s="88">
        <v>0</v>
      </c>
      <c r="O3660" s="87">
        <v>0</v>
      </c>
      <c r="P3660" s="88">
        <v>0</v>
      </c>
      <c r="Q3660" s="87">
        <v>0</v>
      </c>
      <c r="R3660" s="88">
        <v>0</v>
      </c>
      <c r="S3660" s="87">
        <v>0</v>
      </c>
      <c r="T3660" s="88">
        <v>0</v>
      </c>
      <c r="U3660" s="87">
        <v>0</v>
      </c>
      <c r="V3660" s="88">
        <v>0</v>
      </c>
      <c r="W3660" s="87">
        <v>0</v>
      </c>
      <c r="X3660" s="88">
        <v>0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0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0</v>
      </c>
      <c r="M3661" s="87">
        <v>0</v>
      </c>
      <c r="N3661" s="88">
        <v>0</v>
      </c>
      <c r="O3661" s="87">
        <v>0</v>
      </c>
      <c r="P3661" s="88">
        <v>0</v>
      </c>
      <c r="Q3661" s="87">
        <v>0</v>
      </c>
      <c r="R3661" s="88">
        <v>0</v>
      </c>
      <c r="S3661" s="87">
        <v>0</v>
      </c>
      <c r="T3661" s="88">
        <v>0</v>
      </c>
      <c r="U3661" s="87">
        <v>0</v>
      </c>
      <c r="V3661" s="88">
        <v>0</v>
      </c>
      <c r="W3661" s="87">
        <v>0</v>
      </c>
      <c r="X3661" s="88">
        <v>0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0</v>
      </c>
      <c r="AE3661" s="58"/>
    </row>
    <row r="3662" spans="2:31" x14ac:dyDescent="0.3">
      <c r="B3662" s="4" t="s">
        <v>153</v>
      </c>
      <c r="C3662" s="4"/>
      <c r="D3662" s="4"/>
      <c r="E3662" s="87">
        <v>0</v>
      </c>
      <c r="F3662" s="88">
        <v>0</v>
      </c>
      <c r="G3662" s="87">
        <v>0</v>
      </c>
      <c r="H3662" s="88">
        <v>0</v>
      </c>
      <c r="I3662" s="87">
        <v>0</v>
      </c>
      <c r="J3662" s="88">
        <v>0</v>
      </c>
      <c r="K3662" s="87">
        <v>0</v>
      </c>
      <c r="L3662" s="88">
        <v>0</v>
      </c>
      <c r="M3662" s="87">
        <v>0</v>
      </c>
      <c r="N3662" s="88">
        <v>0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1.3205424944559673E-3</v>
      </c>
      <c r="U3662" s="87">
        <v>0</v>
      </c>
      <c r="V3662" s="88">
        <v>0.32925066769123079</v>
      </c>
      <c r="W3662" s="87">
        <v>0</v>
      </c>
      <c r="X3662" s="88">
        <v>0</v>
      </c>
      <c r="Y3662" s="87">
        <v>0</v>
      </c>
      <c r="Z3662" s="88">
        <v>0</v>
      </c>
      <c r="AA3662" s="87">
        <v>0</v>
      </c>
      <c r="AB3662" s="88">
        <v>0</v>
      </c>
      <c r="AC3662" s="58"/>
      <c r="AD3662" s="59">
        <f t="shared" si="76"/>
        <v>0.33057121018568675</v>
      </c>
      <c r="AE3662" s="58"/>
    </row>
    <row r="3663" spans="2:31" x14ac:dyDescent="0.3">
      <c r="B3663" s="4" t="s">
        <v>154</v>
      </c>
      <c r="C3663" s="4"/>
      <c r="D3663" s="4"/>
      <c r="E3663" s="87">
        <v>0</v>
      </c>
      <c r="F3663" s="88">
        <v>0</v>
      </c>
      <c r="G3663" s="87">
        <v>0</v>
      </c>
      <c r="H3663" s="88">
        <v>0</v>
      </c>
      <c r="I3663" s="87">
        <v>0</v>
      </c>
      <c r="J3663" s="88">
        <v>0</v>
      </c>
      <c r="K3663" s="87">
        <v>0</v>
      </c>
      <c r="L3663" s="88">
        <v>0</v>
      </c>
      <c r="M3663" s="87">
        <v>0</v>
      </c>
      <c r="N3663" s="88">
        <v>0</v>
      </c>
      <c r="O3663" s="87">
        <v>0</v>
      </c>
      <c r="P3663" s="88">
        <v>0</v>
      </c>
      <c r="Q3663" s="87">
        <v>0</v>
      </c>
      <c r="R3663" s="88">
        <v>0</v>
      </c>
      <c r="S3663" s="87">
        <v>0</v>
      </c>
      <c r="T3663" s="88">
        <v>0</v>
      </c>
      <c r="U3663" s="87">
        <v>0</v>
      </c>
      <c r="V3663" s="88">
        <v>0.34342859181711294</v>
      </c>
      <c r="W3663" s="87">
        <v>0</v>
      </c>
      <c r="X3663" s="88">
        <v>0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0.34342859181711294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0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</v>
      </c>
      <c r="T3664" s="88">
        <v>0</v>
      </c>
      <c r="U3664" s="87">
        <v>0</v>
      </c>
      <c r="V3664" s="88">
        <v>0</v>
      </c>
      <c r="W3664" s="87">
        <v>0</v>
      </c>
      <c r="X3664" s="88">
        <v>0</v>
      </c>
      <c r="Y3664" s="87">
        <v>0</v>
      </c>
      <c r="Z3664" s="88">
        <v>0</v>
      </c>
      <c r="AA3664" s="87">
        <v>0</v>
      </c>
      <c r="AB3664" s="88">
        <v>0</v>
      </c>
      <c r="AC3664" s="58"/>
      <c r="AD3664" s="59">
        <f t="shared" si="76"/>
        <v>0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</v>
      </c>
      <c r="H3665" s="88">
        <v>0</v>
      </c>
      <c r="I3665" s="87">
        <v>0</v>
      </c>
      <c r="J3665" s="88">
        <v>0</v>
      </c>
      <c r="K3665" s="87">
        <v>0</v>
      </c>
      <c r="L3665" s="88">
        <v>0</v>
      </c>
      <c r="M3665" s="87">
        <v>0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</v>
      </c>
      <c r="T3665" s="88">
        <v>0</v>
      </c>
      <c r="U3665" s="87">
        <v>0</v>
      </c>
      <c r="V3665" s="88">
        <v>0</v>
      </c>
      <c r="W3665" s="87">
        <v>0</v>
      </c>
      <c r="X3665" s="88">
        <v>0</v>
      </c>
      <c r="Y3665" s="87">
        <v>0</v>
      </c>
      <c r="Z3665" s="88">
        <v>0</v>
      </c>
      <c r="AA3665" s="87">
        <v>0</v>
      </c>
      <c r="AB3665" s="88">
        <v>0</v>
      </c>
      <c r="AC3665" s="58"/>
      <c r="AD3665" s="59">
        <f t="shared" si="76"/>
        <v>0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</v>
      </c>
      <c r="H3666" s="88">
        <v>0</v>
      </c>
      <c r="I3666" s="87">
        <v>0</v>
      </c>
      <c r="J3666" s="88">
        <v>0</v>
      </c>
      <c r="K3666" s="87">
        <v>0</v>
      </c>
      <c r="L3666" s="88">
        <v>0</v>
      </c>
      <c r="M3666" s="87">
        <v>0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</v>
      </c>
      <c r="T3666" s="88">
        <v>0</v>
      </c>
      <c r="U3666" s="87">
        <v>0</v>
      </c>
      <c r="V3666" s="88">
        <v>0</v>
      </c>
      <c r="W3666" s="87">
        <v>0</v>
      </c>
      <c r="X3666" s="88">
        <v>0</v>
      </c>
      <c r="Y3666" s="87">
        <v>0</v>
      </c>
      <c r="Z3666" s="88">
        <v>0</v>
      </c>
      <c r="AA3666" s="87">
        <v>0</v>
      </c>
      <c r="AB3666" s="88">
        <v>0</v>
      </c>
      <c r="AC3666" s="58"/>
      <c r="AD3666" s="59">
        <f t="shared" si="76"/>
        <v>0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</v>
      </c>
      <c r="F3673" s="88">
        <v>0</v>
      </c>
      <c r="G3673" s="87">
        <v>0</v>
      </c>
      <c r="H3673" s="88">
        <v>0</v>
      </c>
      <c r="I3673" s="87">
        <v>0</v>
      </c>
      <c r="J3673" s="88">
        <v>0</v>
      </c>
      <c r="K3673" s="87">
        <v>0</v>
      </c>
      <c r="L3673" s="88">
        <v>0</v>
      </c>
      <c r="M3673" s="87">
        <v>0</v>
      </c>
      <c r="N3673" s="88">
        <v>0</v>
      </c>
      <c r="O3673" s="87">
        <v>0</v>
      </c>
      <c r="P3673" s="88">
        <v>0</v>
      </c>
      <c r="Q3673" s="87">
        <v>0</v>
      </c>
      <c r="R3673" s="88">
        <v>0</v>
      </c>
      <c r="S3673" s="87">
        <v>0</v>
      </c>
      <c r="T3673" s="88">
        <v>0</v>
      </c>
      <c r="U3673" s="87">
        <v>0</v>
      </c>
      <c r="V3673" s="88">
        <v>0</v>
      </c>
      <c r="W3673" s="87">
        <v>0</v>
      </c>
      <c r="X3673" s="88">
        <v>0</v>
      </c>
      <c r="Y3673" s="87">
        <v>0</v>
      </c>
      <c r="Z3673" s="88">
        <v>0</v>
      </c>
      <c r="AA3673" s="87">
        <v>0</v>
      </c>
      <c r="AB3673" s="88">
        <v>0</v>
      </c>
      <c r="AC3673" s="58"/>
      <c r="AD3673" s="59">
        <f t="shared" si="76"/>
        <v>0</v>
      </c>
      <c r="AE3673" s="58"/>
    </row>
    <row r="3674" spans="2:31" x14ac:dyDescent="0.3">
      <c r="B3674" s="4" t="s">
        <v>270</v>
      </c>
      <c r="C3674" s="4"/>
      <c r="D3674" s="4"/>
      <c r="E3674" s="87">
        <v>0</v>
      </c>
      <c r="F3674" s="88">
        <v>0</v>
      </c>
      <c r="G3674" s="87">
        <v>0</v>
      </c>
      <c r="H3674" s="88">
        <v>0</v>
      </c>
      <c r="I3674" s="87">
        <v>0</v>
      </c>
      <c r="J3674" s="88">
        <v>0</v>
      </c>
      <c r="K3674" s="87">
        <v>0</v>
      </c>
      <c r="L3674" s="88">
        <v>0</v>
      </c>
      <c r="M3674" s="87">
        <v>0</v>
      </c>
      <c r="N3674" s="88">
        <v>0</v>
      </c>
      <c r="O3674" s="87">
        <v>0</v>
      </c>
      <c r="P3674" s="88">
        <v>0</v>
      </c>
      <c r="Q3674" s="87">
        <v>0</v>
      </c>
      <c r="R3674" s="88">
        <v>0</v>
      </c>
      <c r="S3674" s="87">
        <v>0</v>
      </c>
      <c r="T3674" s="88">
        <v>0</v>
      </c>
      <c r="U3674" s="87">
        <v>0</v>
      </c>
      <c r="V3674" s="88">
        <v>0</v>
      </c>
      <c r="W3674" s="87">
        <v>0</v>
      </c>
      <c r="X3674" s="88">
        <v>0</v>
      </c>
      <c r="Y3674" s="87">
        <v>0</v>
      </c>
      <c r="Z3674" s="88">
        <v>0</v>
      </c>
      <c r="AA3674" s="87">
        <v>0</v>
      </c>
      <c r="AB3674" s="88">
        <v>0</v>
      </c>
      <c r="AC3674" s="58"/>
      <c r="AD3674" s="59">
        <f t="shared" si="76"/>
        <v>0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</v>
      </c>
      <c r="N3675" s="88">
        <v>0.13731696813092453</v>
      </c>
      <c r="O3675" s="87">
        <v>0.47540051679587036</v>
      </c>
      <c r="P3675" s="88">
        <v>0.47540051679587036</v>
      </c>
      <c r="Q3675" s="87">
        <v>0.47540051679587036</v>
      </c>
      <c r="R3675" s="88">
        <v>0.67206718346253713</v>
      </c>
      <c r="S3675" s="87">
        <v>0.67873385012920406</v>
      </c>
      <c r="T3675" s="88">
        <v>0.47540051679587036</v>
      </c>
      <c r="U3675" s="87">
        <v>0.27873385012920382</v>
      </c>
      <c r="V3675" s="88">
        <v>2.6933677863913391E-3</v>
      </c>
      <c r="W3675" s="87">
        <v>0</v>
      </c>
      <c r="X3675" s="88">
        <v>0</v>
      </c>
      <c r="Y3675" s="87">
        <v>0</v>
      </c>
      <c r="Z3675" s="88">
        <v>0</v>
      </c>
      <c r="AA3675" s="87">
        <v>0</v>
      </c>
      <c r="AB3675" s="88">
        <v>0</v>
      </c>
      <c r="AC3675" s="58"/>
      <c r="AD3675" s="59">
        <f t="shared" si="76"/>
        <v>3.6711472868217423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0</v>
      </c>
      <c r="M3676" s="87">
        <v>0</v>
      </c>
      <c r="N3676" s="88">
        <v>0</v>
      </c>
      <c r="O3676" s="87">
        <v>0</v>
      </c>
      <c r="P3676" s="88">
        <v>0</v>
      </c>
      <c r="Q3676" s="87">
        <v>0</v>
      </c>
      <c r="R3676" s="88">
        <v>0</v>
      </c>
      <c r="S3676" s="87">
        <v>0</v>
      </c>
      <c r="T3676" s="88">
        <v>0</v>
      </c>
      <c r="U3676" s="87">
        <v>0</v>
      </c>
      <c r="V3676" s="88">
        <v>0</v>
      </c>
      <c r="W3676" s="87">
        <v>0</v>
      </c>
      <c r="X3676" s="88">
        <v>0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0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0</v>
      </c>
      <c r="M3677" s="87">
        <v>0</v>
      </c>
      <c r="N3677" s="88">
        <v>0</v>
      </c>
      <c r="O3677" s="87">
        <v>0</v>
      </c>
      <c r="P3677" s="88">
        <v>0</v>
      </c>
      <c r="Q3677" s="87">
        <v>0</v>
      </c>
      <c r="R3677" s="88">
        <v>0</v>
      </c>
      <c r="S3677" s="87">
        <v>0</v>
      </c>
      <c r="T3677" s="88">
        <v>0</v>
      </c>
      <c r="U3677" s="87">
        <v>0</v>
      </c>
      <c r="V3677" s="88">
        <v>0</v>
      </c>
      <c r="W3677" s="87">
        <v>0</v>
      </c>
      <c r="X3677" s="88">
        <v>0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0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0</v>
      </c>
      <c r="M3680" s="87">
        <v>2.1779769270274647</v>
      </c>
      <c r="N3680" s="88">
        <v>3.5163288439458125</v>
      </c>
      <c r="O3680" s="87">
        <v>0.77896241884006745</v>
      </c>
      <c r="P3680" s="88">
        <v>0</v>
      </c>
      <c r="Q3680" s="87">
        <v>1.2331599923333474E-3</v>
      </c>
      <c r="R3680" s="88">
        <v>0.618265052818604</v>
      </c>
      <c r="S3680" s="87">
        <v>3.4804111113098708</v>
      </c>
      <c r="T3680" s="88">
        <v>4.0389369817732197</v>
      </c>
      <c r="U3680" s="87">
        <v>3.990350103378296</v>
      </c>
      <c r="V3680" s="88">
        <v>1.9190653880437214</v>
      </c>
      <c r="W3680" s="87">
        <v>0</v>
      </c>
      <c r="X3680" s="88">
        <v>0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20.521529987129391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0</v>
      </c>
      <c r="M3681" s="87">
        <v>2.0225312003149201</v>
      </c>
      <c r="N3681" s="88">
        <v>3.4934757396723337</v>
      </c>
      <c r="O3681" s="87">
        <v>0.78804133475396687</v>
      </c>
      <c r="P3681" s="88">
        <v>0</v>
      </c>
      <c r="Q3681" s="87">
        <v>1.2331599923333474E-3</v>
      </c>
      <c r="R3681" s="88">
        <v>0.6806280892921962</v>
      </c>
      <c r="S3681" s="87">
        <v>3.4708408544408718</v>
      </c>
      <c r="T3681" s="88">
        <v>4.0289676996229504</v>
      </c>
      <c r="U3681" s="87">
        <v>4.0017487049102796</v>
      </c>
      <c r="V3681" s="88">
        <v>1.9238753875096641</v>
      </c>
      <c r="W3681" s="87">
        <v>0</v>
      </c>
      <c r="X3681" s="88">
        <v>0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20.411342170509517</v>
      </c>
      <c r="AE3681" s="58"/>
    </row>
    <row r="3682" spans="2:31" x14ac:dyDescent="0.3">
      <c r="B3682" s="4" t="s">
        <v>221</v>
      </c>
      <c r="C3682" s="4"/>
      <c r="D3682" s="4"/>
      <c r="E3682" s="87">
        <v>0</v>
      </c>
      <c r="F3682" s="88">
        <v>0</v>
      </c>
      <c r="G3682" s="87">
        <v>0</v>
      </c>
      <c r="H3682" s="88">
        <v>0</v>
      </c>
      <c r="I3682" s="87">
        <v>0</v>
      </c>
      <c r="J3682" s="88">
        <v>0</v>
      </c>
      <c r="K3682" s="87">
        <v>0</v>
      </c>
      <c r="L3682" s="88">
        <v>0</v>
      </c>
      <c r="M3682" s="87">
        <v>0</v>
      </c>
      <c r="N3682" s="88">
        <v>1.6176916666666656</v>
      </c>
      <c r="O3682" s="87">
        <v>5.2096666666666653</v>
      </c>
      <c r="P3682" s="88">
        <v>5.1316666666666659</v>
      </c>
      <c r="Q3682" s="87">
        <v>4.1548333333333343</v>
      </c>
      <c r="R3682" s="88">
        <v>1.9519999999999997</v>
      </c>
      <c r="S3682" s="87">
        <v>0.8017500000000003</v>
      </c>
      <c r="T3682" s="88">
        <v>5.6118333333333341</v>
      </c>
      <c r="U3682" s="87">
        <v>6.2500000000000018</v>
      </c>
      <c r="V3682" s="88">
        <v>2.998277777777778</v>
      </c>
      <c r="W3682" s="87">
        <v>0</v>
      </c>
      <c r="X3682" s="88">
        <v>0</v>
      </c>
      <c r="Y3682" s="87">
        <v>0</v>
      </c>
      <c r="Z3682" s="88">
        <v>0</v>
      </c>
      <c r="AA3682" s="87">
        <v>0</v>
      </c>
      <c r="AB3682" s="88">
        <v>0</v>
      </c>
      <c r="AC3682" s="58"/>
      <c r="AD3682" s="59">
        <f t="shared" si="76"/>
        <v>33.727719444444446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</v>
      </c>
      <c r="F3685" s="88">
        <v>0</v>
      </c>
      <c r="G3685" s="87">
        <v>0</v>
      </c>
      <c r="H3685" s="88">
        <v>0</v>
      </c>
      <c r="I3685" s="87">
        <v>0</v>
      </c>
      <c r="J3685" s="88">
        <v>0</v>
      </c>
      <c r="K3685" s="87">
        <v>0</v>
      </c>
      <c r="L3685" s="88">
        <v>0</v>
      </c>
      <c r="M3685" s="87">
        <v>0</v>
      </c>
      <c r="N3685" s="88">
        <v>0</v>
      </c>
      <c r="O3685" s="87">
        <v>0</v>
      </c>
      <c r="P3685" s="88">
        <v>0</v>
      </c>
      <c r="Q3685" s="87">
        <v>0</v>
      </c>
      <c r="R3685" s="88">
        <v>0</v>
      </c>
      <c r="S3685" s="87">
        <v>0</v>
      </c>
      <c r="T3685" s="88">
        <v>0</v>
      </c>
      <c r="U3685" s="87">
        <v>0</v>
      </c>
      <c r="V3685" s="88">
        <v>0</v>
      </c>
      <c r="W3685" s="87">
        <v>0</v>
      </c>
      <c r="X3685" s="88">
        <v>0</v>
      </c>
      <c r="Y3685" s="87">
        <v>0</v>
      </c>
      <c r="Z3685" s="88">
        <v>0</v>
      </c>
      <c r="AA3685" s="87">
        <v>0</v>
      </c>
      <c r="AB3685" s="88">
        <v>0</v>
      </c>
      <c r="AC3685" s="58"/>
      <c r="AD3685" s="59">
        <f t="shared" si="76"/>
        <v>0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0</v>
      </c>
      <c r="M3686" s="87">
        <v>0</v>
      </c>
      <c r="N3686" s="88">
        <v>0</v>
      </c>
      <c r="O3686" s="87">
        <v>0</v>
      </c>
      <c r="P3686" s="88">
        <v>0</v>
      </c>
      <c r="Q3686" s="87">
        <v>0</v>
      </c>
      <c r="R3686" s="88">
        <v>0</v>
      </c>
      <c r="S3686" s="87">
        <v>0</v>
      </c>
      <c r="T3686" s="88">
        <v>0</v>
      </c>
      <c r="U3686" s="87">
        <v>0</v>
      </c>
      <c r="V3686" s="88">
        <v>0</v>
      </c>
      <c r="W3686" s="87">
        <v>0</v>
      </c>
      <c r="X3686" s="88">
        <v>0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0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0</v>
      </c>
      <c r="N3687" s="88">
        <v>0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0</v>
      </c>
      <c r="W3687" s="87">
        <v>0</v>
      </c>
      <c r="X3687" s="88">
        <v>0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0</v>
      </c>
      <c r="AE3687" s="58"/>
    </row>
    <row r="3688" spans="2:31" x14ac:dyDescent="0.3">
      <c r="B3688" s="4" t="s">
        <v>273</v>
      </c>
      <c r="C3688" s="4"/>
      <c r="D3688" s="4"/>
      <c r="E3688" s="87">
        <v>0</v>
      </c>
      <c r="F3688" s="88">
        <v>0</v>
      </c>
      <c r="G3688" s="87">
        <v>0</v>
      </c>
      <c r="H3688" s="88">
        <v>0</v>
      </c>
      <c r="I3688" s="87">
        <v>0</v>
      </c>
      <c r="J3688" s="88">
        <v>0</v>
      </c>
      <c r="K3688" s="87">
        <v>0</v>
      </c>
      <c r="L3688" s="88">
        <v>0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0</v>
      </c>
      <c r="AB3688" s="88">
        <v>0</v>
      </c>
      <c r="AC3688" s="58"/>
      <c r="AD3688" s="59">
        <f t="shared" si="76"/>
        <v>0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0</v>
      </c>
      <c r="F3694" s="13">
        <f t="shared" si="77"/>
        <v>0</v>
      </c>
      <c r="G3694" s="13">
        <f t="shared" si="77"/>
        <v>0</v>
      </c>
      <c r="H3694" s="13">
        <f t="shared" si="77"/>
        <v>0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1.9419448176849001</v>
      </c>
      <c r="M3694" s="13">
        <f t="shared" si="77"/>
        <v>27.055710824131943</v>
      </c>
      <c r="N3694" s="13">
        <f t="shared" si="77"/>
        <v>46.961197868186865</v>
      </c>
      <c r="O3694" s="13">
        <f t="shared" si="77"/>
        <v>35.77181589370506</v>
      </c>
      <c r="P3694" s="13">
        <f t="shared" si="77"/>
        <v>37.749972635881875</v>
      </c>
      <c r="Q3694" s="13">
        <f t="shared" si="77"/>
        <v>27.718528464214053</v>
      </c>
      <c r="R3694" s="13">
        <f t="shared" si="77"/>
        <v>20.781623907046811</v>
      </c>
      <c r="S3694" s="13">
        <f t="shared" si="77"/>
        <v>26.350997838685817</v>
      </c>
      <c r="T3694" s="13">
        <f t="shared" si="77"/>
        <v>36.315118018554578</v>
      </c>
      <c r="U3694" s="13">
        <f t="shared" si="77"/>
        <v>66.109065254397564</v>
      </c>
      <c r="V3694" s="13">
        <f t="shared" si="77"/>
        <v>46.850913258380835</v>
      </c>
      <c r="W3694" s="13">
        <f t="shared" si="77"/>
        <v>0</v>
      </c>
      <c r="X3694" s="13">
        <f t="shared" si="77"/>
        <v>0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09">
        <f>SUM(AC3558:AE3693)</f>
        <v>373.60688878087046</v>
      </c>
      <c r="AD3694" s="109"/>
      <c r="AE3694" s="109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45531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6" t="s">
        <v>2</v>
      </c>
      <c r="AD3699" s="96"/>
      <c r="AE3699" s="96"/>
    </row>
    <row r="3700" spans="2:31" x14ac:dyDescent="0.3">
      <c r="B3700" s="4" t="s">
        <v>253</v>
      </c>
      <c r="C3700" s="14"/>
      <c r="D3700" s="14"/>
      <c r="E3700" s="85">
        <v>0</v>
      </c>
      <c r="F3700" s="86">
        <v>0</v>
      </c>
      <c r="G3700" s="85">
        <v>0</v>
      </c>
      <c r="H3700" s="86">
        <v>0</v>
      </c>
      <c r="I3700" s="85">
        <v>0</v>
      </c>
      <c r="J3700" s="86">
        <v>0</v>
      </c>
      <c r="K3700" s="85">
        <v>0</v>
      </c>
      <c r="L3700" s="86">
        <v>0</v>
      </c>
      <c r="M3700" s="85">
        <v>0.14079342777777806</v>
      </c>
      <c r="N3700" s="86">
        <v>0.47991383333333348</v>
      </c>
      <c r="O3700" s="85">
        <v>0.53023329166666688</v>
      </c>
      <c r="P3700" s="86">
        <v>0.53625210416666746</v>
      </c>
      <c r="Q3700" s="85">
        <v>0.50192872916666675</v>
      </c>
      <c r="R3700" s="86">
        <v>0.50256972916666676</v>
      </c>
      <c r="S3700" s="85">
        <v>0.49772593750000027</v>
      </c>
      <c r="T3700" s="86">
        <v>0.49548810416666705</v>
      </c>
      <c r="U3700" s="85">
        <v>0.23968341666666707</v>
      </c>
      <c r="V3700" s="86">
        <v>0</v>
      </c>
      <c r="W3700" s="85">
        <v>0</v>
      </c>
      <c r="X3700" s="86">
        <v>0</v>
      </c>
      <c r="Y3700" s="85">
        <v>0</v>
      </c>
      <c r="Z3700" s="86">
        <v>0</v>
      </c>
      <c r="AA3700" s="85">
        <v>0</v>
      </c>
      <c r="AB3700" s="86">
        <v>0</v>
      </c>
      <c r="AC3700" s="60"/>
      <c r="AD3700" s="59">
        <f t="shared" ref="AD3700:AD3773" si="78">SUM(E3700:AB3700)</f>
        <v>3.9245885736111146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0</v>
      </c>
      <c r="M3701" s="85">
        <v>0</v>
      </c>
      <c r="N3701" s="86">
        <v>0</v>
      </c>
      <c r="O3701" s="85">
        <v>0</v>
      </c>
      <c r="P3701" s="86">
        <v>0</v>
      </c>
      <c r="Q3701" s="85">
        <v>0</v>
      </c>
      <c r="R3701" s="86">
        <v>0</v>
      </c>
      <c r="S3701" s="85">
        <v>0</v>
      </c>
      <c r="T3701" s="86">
        <v>0</v>
      </c>
      <c r="U3701" s="85">
        <v>0</v>
      </c>
      <c r="V3701" s="86">
        <v>0</v>
      </c>
      <c r="W3701" s="85">
        <v>0</v>
      </c>
      <c r="X3701" s="86">
        <v>0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0</v>
      </c>
      <c r="AE3701" s="58"/>
    </row>
    <row r="3702" spans="2:31" x14ac:dyDescent="0.3">
      <c r="B3702" s="4" t="s">
        <v>255</v>
      </c>
      <c r="C3702" s="14"/>
      <c r="D3702" s="14"/>
      <c r="E3702" s="85">
        <v>0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0</v>
      </c>
      <c r="M3702" s="85">
        <v>0</v>
      </c>
      <c r="N3702" s="86">
        <v>2.3387483333333344E-2</v>
      </c>
      <c r="O3702" s="85">
        <v>0</v>
      </c>
      <c r="P3702" s="86">
        <v>0</v>
      </c>
      <c r="Q3702" s="85">
        <v>1.6750936805555575E-2</v>
      </c>
      <c r="R3702" s="86">
        <v>0</v>
      </c>
      <c r="S3702" s="85">
        <v>1.6751427083333353E-2</v>
      </c>
      <c r="T3702" s="86">
        <v>2.4592952083333335E-2</v>
      </c>
      <c r="U3702" s="85">
        <v>0</v>
      </c>
      <c r="V3702" s="86">
        <v>0</v>
      </c>
      <c r="W3702" s="85">
        <v>0</v>
      </c>
      <c r="X3702" s="86">
        <v>0</v>
      </c>
      <c r="Y3702" s="85">
        <v>0</v>
      </c>
      <c r="Z3702" s="86">
        <v>0</v>
      </c>
      <c r="AA3702" s="85">
        <v>0</v>
      </c>
      <c r="AB3702" s="86">
        <v>0</v>
      </c>
      <c r="AC3702" s="58"/>
      <c r="AD3702" s="59">
        <f t="shared" si="78"/>
        <v>8.1482799305555603E-2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0</v>
      </c>
      <c r="M3703" s="85">
        <v>0</v>
      </c>
      <c r="N3703" s="86">
        <v>2.3387483333333344E-2</v>
      </c>
      <c r="O3703" s="85">
        <v>0</v>
      </c>
      <c r="P3703" s="86">
        <v>0</v>
      </c>
      <c r="Q3703" s="85">
        <v>1.6750936805555575E-2</v>
      </c>
      <c r="R3703" s="86">
        <v>0</v>
      </c>
      <c r="S3703" s="85">
        <v>1.6751427083333353E-2</v>
      </c>
      <c r="T3703" s="86">
        <v>2.4592952083333335E-2</v>
      </c>
      <c r="U3703" s="85">
        <v>0</v>
      </c>
      <c r="V3703" s="86">
        <v>0</v>
      </c>
      <c r="W3703" s="85">
        <v>0</v>
      </c>
      <c r="X3703" s="86">
        <v>0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8.1482799305555603E-2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</v>
      </c>
      <c r="N3704" s="86">
        <v>0</v>
      </c>
      <c r="O3704" s="85">
        <v>0</v>
      </c>
      <c r="P3704" s="86">
        <v>0</v>
      </c>
      <c r="Q3704" s="85">
        <v>0</v>
      </c>
      <c r="R3704" s="86">
        <v>0</v>
      </c>
      <c r="S3704" s="85">
        <v>0</v>
      </c>
      <c r="T3704" s="86">
        <v>0</v>
      </c>
      <c r="U3704" s="85">
        <v>0</v>
      </c>
      <c r="V3704" s="86">
        <v>0</v>
      </c>
      <c r="W3704" s="85">
        <v>0</v>
      </c>
      <c r="X3704" s="86">
        <v>0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0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2.8243055555556323E-2</v>
      </c>
      <c r="M3709" s="85">
        <v>0.19520833333333665</v>
      </c>
      <c r="N3709" s="86">
        <v>0.29520833333333674</v>
      </c>
      <c r="O3709" s="85">
        <v>0.3460416666666698</v>
      </c>
      <c r="P3709" s="86">
        <v>0.39520833333333666</v>
      </c>
      <c r="Q3709" s="85">
        <v>0.49520833333333669</v>
      </c>
      <c r="R3709" s="86">
        <v>0.54604166666667009</v>
      </c>
      <c r="S3709" s="85">
        <v>0.49687500000000334</v>
      </c>
      <c r="T3709" s="86">
        <v>0.44604166666667039</v>
      </c>
      <c r="U3709" s="85">
        <v>0.20268750000000299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3.4467638888889196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0</v>
      </c>
      <c r="M3710" s="85">
        <v>0</v>
      </c>
      <c r="N3710" s="86">
        <v>0</v>
      </c>
      <c r="O3710" s="85">
        <v>0</v>
      </c>
      <c r="P3710" s="86">
        <v>0</v>
      </c>
      <c r="Q3710" s="85">
        <v>0</v>
      </c>
      <c r="R3710" s="86">
        <v>0</v>
      </c>
      <c r="S3710" s="85">
        <v>0</v>
      </c>
      <c r="T3710" s="86">
        <v>0</v>
      </c>
      <c r="U3710" s="85">
        <v>0</v>
      </c>
      <c r="V3710" s="86">
        <v>0</v>
      </c>
      <c r="W3710" s="85">
        <v>0</v>
      </c>
      <c r="X3710" s="86">
        <v>0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0</v>
      </c>
      <c r="M3711" s="87">
        <v>0</v>
      </c>
      <c r="N3711" s="88">
        <v>0</v>
      </c>
      <c r="O3711" s="87">
        <v>0</v>
      </c>
      <c r="P3711" s="88">
        <v>0</v>
      </c>
      <c r="Q3711" s="87">
        <v>0</v>
      </c>
      <c r="R3711" s="88">
        <v>0</v>
      </c>
      <c r="S3711" s="87">
        <v>0</v>
      </c>
      <c r="T3711" s="88">
        <v>0</v>
      </c>
      <c r="U3711" s="87">
        <v>0</v>
      </c>
      <c r="V3711" s="88">
        <v>0</v>
      </c>
      <c r="W3711" s="87">
        <v>0</v>
      </c>
      <c r="X3711" s="88">
        <v>0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0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0</v>
      </c>
      <c r="M3713" s="87">
        <v>0</v>
      </c>
      <c r="N3713" s="88">
        <v>0</v>
      </c>
      <c r="O3713" s="87">
        <v>0</v>
      </c>
      <c r="P3713" s="88">
        <v>0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0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0</v>
      </c>
      <c r="M3714" s="87">
        <v>0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0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</v>
      </c>
      <c r="I3715" s="87">
        <v>0</v>
      </c>
      <c r="J3715" s="88">
        <v>0</v>
      </c>
      <c r="K3715" s="87">
        <v>0</v>
      </c>
      <c r="L3715" s="88">
        <v>0</v>
      </c>
      <c r="M3715" s="87">
        <v>0</v>
      </c>
      <c r="N3715" s="88">
        <v>0</v>
      </c>
      <c r="O3715" s="87">
        <v>0</v>
      </c>
      <c r="P3715" s="88">
        <v>0</v>
      </c>
      <c r="Q3715" s="87">
        <v>0</v>
      </c>
      <c r="R3715" s="88">
        <v>0</v>
      </c>
      <c r="S3715" s="87">
        <v>0</v>
      </c>
      <c r="T3715" s="88">
        <v>0</v>
      </c>
      <c r="U3715" s="87">
        <v>0</v>
      </c>
      <c r="V3715" s="88">
        <v>0</v>
      </c>
      <c r="W3715" s="87">
        <v>0</v>
      </c>
      <c r="X3715" s="88">
        <v>0</v>
      </c>
      <c r="Y3715" s="87">
        <v>0</v>
      </c>
      <c r="Z3715" s="88">
        <v>0</v>
      </c>
      <c r="AA3715" s="87">
        <v>0</v>
      </c>
      <c r="AB3715" s="88">
        <v>0</v>
      </c>
      <c r="AC3715" s="58"/>
      <c r="AD3715" s="59">
        <f t="shared" si="78"/>
        <v>0</v>
      </c>
      <c r="AE3715" s="58"/>
    </row>
    <row r="3716" spans="2:31" x14ac:dyDescent="0.3">
      <c r="B3716" s="4" t="s">
        <v>196</v>
      </c>
      <c r="C3716" s="14"/>
      <c r="D3716" s="14"/>
      <c r="E3716" s="87">
        <v>0</v>
      </c>
      <c r="F3716" s="88">
        <v>0</v>
      </c>
      <c r="G3716" s="87">
        <v>0</v>
      </c>
      <c r="H3716" s="88">
        <v>0</v>
      </c>
      <c r="I3716" s="87">
        <v>0</v>
      </c>
      <c r="J3716" s="88">
        <v>0</v>
      </c>
      <c r="K3716" s="87">
        <v>0</v>
      </c>
      <c r="L3716" s="88">
        <v>0</v>
      </c>
      <c r="M3716" s="87">
        <v>0</v>
      </c>
      <c r="N3716" s="88">
        <v>0</v>
      </c>
      <c r="O3716" s="87">
        <v>0</v>
      </c>
      <c r="P3716" s="88">
        <v>0</v>
      </c>
      <c r="Q3716" s="87">
        <v>0</v>
      </c>
      <c r="R3716" s="88">
        <v>0</v>
      </c>
      <c r="S3716" s="87">
        <v>1.1666666666666665E-2</v>
      </c>
      <c r="T3716" s="88">
        <v>0</v>
      </c>
      <c r="U3716" s="87">
        <v>8.1666666666666665E-2</v>
      </c>
      <c r="V3716" s="88">
        <v>0.11666666666666664</v>
      </c>
      <c r="W3716" s="87">
        <v>0</v>
      </c>
      <c r="X3716" s="88">
        <v>0</v>
      </c>
      <c r="Y3716" s="87">
        <v>0</v>
      </c>
      <c r="Z3716" s="88">
        <v>0</v>
      </c>
      <c r="AA3716" s="87">
        <v>0</v>
      </c>
      <c r="AB3716" s="88">
        <v>0</v>
      </c>
      <c r="AC3716" s="58"/>
      <c r="AD3716" s="59">
        <f t="shared" si="78"/>
        <v>0.20999999999999996</v>
      </c>
      <c r="AE3716" s="58"/>
    </row>
    <row r="3717" spans="2:31" x14ac:dyDescent="0.3">
      <c r="B3717" s="4" t="s">
        <v>197</v>
      </c>
      <c r="C3717" s="14"/>
      <c r="D3717" s="14"/>
      <c r="E3717" s="87">
        <v>0</v>
      </c>
      <c r="F3717" s="88">
        <v>0</v>
      </c>
      <c r="G3717" s="87">
        <v>0</v>
      </c>
      <c r="H3717" s="88">
        <v>0</v>
      </c>
      <c r="I3717" s="87">
        <v>0</v>
      </c>
      <c r="J3717" s="88">
        <v>0</v>
      </c>
      <c r="K3717" s="87">
        <v>0</v>
      </c>
      <c r="L3717" s="88">
        <v>0</v>
      </c>
      <c r="M3717" s="87">
        <v>0</v>
      </c>
      <c r="N3717" s="88">
        <v>0</v>
      </c>
      <c r="O3717" s="87">
        <v>0</v>
      </c>
      <c r="P3717" s="88">
        <v>0</v>
      </c>
      <c r="Q3717" s="87">
        <v>0</v>
      </c>
      <c r="R3717" s="88">
        <v>0</v>
      </c>
      <c r="S3717" s="87">
        <v>0</v>
      </c>
      <c r="T3717" s="88">
        <v>0</v>
      </c>
      <c r="U3717" s="87">
        <v>0</v>
      </c>
      <c r="V3717" s="88">
        <v>0</v>
      </c>
      <c r="W3717" s="87">
        <v>0</v>
      </c>
      <c r="X3717" s="88">
        <v>0</v>
      </c>
      <c r="Y3717" s="87">
        <v>0</v>
      </c>
      <c r="Z3717" s="88">
        <v>0</v>
      </c>
      <c r="AA3717" s="87">
        <v>0</v>
      </c>
      <c r="AB3717" s="88">
        <v>0</v>
      </c>
      <c r="AC3717" s="58"/>
      <c r="AD3717" s="59">
        <f t="shared" si="78"/>
        <v>0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0</v>
      </c>
      <c r="M3718" s="87">
        <v>0</v>
      </c>
      <c r="N3718" s="88">
        <v>0</v>
      </c>
      <c r="O3718" s="87">
        <v>0</v>
      </c>
      <c r="P3718" s="88">
        <v>0</v>
      </c>
      <c r="Q3718" s="87">
        <v>0</v>
      </c>
      <c r="R3718" s="88">
        <v>0</v>
      </c>
      <c r="S3718" s="87">
        <v>0</v>
      </c>
      <c r="T3718" s="88">
        <v>0</v>
      </c>
      <c r="U3718" s="87">
        <v>0</v>
      </c>
      <c r="V3718" s="88">
        <v>0</v>
      </c>
      <c r="W3718" s="87">
        <v>0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0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0</v>
      </c>
      <c r="M3719" s="87">
        <v>0</v>
      </c>
      <c r="N3719" s="88">
        <v>0</v>
      </c>
      <c r="O3719" s="87">
        <v>0</v>
      </c>
      <c r="P3719" s="88">
        <v>0</v>
      </c>
      <c r="Q3719" s="87">
        <v>0</v>
      </c>
      <c r="R3719" s="88">
        <v>0</v>
      </c>
      <c r="S3719" s="87">
        <v>0</v>
      </c>
      <c r="T3719" s="88">
        <v>0</v>
      </c>
      <c r="U3719" s="87">
        <v>0</v>
      </c>
      <c r="V3719" s="88">
        <v>0</v>
      </c>
      <c r="W3719" s="87">
        <v>0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0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0</v>
      </c>
      <c r="M3726" s="87">
        <v>0</v>
      </c>
      <c r="N3726" s="88">
        <v>0</v>
      </c>
      <c r="O3726" s="87">
        <v>0</v>
      </c>
      <c r="P3726" s="88">
        <v>0</v>
      </c>
      <c r="Q3726" s="87">
        <v>0</v>
      </c>
      <c r="R3726" s="88">
        <v>0</v>
      </c>
      <c r="S3726" s="87">
        <v>0</v>
      </c>
      <c r="T3726" s="88">
        <v>0</v>
      </c>
      <c r="U3726" s="87">
        <v>0</v>
      </c>
      <c r="V3726" s="88">
        <v>0</v>
      </c>
      <c r="W3726" s="87">
        <v>0</v>
      </c>
      <c r="X3726" s="88">
        <v>0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0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0</v>
      </c>
      <c r="M3727" s="87">
        <v>0</v>
      </c>
      <c r="N3727" s="88">
        <v>0</v>
      </c>
      <c r="O3727" s="87">
        <v>0</v>
      </c>
      <c r="P3727" s="88">
        <v>0</v>
      </c>
      <c r="Q3727" s="87">
        <v>0.12379166666666666</v>
      </c>
      <c r="R3727" s="88">
        <v>0</v>
      </c>
      <c r="S3727" s="87">
        <v>7.4016799529393511E-3</v>
      </c>
      <c r="T3727" s="88">
        <v>0.11546962738037109</v>
      </c>
      <c r="U3727" s="87">
        <v>0.15973215003808341</v>
      </c>
      <c r="V3727" s="88">
        <v>7.0211620132128408E-2</v>
      </c>
      <c r="W3727" s="87">
        <v>0</v>
      </c>
      <c r="X3727" s="88">
        <v>0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0.47660674417018895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0</v>
      </c>
      <c r="L3728" s="88">
        <v>0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0</v>
      </c>
      <c r="AA3728" s="87">
        <v>0</v>
      </c>
      <c r="AB3728" s="88">
        <v>0</v>
      </c>
      <c r="AC3728" s="58"/>
      <c r="AD3728" s="59">
        <f t="shared" si="78"/>
        <v>0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</v>
      </c>
      <c r="AE3730" s="58"/>
    </row>
    <row r="3731" spans="2:31" x14ac:dyDescent="0.3">
      <c r="B3731" s="4" t="s">
        <v>162</v>
      </c>
      <c r="C3731" s="14"/>
      <c r="D3731" s="14"/>
      <c r="E3731" s="87">
        <v>0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1.5166666666666673</v>
      </c>
      <c r="M3732" s="87">
        <v>8.5001333333333342</v>
      </c>
      <c r="N3732" s="88">
        <v>7.3044254912738982</v>
      </c>
      <c r="O3732" s="87">
        <v>0</v>
      </c>
      <c r="P3732" s="88">
        <v>0</v>
      </c>
      <c r="Q3732" s="87">
        <v>2.5948439009348552</v>
      </c>
      <c r="R3732" s="88">
        <v>10.147925146420796</v>
      </c>
      <c r="S3732" s="87">
        <v>11.049148559570313</v>
      </c>
      <c r="T3732" s="88">
        <v>11.057392990589138</v>
      </c>
      <c r="U3732" s="87">
        <v>11.007421620686847</v>
      </c>
      <c r="V3732" s="88">
        <v>5.3014194091161091</v>
      </c>
      <c r="W3732" s="87">
        <v>0</v>
      </c>
      <c r="X3732" s="88">
        <v>0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68.479377118591955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</v>
      </c>
      <c r="N3733" s="88">
        <v>0</v>
      </c>
      <c r="O3733" s="87">
        <v>0</v>
      </c>
      <c r="P3733" s="88">
        <v>0</v>
      </c>
      <c r="Q3733" s="87">
        <v>0</v>
      </c>
      <c r="R3733" s="88">
        <v>0</v>
      </c>
      <c r="S3733" s="87">
        <v>0</v>
      </c>
      <c r="T3733" s="88">
        <v>0</v>
      </c>
      <c r="U3733" s="87">
        <v>0</v>
      </c>
      <c r="V3733" s="88">
        <v>0</v>
      </c>
      <c r="W3733" s="87">
        <v>0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0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</v>
      </c>
      <c r="F3735" s="88">
        <v>0</v>
      </c>
      <c r="G3735" s="87">
        <v>0</v>
      </c>
      <c r="H3735" s="88">
        <v>0</v>
      </c>
      <c r="I3735" s="87">
        <v>0</v>
      </c>
      <c r="J3735" s="88">
        <v>0</v>
      </c>
      <c r="K3735" s="87">
        <v>0</v>
      </c>
      <c r="L3735" s="88">
        <v>0</v>
      </c>
      <c r="M3735" s="87">
        <v>0</v>
      </c>
      <c r="N3735" s="88">
        <v>0</v>
      </c>
      <c r="O3735" s="87">
        <v>0</v>
      </c>
      <c r="P3735" s="88">
        <v>0</v>
      </c>
      <c r="Q3735" s="87">
        <v>0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0</v>
      </c>
      <c r="AE3735" s="58"/>
    </row>
    <row r="3736" spans="2:31" x14ac:dyDescent="0.3">
      <c r="B3736" s="4" t="s">
        <v>292</v>
      </c>
      <c r="C3736" s="14"/>
      <c r="D3736" s="14"/>
      <c r="E3736" s="87">
        <v>0</v>
      </c>
      <c r="F3736" s="88">
        <v>0</v>
      </c>
      <c r="G3736" s="87">
        <v>0</v>
      </c>
      <c r="H3736" s="88">
        <v>0</v>
      </c>
      <c r="I3736" s="87">
        <v>0</v>
      </c>
      <c r="J3736" s="88">
        <v>0</v>
      </c>
      <c r="K3736" s="87">
        <v>0</v>
      </c>
      <c r="L3736" s="88">
        <v>0</v>
      </c>
      <c r="M3736" s="87">
        <v>0</v>
      </c>
      <c r="N3736" s="88">
        <v>0</v>
      </c>
      <c r="O3736" s="87">
        <v>0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0</v>
      </c>
      <c r="X3736" s="88">
        <v>0</v>
      </c>
      <c r="Y3736" s="87">
        <v>0</v>
      </c>
      <c r="Z3736" s="88">
        <v>0</v>
      </c>
      <c r="AA3736" s="87">
        <v>0</v>
      </c>
      <c r="AB3736" s="88">
        <v>0</v>
      </c>
      <c r="AC3736" s="58"/>
      <c r="AD3736" s="59">
        <f t="shared" si="78"/>
        <v>0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0.16508861826260884</v>
      </c>
      <c r="M3737" s="87">
        <v>0</v>
      </c>
      <c r="N3737" s="88">
        <v>0</v>
      </c>
      <c r="O3737" s="87">
        <v>0</v>
      </c>
      <c r="P3737" s="88">
        <v>0</v>
      </c>
      <c r="Q3737" s="87">
        <v>0</v>
      </c>
      <c r="R3737" s="88">
        <v>0</v>
      </c>
      <c r="S3737" s="87">
        <v>0</v>
      </c>
      <c r="T3737" s="88">
        <v>0</v>
      </c>
      <c r="U3737" s="87">
        <v>0</v>
      </c>
      <c r="V3737" s="88">
        <v>0.40868451520800592</v>
      </c>
      <c r="W3737" s="87">
        <v>0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0.57377313347061476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0.16709871139526367</v>
      </c>
      <c r="M3738" s="87">
        <v>0</v>
      </c>
      <c r="N3738" s="88">
        <v>0</v>
      </c>
      <c r="O3738" s="87">
        <v>0</v>
      </c>
      <c r="P3738" s="88">
        <v>0</v>
      </c>
      <c r="Q3738" s="87">
        <v>0</v>
      </c>
      <c r="R3738" s="88">
        <v>0</v>
      </c>
      <c r="S3738" s="87">
        <v>0</v>
      </c>
      <c r="T3738" s="88">
        <v>0</v>
      </c>
      <c r="U3738" s="87">
        <v>0</v>
      </c>
      <c r="V3738" s="88">
        <v>0.40574138176937891</v>
      </c>
      <c r="W3738" s="87">
        <v>0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0.57284009316464257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0</v>
      </c>
      <c r="R3741" s="88">
        <v>0</v>
      </c>
      <c r="S3741" s="87">
        <v>0</v>
      </c>
      <c r="T3741" s="88">
        <v>0</v>
      </c>
      <c r="U3741" s="87">
        <v>0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0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0.26623003032877696</v>
      </c>
      <c r="M3742" s="87">
        <v>1.0132105875527488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0.97673047923017298</v>
      </c>
      <c r="U3742" s="87">
        <v>2.4206919752251079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4.6768630723368068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</v>
      </c>
      <c r="F3747" s="88">
        <v>0</v>
      </c>
      <c r="G3747" s="87">
        <v>0</v>
      </c>
      <c r="H3747" s="88">
        <v>0</v>
      </c>
      <c r="I3747" s="87">
        <v>0</v>
      </c>
      <c r="J3747" s="88">
        <v>0</v>
      </c>
      <c r="K3747" s="87">
        <v>0</v>
      </c>
      <c r="L3747" s="88">
        <v>0.26104166666666656</v>
      </c>
      <c r="M3747" s="87">
        <v>2.4196852380434666</v>
      </c>
      <c r="N3747" s="88">
        <v>2.5465639829635629</v>
      </c>
      <c r="O3747" s="87">
        <v>2.525310556093852</v>
      </c>
      <c r="P3747" s="88">
        <v>2.5040571292241416</v>
      </c>
      <c r="Q3747" s="87">
        <v>2.4828037023544307</v>
      </c>
      <c r="R3747" s="88">
        <v>2.4513499736785893</v>
      </c>
      <c r="S3747" s="87">
        <v>2.4182021252314252</v>
      </c>
      <c r="T3747" s="88">
        <v>2.4755246241887412</v>
      </c>
      <c r="U3747" s="87">
        <v>2.4794264197349549</v>
      </c>
      <c r="V3747" s="88">
        <v>1.1982414166132609</v>
      </c>
      <c r="W3747" s="87">
        <v>0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23.762206834793091</v>
      </c>
      <c r="AE3747" s="58"/>
    </row>
    <row r="3748" spans="2:31" x14ac:dyDescent="0.3">
      <c r="B3748" s="4" t="s">
        <v>209</v>
      </c>
      <c r="C3748" s="14"/>
      <c r="D3748" s="14"/>
      <c r="E3748" s="87">
        <v>0</v>
      </c>
      <c r="F3748" s="88">
        <v>0</v>
      </c>
      <c r="G3748" s="87">
        <v>0</v>
      </c>
      <c r="H3748" s="88">
        <v>0</v>
      </c>
      <c r="I3748" s="87">
        <v>0</v>
      </c>
      <c r="J3748" s="88">
        <v>0</v>
      </c>
      <c r="K3748" s="87">
        <v>0</v>
      </c>
      <c r="L3748" s="88">
        <v>0.10111720561981201</v>
      </c>
      <c r="M3748" s="87">
        <v>0.43343650499979658</v>
      </c>
      <c r="N3748" s="88">
        <v>0.43356151580810548</v>
      </c>
      <c r="O3748" s="87">
        <v>0.43368649482727045</v>
      </c>
      <c r="P3748" s="88">
        <v>0.43381148179372153</v>
      </c>
      <c r="Q3748" s="87">
        <v>0.43393648465474449</v>
      </c>
      <c r="R3748" s="88">
        <v>0.44284984270731609</v>
      </c>
      <c r="S3748" s="87">
        <v>0.48361209551493317</v>
      </c>
      <c r="T3748" s="88">
        <v>0.44603077570597327</v>
      </c>
      <c r="U3748" s="87">
        <v>0.43320585886637358</v>
      </c>
      <c r="V3748" s="88">
        <v>0.18465375900268552</v>
      </c>
      <c r="W3748" s="87">
        <v>0</v>
      </c>
      <c r="X3748" s="88">
        <v>0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4.259902019500732</v>
      </c>
      <c r="AE3748" s="58"/>
    </row>
    <row r="3749" spans="2:31" x14ac:dyDescent="0.3">
      <c r="B3749" s="4" t="s">
        <v>210</v>
      </c>
      <c r="C3749" s="14"/>
      <c r="D3749" s="14"/>
      <c r="E3749" s="87">
        <v>0</v>
      </c>
      <c r="F3749" s="88">
        <v>0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3.3581769069035823E-2</v>
      </c>
      <c r="M3749" s="87">
        <v>0.14369061787923165</v>
      </c>
      <c r="N3749" s="88">
        <v>0.1433156212170919</v>
      </c>
      <c r="O3749" s="87">
        <v>0.14294062058130894</v>
      </c>
      <c r="P3749" s="88">
        <v>0.14256560603777563</v>
      </c>
      <c r="Q3749" s="87">
        <v>0.14219060738881414</v>
      </c>
      <c r="R3749" s="88">
        <v>0.14223666191101061</v>
      </c>
      <c r="S3749" s="87">
        <v>0.14284227093060803</v>
      </c>
      <c r="T3749" s="88">
        <v>0.14403241674105322</v>
      </c>
      <c r="U3749" s="87">
        <v>0.14452090859413144</v>
      </c>
      <c r="V3749" s="88">
        <v>6.998625755310052E-2</v>
      </c>
      <c r="W3749" s="87">
        <v>0</v>
      </c>
      <c r="X3749" s="88">
        <v>0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1.3919033579031619</v>
      </c>
      <c r="AE3749" s="58"/>
    </row>
    <row r="3750" spans="2:31" x14ac:dyDescent="0.3">
      <c r="B3750" s="4" t="s">
        <v>211</v>
      </c>
      <c r="C3750" s="14"/>
      <c r="D3750" s="14"/>
      <c r="E3750" s="87">
        <v>0</v>
      </c>
      <c r="F3750" s="88">
        <v>0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3.1313714981079085E-2</v>
      </c>
      <c r="M3750" s="87">
        <v>0.13381590843200672</v>
      </c>
      <c r="N3750" s="88">
        <v>0.13319040735562629</v>
      </c>
      <c r="O3750" s="87">
        <v>0.13256491025288891</v>
      </c>
      <c r="P3750" s="88">
        <v>0.13193941116332999</v>
      </c>
      <c r="Q3750" s="87">
        <v>0.13131391207377111</v>
      </c>
      <c r="R3750" s="88">
        <v>0.13123886585235589</v>
      </c>
      <c r="S3750" s="87">
        <v>0.13202612400054925</v>
      </c>
      <c r="T3750" s="88">
        <v>0.13132470647493991</v>
      </c>
      <c r="U3750" s="87">
        <v>0.13186731735865265</v>
      </c>
      <c r="V3750" s="88">
        <v>6.3959955771764082E-2</v>
      </c>
      <c r="W3750" s="87">
        <v>0</v>
      </c>
      <c r="X3750" s="88">
        <v>0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1.2845552337169639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</v>
      </c>
      <c r="N3751" s="88">
        <v>0</v>
      </c>
      <c r="O3751" s="87">
        <v>0</v>
      </c>
      <c r="P3751" s="88">
        <v>0</v>
      </c>
      <c r="Q3751" s="87">
        <v>0</v>
      </c>
      <c r="R3751" s="88">
        <v>0</v>
      </c>
      <c r="S3751" s="87">
        <v>0.20591484520170295</v>
      </c>
      <c r="T3751" s="88">
        <v>0.49298517656325991</v>
      </c>
      <c r="U3751" s="87">
        <v>0.48022228034337044</v>
      </c>
      <c r="V3751" s="88">
        <v>0.22961979809866859</v>
      </c>
      <c r="W3751" s="87">
        <v>0</v>
      </c>
      <c r="X3751" s="88">
        <v>0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1.4087421002070017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</v>
      </c>
      <c r="N3752" s="88">
        <v>0</v>
      </c>
      <c r="O3752" s="87">
        <v>0</v>
      </c>
      <c r="P3752" s="88">
        <v>0</v>
      </c>
      <c r="Q3752" s="87">
        <v>0</v>
      </c>
      <c r="R3752" s="88">
        <v>0</v>
      </c>
      <c r="S3752" s="87">
        <v>0.13758756928973595</v>
      </c>
      <c r="T3752" s="88">
        <v>0.38408290100097336</v>
      </c>
      <c r="U3752" s="87">
        <v>0.40257728449503277</v>
      </c>
      <c r="V3752" s="88">
        <v>0.19940687520768757</v>
      </c>
      <c r="W3752" s="87">
        <v>0</v>
      </c>
      <c r="X3752" s="88">
        <v>0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1.1236546299934298</v>
      </c>
      <c r="AE3752" s="58"/>
    </row>
    <row r="3753" spans="2:31" x14ac:dyDescent="0.3">
      <c r="B3753" s="4" t="s">
        <v>227</v>
      </c>
      <c r="C3753" s="14"/>
      <c r="D3753" s="14"/>
      <c r="E3753" s="87">
        <v>0</v>
      </c>
      <c r="F3753" s="88">
        <v>0</v>
      </c>
      <c r="G3753" s="87">
        <v>0</v>
      </c>
      <c r="H3753" s="88">
        <v>0</v>
      </c>
      <c r="I3753" s="87">
        <v>0</v>
      </c>
      <c r="J3753" s="88">
        <v>0</v>
      </c>
      <c r="K3753" s="87">
        <v>0</v>
      </c>
      <c r="L3753" s="88">
        <v>0</v>
      </c>
      <c r="M3753" s="87">
        <v>0</v>
      </c>
      <c r="N3753" s="88">
        <v>0</v>
      </c>
      <c r="O3753" s="87">
        <v>0</v>
      </c>
      <c r="P3753" s="88">
        <v>0</v>
      </c>
      <c r="Q3753" s="87">
        <v>0</v>
      </c>
      <c r="R3753" s="88">
        <v>0</v>
      </c>
      <c r="S3753" s="87">
        <v>0</v>
      </c>
      <c r="T3753" s="88">
        <v>0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0</v>
      </c>
      <c r="AE3753" s="58"/>
    </row>
    <row r="3754" spans="2:31" x14ac:dyDescent="0.3">
      <c r="B3754" s="4" t="s">
        <v>293</v>
      </c>
      <c r="C3754" s="14"/>
      <c r="D3754" s="14"/>
      <c r="E3754" s="87">
        <v>0</v>
      </c>
      <c r="F3754" s="88">
        <v>0</v>
      </c>
      <c r="G3754" s="87">
        <v>0</v>
      </c>
      <c r="H3754" s="88">
        <v>0</v>
      </c>
      <c r="I3754" s="87">
        <v>0</v>
      </c>
      <c r="J3754" s="88">
        <v>0</v>
      </c>
      <c r="K3754" s="87">
        <v>0</v>
      </c>
      <c r="L3754" s="88">
        <v>0</v>
      </c>
      <c r="M3754" s="87">
        <v>0</v>
      </c>
      <c r="N3754" s="88">
        <v>0</v>
      </c>
      <c r="O3754" s="87">
        <v>0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0</v>
      </c>
      <c r="X3754" s="88">
        <v>0</v>
      </c>
      <c r="Y3754" s="87">
        <v>0</v>
      </c>
      <c r="Z3754" s="88">
        <v>0</v>
      </c>
      <c r="AA3754" s="87">
        <v>0</v>
      </c>
      <c r="AB3754" s="88">
        <v>0</v>
      </c>
      <c r="AC3754" s="58"/>
      <c r="AD3754" s="59">
        <f t="shared" si="78"/>
        <v>0</v>
      </c>
      <c r="AE3754" s="58"/>
    </row>
    <row r="3755" spans="2:31" x14ac:dyDescent="0.3">
      <c r="B3755" s="4" t="s">
        <v>294</v>
      </c>
      <c r="C3755" s="14"/>
      <c r="D3755" s="14"/>
      <c r="E3755" s="87">
        <v>0</v>
      </c>
      <c r="F3755" s="88">
        <v>0</v>
      </c>
      <c r="G3755" s="87">
        <v>0</v>
      </c>
      <c r="H3755" s="88">
        <v>0</v>
      </c>
      <c r="I3755" s="87">
        <v>0</v>
      </c>
      <c r="J3755" s="88">
        <v>0</v>
      </c>
      <c r="K3755" s="87">
        <v>0</v>
      </c>
      <c r="L3755" s="88">
        <v>0</v>
      </c>
      <c r="M3755" s="87">
        <v>0</v>
      </c>
      <c r="N3755" s="88">
        <v>0</v>
      </c>
      <c r="O3755" s="87">
        <v>0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0</v>
      </c>
      <c r="X3755" s="88">
        <v>0</v>
      </c>
      <c r="Y3755" s="87">
        <v>0</v>
      </c>
      <c r="Z3755" s="88">
        <v>0</v>
      </c>
      <c r="AA3755" s="87">
        <v>0</v>
      </c>
      <c r="AB3755" s="88">
        <v>0</v>
      </c>
      <c r="AC3755" s="58"/>
      <c r="AD3755" s="59">
        <f t="shared" si="78"/>
        <v>0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0</v>
      </c>
      <c r="M3756" s="87">
        <v>0</v>
      </c>
      <c r="N3756" s="88">
        <v>0.33177796772991619</v>
      </c>
      <c r="O3756" s="87">
        <v>4.9863138191246721</v>
      </c>
      <c r="P3756" s="88">
        <v>4.9850842271931484</v>
      </c>
      <c r="Q3756" s="87">
        <v>4.9838546352616193</v>
      </c>
      <c r="R3756" s="88">
        <v>4.9826250432990493</v>
      </c>
      <c r="S3756" s="87">
        <v>4.9489666674286186</v>
      </c>
      <c r="T3756" s="88">
        <v>4.9760631752200464</v>
      </c>
      <c r="U3756" s="87">
        <v>1.3793108084704735</v>
      </c>
      <c r="V3756" s="88">
        <v>2.4091925568723429</v>
      </c>
      <c r="W3756" s="87">
        <v>0</v>
      </c>
      <c r="X3756" s="88">
        <v>0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33.983188900599885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0</v>
      </c>
      <c r="M3757" s="87">
        <v>0</v>
      </c>
      <c r="N3757" s="88">
        <v>0</v>
      </c>
      <c r="O3757" s="87">
        <v>0.88531359831492107</v>
      </c>
      <c r="P3757" s="88">
        <v>0.99558616081873563</v>
      </c>
      <c r="Q3757" s="87">
        <v>1.041689908504486</v>
      </c>
      <c r="R3757" s="88">
        <v>0.98576672871907589</v>
      </c>
      <c r="S3757" s="87">
        <v>1.0169318636258442</v>
      </c>
      <c r="T3757" s="88">
        <v>1.0059195399284362</v>
      </c>
      <c r="U3757" s="87">
        <v>1.0288806517918907</v>
      </c>
      <c r="V3757" s="88">
        <v>0.18796298917134605</v>
      </c>
      <c r="W3757" s="87">
        <v>0</v>
      </c>
      <c r="X3757" s="88">
        <v>0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7.1480514408747364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0</v>
      </c>
      <c r="M3759" s="87">
        <v>0</v>
      </c>
      <c r="N3759" s="88">
        <v>0</v>
      </c>
      <c r="O3759" s="87">
        <v>0</v>
      </c>
      <c r="P3759" s="88">
        <v>0</v>
      </c>
      <c r="Q3759" s="87">
        <v>0</v>
      </c>
      <c r="R3759" s="88">
        <v>0</v>
      </c>
      <c r="S3759" s="87">
        <v>0</v>
      </c>
      <c r="T3759" s="88">
        <v>0</v>
      </c>
      <c r="U3759" s="87">
        <v>0</v>
      </c>
      <c r="V3759" s="88">
        <v>0</v>
      </c>
      <c r="W3759" s="87">
        <v>0</v>
      </c>
      <c r="X3759" s="88">
        <v>0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0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0</v>
      </c>
      <c r="M3760" s="87">
        <v>0</v>
      </c>
      <c r="N3760" s="88">
        <v>0</v>
      </c>
      <c r="O3760" s="87">
        <v>0</v>
      </c>
      <c r="P3760" s="88">
        <v>0</v>
      </c>
      <c r="Q3760" s="87">
        <v>0</v>
      </c>
      <c r="R3760" s="88">
        <v>0</v>
      </c>
      <c r="S3760" s="87">
        <v>0</v>
      </c>
      <c r="T3760" s="88">
        <v>0</v>
      </c>
      <c r="U3760" s="87">
        <v>0</v>
      </c>
      <c r="V3760" s="88">
        <v>0</v>
      </c>
      <c r="W3760" s="87">
        <v>0</v>
      </c>
      <c r="X3760" s="88">
        <v>0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0</v>
      </c>
      <c r="AE3760" s="58"/>
    </row>
    <row r="3761" spans="2:31" x14ac:dyDescent="0.3">
      <c r="B3761" s="4" t="s">
        <v>241</v>
      </c>
      <c r="C3761" s="14"/>
      <c r="D3761" s="14"/>
      <c r="E3761" s="87">
        <v>0</v>
      </c>
      <c r="F3761" s="88">
        <v>0</v>
      </c>
      <c r="G3761" s="87">
        <v>0</v>
      </c>
      <c r="H3761" s="88">
        <v>0</v>
      </c>
      <c r="I3761" s="87">
        <v>0</v>
      </c>
      <c r="J3761" s="88">
        <v>0</v>
      </c>
      <c r="K3761" s="87">
        <v>0</v>
      </c>
      <c r="L3761" s="88">
        <v>0</v>
      </c>
      <c r="M3761" s="87">
        <v>0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</v>
      </c>
      <c r="U3761" s="87">
        <v>0</v>
      </c>
      <c r="V3761" s="88">
        <v>0</v>
      </c>
      <c r="W3761" s="87">
        <v>0</v>
      </c>
      <c r="X3761" s="88">
        <v>0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0</v>
      </c>
      <c r="AE3761" s="58"/>
    </row>
    <row r="3762" spans="2:31" x14ac:dyDescent="0.3">
      <c r="B3762" s="4" t="s">
        <v>242</v>
      </c>
      <c r="C3762" s="4"/>
      <c r="D3762" s="4"/>
      <c r="E3762" s="87">
        <v>0</v>
      </c>
      <c r="F3762" s="88">
        <v>0</v>
      </c>
      <c r="G3762" s="87">
        <v>0</v>
      </c>
      <c r="H3762" s="88">
        <v>0</v>
      </c>
      <c r="I3762" s="87">
        <v>0</v>
      </c>
      <c r="J3762" s="88">
        <v>0</v>
      </c>
      <c r="K3762" s="87">
        <v>0</v>
      </c>
      <c r="L3762" s="88">
        <v>0</v>
      </c>
      <c r="M3762" s="87">
        <v>0</v>
      </c>
      <c r="N3762" s="88">
        <v>0</v>
      </c>
      <c r="O3762" s="87">
        <v>2.6312700931458193</v>
      </c>
      <c r="P3762" s="88">
        <v>8.8953612487637059</v>
      </c>
      <c r="Q3762" s="87">
        <v>0</v>
      </c>
      <c r="R3762" s="88">
        <v>0</v>
      </c>
      <c r="S3762" s="87">
        <v>0</v>
      </c>
      <c r="T3762" s="88">
        <v>0</v>
      </c>
      <c r="U3762" s="87">
        <v>0</v>
      </c>
      <c r="V3762" s="88">
        <v>4.7930294385280732</v>
      </c>
      <c r="W3762" s="87">
        <v>0</v>
      </c>
      <c r="X3762" s="88">
        <v>0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16.319660780437598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</v>
      </c>
      <c r="M3763" s="87">
        <v>0</v>
      </c>
      <c r="N3763" s="88">
        <v>0</v>
      </c>
      <c r="O3763" s="87">
        <v>0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0</v>
      </c>
      <c r="X3763" s="88">
        <v>0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0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</v>
      </c>
      <c r="M3764" s="87">
        <v>0</v>
      </c>
      <c r="N3764" s="88">
        <v>0</v>
      </c>
      <c r="O3764" s="87">
        <v>0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0</v>
      </c>
      <c r="X3764" s="88">
        <v>0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0</v>
      </c>
      <c r="AE3764" s="58"/>
    </row>
    <row r="3765" spans="2:31" x14ac:dyDescent="0.3">
      <c r="B3765" s="4" t="s">
        <v>164</v>
      </c>
      <c r="C3765" s="4"/>
      <c r="D3765" s="4"/>
      <c r="E3765" s="87">
        <v>0</v>
      </c>
      <c r="F3765" s="88">
        <v>0</v>
      </c>
      <c r="G3765" s="87">
        <v>0</v>
      </c>
      <c r="H3765" s="88">
        <v>0</v>
      </c>
      <c r="I3765" s="87">
        <v>0</v>
      </c>
      <c r="J3765" s="88">
        <v>0</v>
      </c>
      <c r="K3765" s="87">
        <v>0</v>
      </c>
      <c r="L3765" s="88">
        <v>0</v>
      </c>
      <c r="M3765" s="87">
        <v>0</v>
      </c>
      <c r="N3765" s="88">
        <v>0</v>
      </c>
      <c r="O3765" s="87">
        <v>0</v>
      </c>
      <c r="P3765" s="88">
        <v>0</v>
      </c>
      <c r="Q3765" s="87">
        <v>0</v>
      </c>
      <c r="R3765" s="88">
        <v>0</v>
      </c>
      <c r="S3765" s="87">
        <v>0</v>
      </c>
      <c r="T3765" s="88">
        <v>0</v>
      </c>
      <c r="U3765" s="87">
        <v>0</v>
      </c>
      <c r="V3765" s="88">
        <v>0.86271230872472138</v>
      </c>
      <c r="W3765" s="87">
        <v>0</v>
      </c>
      <c r="X3765" s="88">
        <v>0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0.86271230872472138</v>
      </c>
      <c r="AE3765" s="58"/>
    </row>
    <row r="3766" spans="2:31" x14ac:dyDescent="0.3">
      <c r="B3766" s="4" t="s">
        <v>200</v>
      </c>
      <c r="C3766" s="4"/>
      <c r="D3766" s="4"/>
      <c r="E3766" s="87">
        <v>0</v>
      </c>
      <c r="F3766" s="88">
        <v>0</v>
      </c>
      <c r="G3766" s="87">
        <v>0</v>
      </c>
      <c r="H3766" s="88">
        <v>0</v>
      </c>
      <c r="I3766" s="87">
        <v>0</v>
      </c>
      <c r="J3766" s="88">
        <v>0</v>
      </c>
      <c r="K3766" s="87">
        <v>0</v>
      </c>
      <c r="L3766" s="88">
        <v>0</v>
      </c>
      <c r="M3766" s="87">
        <v>0</v>
      </c>
      <c r="N3766" s="88">
        <v>0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0</v>
      </c>
      <c r="AA3766" s="87">
        <v>0</v>
      </c>
      <c r="AB3766" s="88">
        <v>0</v>
      </c>
      <c r="AC3766" s="58"/>
      <c r="AD3766" s="59">
        <f t="shared" si="78"/>
        <v>0</v>
      </c>
      <c r="AE3766" s="58"/>
    </row>
    <row r="3767" spans="2:31" x14ac:dyDescent="0.3">
      <c r="B3767" s="4" t="s">
        <v>201</v>
      </c>
      <c r="C3767" s="4"/>
      <c r="D3767" s="4"/>
      <c r="E3767" s="87">
        <v>0</v>
      </c>
      <c r="F3767" s="88">
        <v>0</v>
      </c>
      <c r="G3767" s="87">
        <v>0</v>
      </c>
      <c r="H3767" s="88">
        <v>0</v>
      </c>
      <c r="I3767" s="87">
        <v>0</v>
      </c>
      <c r="J3767" s="88">
        <v>0</v>
      </c>
      <c r="K3767" s="87">
        <v>0</v>
      </c>
      <c r="L3767" s="88">
        <v>0</v>
      </c>
      <c r="M3767" s="87">
        <v>0</v>
      </c>
      <c r="N3767" s="88">
        <v>0</v>
      </c>
      <c r="O3767" s="87">
        <v>0</v>
      </c>
      <c r="P3767" s="88">
        <v>0</v>
      </c>
      <c r="Q3767" s="87">
        <v>0</v>
      </c>
      <c r="R3767" s="88">
        <v>0</v>
      </c>
      <c r="S3767" s="87">
        <v>0</v>
      </c>
      <c r="T3767" s="88">
        <v>0</v>
      </c>
      <c r="U3767" s="87">
        <v>0</v>
      </c>
      <c r="V3767" s="88">
        <v>0</v>
      </c>
      <c r="W3767" s="87">
        <v>0</v>
      </c>
      <c r="X3767" s="88">
        <v>0</v>
      </c>
      <c r="Y3767" s="87">
        <v>0</v>
      </c>
      <c r="Z3767" s="88">
        <v>0</v>
      </c>
      <c r="AA3767" s="87">
        <v>0</v>
      </c>
      <c r="AB3767" s="88">
        <v>0</v>
      </c>
      <c r="AC3767" s="58"/>
      <c r="AD3767" s="59">
        <f t="shared" si="78"/>
        <v>0</v>
      </c>
      <c r="AE3767" s="58"/>
    </row>
    <row r="3768" spans="2:31" x14ac:dyDescent="0.3">
      <c r="B3768" s="4" t="s">
        <v>192</v>
      </c>
      <c r="C3768" s="4"/>
      <c r="D3768" s="4"/>
      <c r="E3768" s="87">
        <v>0</v>
      </c>
      <c r="F3768" s="88">
        <v>0</v>
      </c>
      <c r="G3768" s="87">
        <v>0</v>
      </c>
      <c r="H3768" s="88">
        <v>0</v>
      </c>
      <c r="I3768" s="87">
        <v>0</v>
      </c>
      <c r="J3768" s="88">
        <v>0</v>
      </c>
      <c r="K3768" s="87">
        <v>0</v>
      </c>
      <c r="L3768" s="88">
        <v>0.16625000000000001</v>
      </c>
      <c r="M3768" s="87">
        <v>0</v>
      </c>
      <c r="N3768" s="88">
        <v>0</v>
      </c>
      <c r="O3768" s="87">
        <v>0</v>
      </c>
      <c r="P3768" s="88">
        <v>0</v>
      </c>
      <c r="Q3768" s="87">
        <v>0</v>
      </c>
      <c r="R3768" s="88">
        <v>0</v>
      </c>
      <c r="S3768" s="87">
        <v>3.6888888888888888E-2</v>
      </c>
      <c r="T3768" s="88">
        <v>4.1747093200683594E-4</v>
      </c>
      <c r="U3768" s="87">
        <v>1.3555924097696941E-2</v>
      </c>
      <c r="V3768" s="88">
        <v>1.3404758771260579E-2</v>
      </c>
      <c r="W3768" s="87">
        <v>0</v>
      </c>
      <c r="X3768" s="88">
        <v>0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0.23051704268985324</v>
      </c>
      <c r="AE3768" s="58"/>
    </row>
    <row r="3769" spans="2:31" x14ac:dyDescent="0.3">
      <c r="B3769" s="4" t="s">
        <v>193</v>
      </c>
      <c r="C3769" s="4"/>
      <c r="D3769" s="4"/>
      <c r="E3769" s="87">
        <v>0</v>
      </c>
      <c r="F3769" s="88">
        <v>0</v>
      </c>
      <c r="G3769" s="87">
        <v>0</v>
      </c>
      <c r="H3769" s="88">
        <v>0</v>
      </c>
      <c r="I3769" s="87">
        <v>0</v>
      </c>
      <c r="J3769" s="88">
        <v>0</v>
      </c>
      <c r="K3769" s="87">
        <v>0</v>
      </c>
      <c r="L3769" s="88">
        <v>0</v>
      </c>
      <c r="M3769" s="87">
        <v>0</v>
      </c>
      <c r="N3769" s="88">
        <v>0</v>
      </c>
      <c r="O3769" s="87">
        <v>0</v>
      </c>
      <c r="P3769" s="88">
        <v>0</v>
      </c>
      <c r="Q3769" s="87">
        <v>0</v>
      </c>
      <c r="R3769" s="88">
        <v>0</v>
      </c>
      <c r="S3769" s="87">
        <v>0</v>
      </c>
      <c r="T3769" s="88">
        <v>0</v>
      </c>
      <c r="U3769" s="87">
        <v>0</v>
      </c>
      <c r="V3769" s="88">
        <v>0</v>
      </c>
      <c r="W3769" s="87">
        <v>0</v>
      </c>
      <c r="X3769" s="88">
        <v>0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0</v>
      </c>
      <c r="AE3769" s="58"/>
    </row>
    <row r="3770" spans="2:31" x14ac:dyDescent="0.3">
      <c r="B3770" s="4" t="s">
        <v>295</v>
      </c>
      <c r="C3770" s="4"/>
      <c r="D3770" s="4"/>
      <c r="E3770" s="87">
        <v>0</v>
      </c>
      <c r="F3770" s="88">
        <v>0</v>
      </c>
      <c r="G3770" s="87">
        <v>0</v>
      </c>
      <c r="H3770" s="88">
        <v>0</v>
      </c>
      <c r="I3770" s="87">
        <v>0</v>
      </c>
      <c r="J3770" s="88">
        <v>0</v>
      </c>
      <c r="K3770" s="87">
        <v>0</v>
      </c>
      <c r="L3770" s="88">
        <v>0</v>
      </c>
      <c r="M3770" s="87">
        <v>0</v>
      </c>
      <c r="N3770" s="88">
        <v>0</v>
      </c>
      <c r="O3770" s="87">
        <v>0</v>
      </c>
      <c r="P3770" s="88">
        <v>0</v>
      </c>
      <c r="Q3770" s="87">
        <v>0</v>
      </c>
      <c r="R3770" s="88">
        <v>0</v>
      </c>
      <c r="S3770" s="87">
        <v>0</v>
      </c>
      <c r="T3770" s="88">
        <v>0</v>
      </c>
      <c r="U3770" s="87">
        <v>0</v>
      </c>
      <c r="V3770" s="88">
        <v>0</v>
      </c>
      <c r="W3770" s="87">
        <v>0</v>
      </c>
      <c r="X3770" s="88">
        <v>0</v>
      </c>
      <c r="Y3770" s="87">
        <v>0</v>
      </c>
      <c r="Z3770" s="88">
        <v>0</v>
      </c>
      <c r="AA3770" s="87">
        <v>0</v>
      </c>
      <c r="AB3770" s="88">
        <v>0</v>
      </c>
      <c r="AC3770" s="58"/>
      <c r="AD3770" s="59">
        <f t="shared" si="78"/>
        <v>0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6.7520833333333474E-2</v>
      </c>
      <c r="M3771" s="87">
        <v>1.2381250000000006</v>
      </c>
      <c r="N3771" s="88">
        <v>2.0879583333333334</v>
      </c>
      <c r="O3771" s="87">
        <v>2.121458333333333</v>
      </c>
      <c r="P3771" s="88">
        <v>2.3152916666666661</v>
      </c>
      <c r="Q3771" s="87">
        <v>2.5099847494125371</v>
      </c>
      <c r="R3771" s="88">
        <v>3.1275311072667442</v>
      </c>
      <c r="S3771" s="87">
        <v>4.0618084907531751</v>
      </c>
      <c r="T3771" s="88">
        <v>3.8009181022644056</v>
      </c>
      <c r="U3771" s="87">
        <v>4.2702698230743401</v>
      </c>
      <c r="V3771" s="88">
        <v>2.0149166981379194</v>
      </c>
      <c r="W3771" s="87">
        <v>0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27.615783137575789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0</v>
      </c>
      <c r="K3772" s="87">
        <v>0</v>
      </c>
      <c r="L3772" s="88">
        <v>6.7520833333333474E-2</v>
      </c>
      <c r="M3772" s="87">
        <v>1.2381250000000006</v>
      </c>
      <c r="N3772" s="88">
        <v>2.0879583333333334</v>
      </c>
      <c r="O3772" s="87">
        <v>2.121458333333333</v>
      </c>
      <c r="P3772" s="88">
        <v>2.3152916666666661</v>
      </c>
      <c r="Q3772" s="87">
        <v>2.5671649712880451</v>
      </c>
      <c r="R3772" s="88">
        <v>3.171074573198954</v>
      </c>
      <c r="S3772" s="87">
        <v>4.1412131627400717</v>
      </c>
      <c r="T3772" s="88">
        <v>3.8347897291183473</v>
      </c>
      <c r="U3772" s="87">
        <v>3.8636911153793334</v>
      </c>
      <c r="V3772" s="88">
        <v>1.8707830905914304</v>
      </c>
      <c r="W3772" s="87">
        <v>0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27.279070808982848</v>
      </c>
      <c r="AE3772" s="58"/>
    </row>
    <row r="3773" spans="2:31" x14ac:dyDescent="0.3">
      <c r="B3773" s="4" t="s">
        <v>249</v>
      </c>
      <c r="C3773" s="4"/>
      <c r="D3773" s="4"/>
      <c r="E3773" s="87">
        <v>0</v>
      </c>
      <c r="F3773" s="88">
        <v>0</v>
      </c>
      <c r="G3773" s="87">
        <v>0</v>
      </c>
      <c r="H3773" s="88">
        <v>0</v>
      </c>
      <c r="I3773" s="87">
        <v>0</v>
      </c>
      <c r="J3773" s="88">
        <v>0</v>
      </c>
      <c r="K3773" s="87">
        <v>0</v>
      </c>
      <c r="L3773" s="88">
        <v>0</v>
      </c>
      <c r="M3773" s="87">
        <v>0</v>
      </c>
      <c r="N3773" s="88">
        <v>0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0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</v>
      </c>
      <c r="W3774" s="87">
        <v>0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1.2697135764653296</v>
      </c>
      <c r="N3775" s="88">
        <v>1.4452167134484872</v>
      </c>
      <c r="O3775" s="87">
        <v>1.4239623419693335</v>
      </c>
      <c r="P3775" s="88">
        <v>1.4027079706764447</v>
      </c>
      <c r="Q3775" s="87">
        <v>1.3862841776635473</v>
      </c>
      <c r="R3775" s="88">
        <v>1.3601992280906663</v>
      </c>
      <c r="S3775" s="87">
        <v>0.29184934854696337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8.5799333568607707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0</v>
      </c>
      <c r="F3782" s="88">
        <v>0</v>
      </c>
      <c r="G3782" s="87">
        <v>0</v>
      </c>
      <c r="H3782" s="88">
        <v>0</v>
      </c>
      <c r="I3782" s="87">
        <v>0</v>
      </c>
      <c r="J3782" s="88">
        <v>0</v>
      </c>
      <c r="K3782" s="87">
        <v>0</v>
      </c>
      <c r="L3782" s="88">
        <v>4.3749411900838211E-4</v>
      </c>
      <c r="M3782" s="87">
        <v>1.9999742507934575E-3</v>
      </c>
      <c r="N3782" s="88">
        <v>1.9999742507934575E-3</v>
      </c>
      <c r="O3782" s="87">
        <v>1.9999742507934575E-3</v>
      </c>
      <c r="P3782" s="88">
        <v>1.9999742507934575E-3</v>
      </c>
      <c r="Q3782" s="87">
        <v>1.9999742507934575E-3</v>
      </c>
      <c r="R3782" s="88">
        <v>1.9999742507934575E-3</v>
      </c>
      <c r="S3782" s="87">
        <v>5.2999746799469068E-3</v>
      </c>
      <c r="T3782" s="88">
        <v>1.9999742507934575E-3</v>
      </c>
      <c r="U3782" s="87">
        <v>2.5147823890050248E-2</v>
      </c>
      <c r="V3782" s="88">
        <v>3.4018780787785856E-2</v>
      </c>
      <c r="W3782" s="87">
        <v>0</v>
      </c>
      <c r="X3782" s="88">
        <v>0</v>
      </c>
      <c r="Y3782" s="87">
        <v>0</v>
      </c>
      <c r="Z3782" s="88">
        <v>0</v>
      </c>
      <c r="AA3782" s="87">
        <v>0</v>
      </c>
      <c r="AB3782" s="88">
        <v>0</v>
      </c>
      <c r="AC3782" s="58"/>
      <c r="AD3782" s="59">
        <f t="shared" si="79"/>
        <v>7.890389323234559E-2</v>
      </c>
      <c r="AE3782" s="58"/>
    </row>
    <row r="3783" spans="2:31" x14ac:dyDescent="0.3">
      <c r="B3783" s="4" t="s">
        <v>199</v>
      </c>
      <c r="C3783" s="4"/>
      <c r="D3783" s="4"/>
      <c r="E3783" s="87">
        <v>0</v>
      </c>
      <c r="F3783" s="88">
        <v>0</v>
      </c>
      <c r="G3783" s="87">
        <v>0</v>
      </c>
      <c r="H3783" s="88">
        <v>0</v>
      </c>
      <c r="I3783" s="87">
        <v>0</v>
      </c>
      <c r="J3783" s="88">
        <v>0</v>
      </c>
      <c r="K3783" s="87">
        <v>0</v>
      </c>
      <c r="L3783" s="88">
        <v>9.1980741421381629E-2</v>
      </c>
      <c r="M3783" s="87">
        <v>0.39518005053202315</v>
      </c>
      <c r="N3783" s="88">
        <v>0.39758004347483317</v>
      </c>
      <c r="O3783" s="87">
        <v>0.39998003641764324</v>
      </c>
      <c r="P3783" s="88">
        <v>0.40238002936045325</v>
      </c>
      <c r="Q3783" s="87">
        <v>0.40478002031644178</v>
      </c>
      <c r="R3783" s="88">
        <v>0.40338798562685652</v>
      </c>
      <c r="S3783" s="87">
        <v>0.39474240263303129</v>
      </c>
      <c r="T3783" s="88">
        <v>0.39260721405347238</v>
      </c>
      <c r="U3783" s="87">
        <v>0.36959996461868333</v>
      </c>
      <c r="V3783" s="88">
        <v>0.15746665398279824</v>
      </c>
      <c r="W3783" s="87">
        <v>0</v>
      </c>
      <c r="X3783" s="88">
        <v>0</v>
      </c>
      <c r="Y3783" s="87">
        <v>0</v>
      </c>
      <c r="Z3783" s="88">
        <v>0</v>
      </c>
      <c r="AA3783" s="87">
        <v>0</v>
      </c>
      <c r="AB3783" s="88">
        <v>0</v>
      </c>
      <c r="AC3783" s="58"/>
      <c r="AD3783" s="59">
        <f t="shared" si="79"/>
        <v>3.8096851424376172</v>
      </c>
      <c r="AE3783" s="58"/>
    </row>
    <row r="3784" spans="2:31" x14ac:dyDescent="0.3">
      <c r="B3784" s="4" t="s">
        <v>183</v>
      </c>
      <c r="C3784" s="4"/>
      <c r="D3784" s="4"/>
      <c r="E3784" s="87">
        <v>0</v>
      </c>
      <c r="F3784" s="88">
        <v>0</v>
      </c>
      <c r="G3784" s="87">
        <v>0</v>
      </c>
      <c r="H3784" s="88">
        <v>0</v>
      </c>
      <c r="I3784" s="87">
        <v>0</v>
      </c>
      <c r="J3784" s="88">
        <v>0</v>
      </c>
      <c r="K3784" s="87">
        <v>0</v>
      </c>
      <c r="L3784" s="88">
        <v>0.1458188912043018</v>
      </c>
      <c r="M3784" s="87">
        <v>0</v>
      </c>
      <c r="N3784" s="88">
        <v>0</v>
      </c>
      <c r="O3784" s="87">
        <v>0.87452064342505775</v>
      </c>
      <c r="P3784" s="88">
        <v>0</v>
      </c>
      <c r="Q3784" s="87">
        <v>0</v>
      </c>
      <c r="R3784" s="88">
        <v>0</v>
      </c>
      <c r="S3784" s="87">
        <v>0</v>
      </c>
      <c r="T3784" s="88">
        <v>0</v>
      </c>
      <c r="U3784" s="87">
        <v>1.0974099488240123</v>
      </c>
      <c r="V3784" s="88">
        <v>0.18992060661315921</v>
      </c>
      <c r="W3784" s="87">
        <v>0</v>
      </c>
      <c r="X3784" s="88">
        <v>0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2.307670090066531</v>
      </c>
      <c r="AE3784" s="58"/>
    </row>
    <row r="3785" spans="2:31" x14ac:dyDescent="0.3">
      <c r="B3785" s="4" t="s">
        <v>184</v>
      </c>
      <c r="C3785" s="4"/>
      <c r="D3785" s="4"/>
      <c r="E3785" s="87">
        <v>0</v>
      </c>
      <c r="F3785" s="88">
        <v>0</v>
      </c>
      <c r="G3785" s="87">
        <v>0</v>
      </c>
      <c r="H3785" s="88">
        <v>0</v>
      </c>
      <c r="I3785" s="87">
        <v>0</v>
      </c>
      <c r="J3785" s="88">
        <v>0</v>
      </c>
      <c r="K3785" s="87">
        <v>0</v>
      </c>
      <c r="L3785" s="88">
        <v>0</v>
      </c>
      <c r="M3785" s="87">
        <v>0</v>
      </c>
      <c r="N3785" s="88">
        <v>0</v>
      </c>
      <c r="O3785" s="87">
        <v>2.4578992881627832</v>
      </c>
      <c r="P3785" s="88">
        <v>4.5079592735462954</v>
      </c>
      <c r="Q3785" s="87">
        <v>1.9819214653255117</v>
      </c>
      <c r="R3785" s="88">
        <v>0</v>
      </c>
      <c r="S3785" s="87">
        <v>0</v>
      </c>
      <c r="T3785" s="88">
        <v>0</v>
      </c>
      <c r="U3785" s="87">
        <v>4.1791332785767148</v>
      </c>
      <c r="V3785" s="88">
        <v>4.2774556390523744</v>
      </c>
      <c r="W3785" s="87">
        <v>0</v>
      </c>
      <c r="X3785" s="88">
        <v>0</v>
      </c>
      <c r="Y3785" s="87">
        <v>0</v>
      </c>
      <c r="Z3785" s="88">
        <v>0</v>
      </c>
      <c r="AA3785" s="87">
        <v>0</v>
      </c>
      <c r="AB3785" s="88">
        <v>0</v>
      </c>
      <c r="AC3785" s="58"/>
      <c r="AD3785" s="59">
        <f t="shared" si="79"/>
        <v>17.404368944663677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0</v>
      </c>
      <c r="M3786" s="87">
        <v>0</v>
      </c>
      <c r="N3786" s="88">
        <v>0</v>
      </c>
      <c r="O3786" s="87">
        <v>0</v>
      </c>
      <c r="P3786" s="88">
        <v>0</v>
      </c>
      <c r="Q3786" s="87">
        <v>0</v>
      </c>
      <c r="R3786" s="88">
        <v>0</v>
      </c>
      <c r="S3786" s="87">
        <v>0</v>
      </c>
      <c r="T3786" s="88">
        <v>0</v>
      </c>
      <c r="U3786" s="87">
        <v>0</v>
      </c>
      <c r="V3786" s="88">
        <v>0</v>
      </c>
      <c r="W3786" s="87">
        <v>0</v>
      </c>
      <c r="X3786" s="88">
        <v>0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0</v>
      </c>
      <c r="AE3786" s="58"/>
    </row>
    <row r="3787" spans="2:31" x14ac:dyDescent="0.3">
      <c r="B3787" s="4" t="s">
        <v>232</v>
      </c>
      <c r="C3787" s="4"/>
      <c r="D3787" s="4"/>
      <c r="E3787" s="87">
        <v>0</v>
      </c>
      <c r="F3787" s="88">
        <v>0</v>
      </c>
      <c r="G3787" s="87">
        <v>0</v>
      </c>
      <c r="H3787" s="88">
        <v>0</v>
      </c>
      <c r="I3787" s="87">
        <v>0</v>
      </c>
      <c r="J3787" s="88">
        <v>0</v>
      </c>
      <c r="K3787" s="87">
        <v>0</v>
      </c>
      <c r="L3787" s="88">
        <v>0</v>
      </c>
      <c r="M3787" s="87">
        <v>0</v>
      </c>
      <c r="N3787" s="88">
        <v>0</v>
      </c>
      <c r="O3787" s="87">
        <v>0</v>
      </c>
      <c r="P3787" s="88">
        <v>0</v>
      </c>
      <c r="Q3787" s="87">
        <v>0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</v>
      </c>
      <c r="AE3787" s="58"/>
    </row>
    <row r="3788" spans="2:31" x14ac:dyDescent="0.3">
      <c r="B3788" s="4" t="s">
        <v>233</v>
      </c>
      <c r="C3788" s="4"/>
      <c r="D3788" s="4"/>
      <c r="E3788" s="87">
        <v>0</v>
      </c>
      <c r="F3788" s="88">
        <v>0</v>
      </c>
      <c r="G3788" s="87">
        <v>0</v>
      </c>
      <c r="H3788" s="88">
        <v>0</v>
      </c>
      <c r="I3788" s="87">
        <v>0</v>
      </c>
      <c r="J3788" s="88">
        <v>0</v>
      </c>
      <c r="K3788" s="87">
        <v>0</v>
      </c>
      <c r="L3788" s="88">
        <v>0</v>
      </c>
      <c r="M3788" s="87">
        <v>0</v>
      </c>
      <c r="N3788" s="88">
        <v>0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</v>
      </c>
      <c r="AE3788" s="58"/>
    </row>
    <row r="3789" spans="2:31" x14ac:dyDescent="0.3">
      <c r="B3789" s="4" t="s">
        <v>234</v>
      </c>
      <c r="C3789" s="4"/>
      <c r="D3789" s="4"/>
      <c r="E3789" s="87">
        <v>0</v>
      </c>
      <c r="F3789" s="88">
        <v>0</v>
      </c>
      <c r="G3789" s="87">
        <v>0</v>
      </c>
      <c r="H3789" s="88">
        <v>0</v>
      </c>
      <c r="I3789" s="87">
        <v>0</v>
      </c>
      <c r="J3789" s="88">
        <v>0</v>
      </c>
      <c r="K3789" s="87">
        <v>0</v>
      </c>
      <c r="L3789" s="88">
        <v>0</v>
      </c>
      <c r="M3789" s="87">
        <v>0</v>
      </c>
      <c r="N3789" s="88">
        <v>0</v>
      </c>
      <c r="O3789" s="87">
        <v>0</v>
      </c>
      <c r="P3789" s="88">
        <v>0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0</v>
      </c>
      <c r="F3795" s="88">
        <v>0</v>
      </c>
      <c r="G3795" s="87">
        <v>0</v>
      </c>
      <c r="H3795" s="88">
        <v>0</v>
      </c>
      <c r="I3795" s="87">
        <v>0</v>
      </c>
      <c r="J3795" s="88">
        <v>0</v>
      </c>
      <c r="K3795" s="87">
        <v>0</v>
      </c>
      <c r="L3795" s="88">
        <v>0</v>
      </c>
      <c r="M3795" s="87">
        <v>0</v>
      </c>
      <c r="N3795" s="88">
        <v>0</v>
      </c>
      <c r="O3795" s="87">
        <v>0</v>
      </c>
      <c r="P3795" s="88">
        <v>0</v>
      </c>
      <c r="Q3795" s="87">
        <v>0</v>
      </c>
      <c r="R3795" s="88">
        <v>0</v>
      </c>
      <c r="S3795" s="87">
        <v>0</v>
      </c>
      <c r="T3795" s="88">
        <v>0</v>
      </c>
      <c r="U3795" s="87">
        <v>0</v>
      </c>
      <c r="V3795" s="88">
        <v>0</v>
      </c>
      <c r="W3795" s="87">
        <v>0</v>
      </c>
      <c r="X3795" s="88">
        <v>0</v>
      </c>
      <c r="Y3795" s="87">
        <v>0</v>
      </c>
      <c r="Z3795" s="88">
        <v>0</v>
      </c>
      <c r="AA3795" s="87">
        <v>0</v>
      </c>
      <c r="AB3795" s="88">
        <v>0</v>
      </c>
      <c r="AC3795" s="58"/>
      <c r="AD3795" s="59">
        <f t="shared" si="79"/>
        <v>0</v>
      </c>
      <c r="AE3795" s="58"/>
    </row>
    <row r="3796" spans="2:31" x14ac:dyDescent="0.3">
      <c r="B3796" s="4" t="s">
        <v>186</v>
      </c>
      <c r="C3796" s="4"/>
      <c r="D3796" s="4"/>
      <c r="E3796" s="87">
        <v>0</v>
      </c>
      <c r="F3796" s="88">
        <v>0</v>
      </c>
      <c r="G3796" s="87">
        <v>0</v>
      </c>
      <c r="H3796" s="88">
        <v>0</v>
      </c>
      <c r="I3796" s="87">
        <v>0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0</v>
      </c>
      <c r="X3796" s="88">
        <v>0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0</v>
      </c>
      <c r="AE3796" s="58"/>
    </row>
    <row r="3797" spans="2:31" x14ac:dyDescent="0.3">
      <c r="B3797" s="4" t="s">
        <v>170</v>
      </c>
      <c r="C3797" s="4"/>
      <c r="D3797" s="4"/>
      <c r="E3797" s="87">
        <v>0</v>
      </c>
      <c r="F3797" s="88">
        <v>0</v>
      </c>
      <c r="G3797" s="87">
        <v>0</v>
      </c>
      <c r="H3797" s="88">
        <v>0</v>
      </c>
      <c r="I3797" s="87">
        <v>0</v>
      </c>
      <c r="J3797" s="88">
        <v>0</v>
      </c>
      <c r="K3797" s="87">
        <v>0</v>
      </c>
      <c r="L3797" s="88">
        <v>0</v>
      </c>
      <c r="M3797" s="87">
        <v>0</v>
      </c>
      <c r="N3797" s="88">
        <v>0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0</v>
      </c>
      <c r="AA3797" s="87">
        <v>0</v>
      </c>
      <c r="AB3797" s="88">
        <v>0</v>
      </c>
      <c r="AC3797" s="58"/>
      <c r="AD3797" s="59">
        <f t="shared" si="79"/>
        <v>0</v>
      </c>
      <c r="AE3797" s="58"/>
    </row>
    <row r="3798" spans="2:31" x14ac:dyDescent="0.3">
      <c r="B3798" s="4" t="s">
        <v>171</v>
      </c>
      <c r="C3798" s="4"/>
      <c r="D3798" s="4"/>
      <c r="E3798" s="87">
        <v>0</v>
      </c>
      <c r="F3798" s="88">
        <v>0</v>
      </c>
      <c r="G3798" s="87">
        <v>0</v>
      </c>
      <c r="H3798" s="88">
        <v>0</v>
      </c>
      <c r="I3798" s="87">
        <v>0</v>
      </c>
      <c r="J3798" s="88">
        <v>0</v>
      </c>
      <c r="K3798" s="87">
        <v>0</v>
      </c>
      <c r="L3798" s="88">
        <v>0</v>
      </c>
      <c r="M3798" s="87">
        <v>0</v>
      </c>
      <c r="N3798" s="88">
        <v>0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0</v>
      </c>
      <c r="AE3798" s="58"/>
    </row>
    <row r="3799" spans="2:31" x14ac:dyDescent="0.3">
      <c r="B3799" s="4" t="s">
        <v>172</v>
      </c>
      <c r="C3799" s="4"/>
      <c r="D3799" s="4"/>
      <c r="E3799" s="87">
        <v>0</v>
      </c>
      <c r="F3799" s="88">
        <v>0</v>
      </c>
      <c r="G3799" s="87">
        <v>0</v>
      </c>
      <c r="H3799" s="88">
        <v>0</v>
      </c>
      <c r="I3799" s="87">
        <v>0</v>
      </c>
      <c r="J3799" s="88">
        <v>0</v>
      </c>
      <c r="K3799" s="87">
        <v>0</v>
      </c>
      <c r="L3799" s="88">
        <v>0</v>
      </c>
      <c r="M3799" s="87">
        <v>0</v>
      </c>
      <c r="N3799" s="88">
        <v>0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0</v>
      </c>
      <c r="AE3799" s="58"/>
    </row>
    <row r="3800" spans="2:31" x14ac:dyDescent="0.3">
      <c r="B3800" s="4" t="s">
        <v>173</v>
      </c>
      <c r="C3800" s="4"/>
      <c r="D3800" s="4"/>
      <c r="E3800" s="87">
        <v>0</v>
      </c>
      <c r="F3800" s="88">
        <v>0</v>
      </c>
      <c r="G3800" s="87">
        <v>0</v>
      </c>
      <c r="H3800" s="88">
        <v>0</v>
      </c>
      <c r="I3800" s="87">
        <v>0</v>
      </c>
      <c r="J3800" s="88">
        <v>0</v>
      </c>
      <c r="K3800" s="87">
        <v>0</v>
      </c>
      <c r="L3800" s="88">
        <v>0</v>
      </c>
      <c r="M3800" s="87">
        <v>0</v>
      </c>
      <c r="N3800" s="88">
        <v>0</v>
      </c>
      <c r="O3800" s="87">
        <v>0</v>
      </c>
      <c r="P3800" s="88">
        <v>0</v>
      </c>
      <c r="Q3800" s="87">
        <v>0</v>
      </c>
      <c r="R3800" s="88">
        <v>0</v>
      </c>
      <c r="S3800" s="87">
        <v>0</v>
      </c>
      <c r="T3800" s="88">
        <v>0</v>
      </c>
      <c r="U3800" s="87">
        <v>0</v>
      </c>
      <c r="V3800" s="88">
        <v>0</v>
      </c>
      <c r="W3800" s="87">
        <v>0</v>
      </c>
      <c r="X3800" s="88">
        <v>0</v>
      </c>
      <c r="Y3800" s="87">
        <v>0</v>
      </c>
      <c r="Z3800" s="88">
        <v>0</v>
      </c>
      <c r="AA3800" s="87">
        <v>0</v>
      </c>
      <c r="AB3800" s="88">
        <v>0</v>
      </c>
      <c r="AC3800" s="58"/>
      <c r="AD3800" s="59">
        <f t="shared" si="79"/>
        <v>0</v>
      </c>
      <c r="AE3800" s="58"/>
    </row>
    <row r="3801" spans="2:31" x14ac:dyDescent="0.3">
      <c r="B3801" s="4" t="s">
        <v>174</v>
      </c>
      <c r="C3801" s="4"/>
      <c r="D3801" s="4"/>
      <c r="E3801" s="87">
        <v>0</v>
      </c>
      <c r="F3801" s="88">
        <v>0</v>
      </c>
      <c r="G3801" s="87">
        <v>0</v>
      </c>
      <c r="H3801" s="88">
        <v>0</v>
      </c>
      <c r="I3801" s="87">
        <v>0</v>
      </c>
      <c r="J3801" s="88">
        <v>0</v>
      </c>
      <c r="K3801" s="87">
        <v>0</v>
      </c>
      <c r="L3801" s="88">
        <v>0</v>
      </c>
      <c r="M3801" s="87">
        <v>0</v>
      </c>
      <c r="N3801" s="88">
        <v>0</v>
      </c>
      <c r="O3801" s="87">
        <v>0</v>
      </c>
      <c r="P3801" s="88">
        <v>0</v>
      </c>
      <c r="Q3801" s="87">
        <v>0</v>
      </c>
      <c r="R3801" s="88">
        <v>0</v>
      </c>
      <c r="S3801" s="87">
        <v>0</v>
      </c>
      <c r="T3801" s="88">
        <v>0</v>
      </c>
      <c r="U3801" s="87">
        <v>0</v>
      </c>
      <c r="V3801" s="88">
        <v>0</v>
      </c>
      <c r="W3801" s="87">
        <v>0</v>
      </c>
      <c r="X3801" s="88">
        <v>0</v>
      </c>
      <c r="Y3801" s="87">
        <v>0</v>
      </c>
      <c r="Z3801" s="88">
        <v>0</v>
      </c>
      <c r="AA3801" s="87">
        <v>0</v>
      </c>
      <c r="AB3801" s="88">
        <v>0</v>
      </c>
      <c r="AC3801" s="58"/>
      <c r="AD3801" s="59">
        <f t="shared" si="79"/>
        <v>0</v>
      </c>
      <c r="AE3801" s="58"/>
    </row>
    <row r="3802" spans="2:31" x14ac:dyDescent="0.3">
      <c r="B3802" s="4" t="s">
        <v>194</v>
      </c>
      <c r="C3802" s="4"/>
      <c r="D3802" s="4"/>
      <c r="E3802" s="87">
        <v>0</v>
      </c>
      <c r="F3802" s="88">
        <v>0</v>
      </c>
      <c r="G3802" s="87">
        <v>0</v>
      </c>
      <c r="H3802" s="88">
        <v>0</v>
      </c>
      <c r="I3802" s="87">
        <v>0</v>
      </c>
      <c r="J3802" s="88">
        <v>0</v>
      </c>
      <c r="K3802" s="87">
        <v>0</v>
      </c>
      <c r="L3802" s="88">
        <v>0</v>
      </c>
      <c r="M3802" s="87">
        <v>0</v>
      </c>
      <c r="N3802" s="88">
        <v>0</v>
      </c>
      <c r="O3802" s="87">
        <v>0</v>
      </c>
      <c r="P3802" s="88">
        <v>0</v>
      </c>
      <c r="Q3802" s="87">
        <v>0</v>
      </c>
      <c r="R3802" s="88">
        <v>0</v>
      </c>
      <c r="S3802" s="87">
        <v>0</v>
      </c>
      <c r="T3802" s="88">
        <v>0</v>
      </c>
      <c r="U3802" s="87">
        <v>0</v>
      </c>
      <c r="V3802" s="88">
        <v>0</v>
      </c>
      <c r="W3802" s="87">
        <v>0</v>
      </c>
      <c r="X3802" s="88">
        <v>0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</v>
      </c>
      <c r="AE3802" s="58"/>
    </row>
    <row r="3803" spans="2:31" x14ac:dyDescent="0.3">
      <c r="B3803" s="4" t="s">
        <v>195</v>
      </c>
      <c r="C3803" s="4"/>
      <c r="D3803" s="4"/>
      <c r="E3803" s="87">
        <v>0</v>
      </c>
      <c r="F3803" s="88">
        <v>0</v>
      </c>
      <c r="G3803" s="87">
        <v>0</v>
      </c>
      <c r="H3803" s="88">
        <v>0</v>
      </c>
      <c r="I3803" s="87">
        <v>0</v>
      </c>
      <c r="J3803" s="88">
        <v>0</v>
      </c>
      <c r="K3803" s="87">
        <v>0</v>
      </c>
      <c r="L3803" s="88">
        <v>0</v>
      </c>
      <c r="M3803" s="87">
        <v>0</v>
      </c>
      <c r="N3803" s="88">
        <v>0</v>
      </c>
      <c r="O3803" s="87">
        <v>0</v>
      </c>
      <c r="P3803" s="88">
        <v>0</v>
      </c>
      <c r="Q3803" s="87">
        <v>0</v>
      </c>
      <c r="R3803" s="88">
        <v>0</v>
      </c>
      <c r="S3803" s="87">
        <v>0</v>
      </c>
      <c r="T3803" s="88">
        <v>0</v>
      </c>
      <c r="U3803" s="87">
        <v>0</v>
      </c>
      <c r="V3803" s="88">
        <v>0</v>
      </c>
      <c r="W3803" s="87">
        <v>0</v>
      </c>
      <c r="X3803" s="88">
        <v>0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</v>
      </c>
      <c r="AE3803" s="58"/>
    </row>
    <row r="3804" spans="2:31" x14ac:dyDescent="0.3">
      <c r="B3804" s="4" t="s">
        <v>153</v>
      </c>
      <c r="C3804" s="4"/>
      <c r="D3804" s="4"/>
      <c r="E3804" s="87">
        <v>0</v>
      </c>
      <c r="F3804" s="88">
        <v>0</v>
      </c>
      <c r="G3804" s="87">
        <v>0</v>
      </c>
      <c r="H3804" s="88">
        <v>0</v>
      </c>
      <c r="I3804" s="87">
        <v>0</v>
      </c>
      <c r="J3804" s="88">
        <v>0</v>
      </c>
      <c r="K3804" s="87">
        <v>0</v>
      </c>
      <c r="L3804" s="88">
        <v>0</v>
      </c>
      <c r="M3804" s="87">
        <v>0</v>
      </c>
      <c r="N3804" s="88">
        <v>0</v>
      </c>
      <c r="O3804" s="87">
        <v>0</v>
      </c>
      <c r="P3804" s="88">
        <v>0</v>
      </c>
      <c r="Q3804" s="87">
        <v>0</v>
      </c>
      <c r="R3804" s="88">
        <v>0</v>
      </c>
      <c r="S3804" s="87">
        <v>0</v>
      </c>
      <c r="T3804" s="88">
        <v>0</v>
      </c>
      <c r="U3804" s="87">
        <v>0</v>
      </c>
      <c r="V3804" s="88">
        <v>0</v>
      </c>
      <c r="W3804" s="87">
        <v>0</v>
      </c>
      <c r="X3804" s="88">
        <v>0</v>
      </c>
      <c r="Y3804" s="87">
        <v>0</v>
      </c>
      <c r="Z3804" s="88">
        <v>0</v>
      </c>
      <c r="AA3804" s="87">
        <v>0</v>
      </c>
      <c r="AB3804" s="88">
        <v>0</v>
      </c>
      <c r="AC3804" s="58"/>
      <c r="AD3804" s="59">
        <f t="shared" si="79"/>
        <v>0</v>
      </c>
      <c r="AE3804" s="58"/>
    </row>
    <row r="3805" spans="2:31" x14ac:dyDescent="0.3">
      <c r="B3805" s="4" t="s">
        <v>154</v>
      </c>
      <c r="C3805" s="4"/>
      <c r="D3805" s="4"/>
      <c r="E3805" s="87">
        <v>0</v>
      </c>
      <c r="F3805" s="88">
        <v>0</v>
      </c>
      <c r="G3805" s="87">
        <v>0</v>
      </c>
      <c r="H3805" s="88">
        <v>0</v>
      </c>
      <c r="I3805" s="87">
        <v>0</v>
      </c>
      <c r="J3805" s="88">
        <v>0</v>
      </c>
      <c r="K3805" s="87">
        <v>0</v>
      </c>
      <c r="L3805" s="88">
        <v>0</v>
      </c>
      <c r="M3805" s="87">
        <v>0</v>
      </c>
      <c r="N3805" s="88">
        <v>0</v>
      </c>
      <c r="O3805" s="87">
        <v>0</v>
      </c>
      <c r="P3805" s="88">
        <v>0</v>
      </c>
      <c r="Q3805" s="87">
        <v>0</v>
      </c>
      <c r="R3805" s="88">
        <v>0</v>
      </c>
      <c r="S3805" s="87">
        <v>0</v>
      </c>
      <c r="T3805" s="88">
        <v>0</v>
      </c>
      <c r="U3805" s="87">
        <v>0</v>
      </c>
      <c r="V3805" s="88">
        <v>0</v>
      </c>
      <c r="W3805" s="87">
        <v>0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0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0</v>
      </c>
      <c r="G3806" s="87">
        <v>0</v>
      </c>
      <c r="H3806" s="88">
        <v>0</v>
      </c>
      <c r="I3806" s="87">
        <v>0</v>
      </c>
      <c r="J3806" s="88">
        <v>0</v>
      </c>
      <c r="K3806" s="87">
        <v>0</v>
      </c>
      <c r="L3806" s="88">
        <v>0</v>
      </c>
      <c r="M3806" s="87">
        <v>0</v>
      </c>
      <c r="N3806" s="88">
        <v>0</v>
      </c>
      <c r="O3806" s="87">
        <v>0</v>
      </c>
      <c r="P3806" s="88">
        <v>0</v>
      </c>
      <c r="Q3806" s="87">
        <v>0</v>
      </c>
      <c r="R3806" s="88">
        <v>0</v>
      </c>
      <c r="S3806" s="87">
        <v>0</v>
      </c>
      <c r="T3806" s="88">
        <v>0</v>
      </c>
      <c r="U3806" s="87">
        <v>0</v>
      </c>
      <c r="V3806" s="88">
        <v>0</v>
      </c>
      <c r="W3806" s="87">
        <v>0</v>
      </c>
      <c r="X3806" s="88">
        <v>0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0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0</v>
      </c>
      <c r="G3807" s="87">
        <v>0</v>
      </c>
      <c r="H3807" s="88">
        <v>0</v>
      </c>
      <c r="I3807" s="87">
        <v>0</v>
      </c>
      <c r="J3807" s="88">
        <v>0</v>
      </c>
      <c r="K3807" s="87">
        <v>0</v>
      </c>
      <c r="L3807" s="88">
        <v>0</v>
      </c>
      <c r="M3807" s="87">
        <v>0</v>
      </c>
      <c r="N3807" s="88">
        <v>0</v>
      </c>
      <c r="O3807" s="87">
        <v>0</v>
      </c>
      <c r="P3807" s="88">
        <v>0</v>
      </c>
      <c r="Q3807" s="87">
        <v>0</v>
      </c>
      <c r="R3807" s="88">
        <v>0</v>
      </c>
      <c r="S3807" s="87">
        <v>0</v>
      </c>
      <c r="T3807" s="88">
        <v>0</v>
      </c>
      <c r="U3807" s="87">
        <v>0</v>
      </c>
      <c r="V3807" s="88">
        <v>0</v>
      </c>
      <c r="W3807" s="87">
        <v>0</v>
      </c>
      <c r="X3807" s="88">
        <v>0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0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0</v>
      </c>
      <c r="G3808" s="87">
        <v>0</v>
      </c>
      <c r="H3808" s="88">
        <v>0</v>
      </c>
      <c r="I3808" s="87">
        <v>0</v>
      </c>
      <c r="J3808" s="88">
        <v>0</v>
      </c>
      <c r="K3808" s="87">
        <v>0</v>
      </c>
      <c r="L3808" s="88">
        <v>0</v>
      </c>
      <c r="M3808" s="87">
        <v>0</v>
      </c>
      <c r="N3808" s="88">
        <v>0</v>
      </c>
      <c r="O3808" s="87">
        <v>0</v>
      </c>
      <c r="P3808" s="88">
        <v>0</v>
      </c>
      <c r="Q3808" s="87">
        <v>0</v>
      </c>
      <c r="R3808" s="88">
        <v>0</v>
      </c>
      <c r="S3808" s="87">
        <v>0</v>
      </c>
      <c r="T3808" s="88">
        <v>0</v>
      </c>
      <c r="U3808" s="87">
        <v>0</v>
      </c>
      <c r="V3808" s="88">
        <v>0</v>
      </c>
      <c r="W3808" s="87">
        <v>0</v>
      </c>
      <c r="X3808" s="88">
        <v>0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0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0</v>
      </c>
      <c r="F3815" s="88">
        <v>0</v>
      </c>
      <c r="G3815" s="87">
        <v>0</v>
      </c>
      <c r="H3815" s="88">
        <v>0</v>
      </c>
      <c r="I3815" s="87">
        <v>0</v>
      </c>
      <c r="J3815" s="88">
        <v>0</v>
      </c>
      <c r="K3815" s="87">
        <v>0</v>
      </c>
      <c r="L3815" s="88">
        <v>0</v>
      </c>
      <c r="M3815" s="87">
        <v>0</v>
      </c>
      <c r="N3815" s="88">
        <v>0</v>
      </c>
      <c r="O3815" s="87">
        <v>0</v>
      </c>
      <c r="P3815" s="88">
        <v>0</v>
      </c>
      <c r="Q3815" s="87">
        <v>0</v>
      </c>
      <c r="R3815" s="88">
        <v>0</v>
      </c>
      <c r="S3815" s="87">
        <v>0</v>
      </c>
      <c r="T3815" s="88">
        <v>0</v>
      </c>
      <c r="U3815" s="87">
        <v>0</v>
      </c>
      <c r="V3815" s="88">
        <v>0</v>
      </c>
      <c r="W3815" s="87">
        <v>0</v>
      </c>
      <c r="X3815" s="88">
        <v>0</v>
      </c>
      <c r="Y3815" s="87">
        <v>0</v>
      </c>
      <c r="Z3815" s="88">
        <v>0</v>
      </c>
      <c r="AA3815" s="87">
        <v>0</v>
      </c>
      <c r="AB3815" s="88">
        <v>0</v>
      </c>
      <c r="AC3815" s="58"/>
      <c r="AD3815" s="59">
        <f t="shared" si="79"/>
        <v>0</v>
      </c>
      <c r="AE3815" s="58"/>
    </row>
    <row r="3816" spans="2:31" x14ac:dyDescent="0.3">
      <c r="B3816" s="4" t="s">
        <v>270</v>
      </c>
      <c r="C3816" s="4"/>
      <c r="D3816" s="4"/>
      <c r="E3816" s="87">
        <v>0</v>
      </c>
      <c r="F3816" s="88">
        <v>0</v>
      </c>
      <c r="G3816" s="87">
        <v>0</v>
      </c>
      <c r="H3816" s="88">
        <v>0</v>
      </c>
      <c r="I3816" s="87">
        <v>0</v>
      </c>
      <c r="J3816" s="88">
        <v>0</v>
      </c>
      <c r="K3816" s="87">
        <v>0</v>
      </c>
      <c r="L3816" s="88">
        <v>0</v>
      </c>
      <c r="M3816" s="87">
        <v>0</v>
      </c>
      <c r="N3816" s="88">
        <v>0</v>
      </c>
      <c r="O3816" s="87">
        <v>0</v>
      </c>
      <c r="P3816" s="88">
        <v>0</v>
      </c>
      <c r="Q3816" s="87">
        <v>0</v>
      </c>
      <c r="R3816" s="88">
        <v>0</v>
      </c>
      <c r="S3816" s="87">
        <v>0</v>
      </c>
      <c r="T3816" s="88">
        <v>0</v>
      </c>
      <c r="U3816" s="87">
        <v>0</v>
      </c>
      <c r="V3816" s="88">
        <v>0</v>
      </c>
      <c r="W3816" s="87">
        <v>0</v>
      </c>
      <c r="X3816" s="88">
        <v>0</v>
      </c>
      <c r="Y3816" s="87">
        <v>0</v>
      </c>
      <c r="Z3816" s="88">
        <v>0</v>
      </c>
      <c r="AA3816" s="87">
        <v>0</v>
      </c>
      <c r="AB3816" s="88">
        <v>0</v>
      </c>
      <c r="AC3816" s="58"/>
      <c r="AD3816" s="59">
        <f t="shared" si="79"/>
        <v>0</v>
      </c>
      <c r="AE3816" s="58"/>
    </row>
    <row r="3817" spans="2:31" x14ac:dyDescent="0.3">
      <c r="B3817" s="4" t="s">
        <v>205</v>
      </c>
      <c r="C3817" s="4"/>
      <c r="D3817" s="4"/>
      <c r="E3817" s="87">
        <v>0</v>
      </c>
      <c r="F3817" s="88">
        <v>0</v>
      </c>
      <c r="G3817" s="87">
        <v>0</v>
      </c>
      <c r="H3817" s="88">
        <v>0</v>
      </c>
      <c r="I3817" s="87">
        <v>0</v>
      </c>
      <c r="J3817" s="88">
        <v>0</v>
      </c>
      <c r="K3817" s="87">
        <v>0</v>
      </c>
      <c r="L3817" s="88">
        <v>0</v>
      </c>
      <c r="M3817" s="87">
        <v>0</v>
      </c>
      <c r="N3817" s="88">
        <v>0.18839922480619622</v>
      </c>
      <c r="O3817" s="87">
        <v>0.43821705426356017</v>
      </c>
      <c r="P3817" s="88">
        <v>0.43821705426356017</v>
      </c>
      <c r="Q3817" s="87">
        <v>0.78238372093022657</v>
      </c>
      <c r="R3817" s="88">
        <v>1.1873837209302269</v>
      </c>
      <c r="S3817" s="87">
        <v>1.2382170542635598</v>
      </c>
      <c r="T3817" s="88">
        <v>1.2382170542635598</v>
      </c>
      <c r="U3817" s="87">
        <v>0.64821705426356047</v>
      </c>
      <c r="V3817" s="88">
        <v>9.1279069767423362E-4</v>
      </c>
      <c r="W3817" s="87">
        <v>0</v>
      </c>
      <c r="X3817" s="88">
        <v>0</v>
      </c>
      <c r="Y3817" s="87">
        <v>0</v>
      </c>
      <c r="Z3817" s="88">
        <v>0</v>
      </c>
      <c r="AA3817" s="87">
        <v>0</v>
      </c>
      <c r="AB3817" s="88">
        <v>0</v>
      </c>
      <c r="AC3817" s="58"/>
      <c r="AD3817" s="59">
        <f t="shared" si="79"/>
        <v>6.1601647286821235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</v>
      </c>
      <c r="I3818" s="87">
        <v>0</v>
      </c>
      <c r="J3818" s="88">
        <v>0</v>
      </c>
      <c r="K3818" s="87">
        <v>0</v>
      </c>
      <c r="L3818" s="88">
        <v>0</v>
      </c>
      <c r="M3818" s="87">
        <v>0</v>
      </c>
      <c r="N3818" s="88">
        <v>0</v>
      </c>
      <c r="O3818" s="87">
        <v>2.2165031665066879</v>
      </c>
      <c r="P3818" s="88">
        <v>2.4866281477113561</v>
      </c>
      <c r="Q3818" s="87">
        <v>2.315389916797479</v>
      </c>
      <c r="R3818" s="88">
        <v>2.5368320462604372</v>
      </c>
      <c r="S3818" s="87">
        <v>2.561933995286624</v>
      </c>
      <c r="T3818" s="88">
        <v>2.5870359441265465</v>
      </c>
      <c r="U3818" s="87">
        <v>2.6121378934321302</v>
      </c>
      <c r="V3818" s="88">
        <v>1.2715316666352252</v>
      </c>
      <c r="W3818" s="87">
        <v>0</v>
      </c>
      <c r="X3818" s="88">
        <v>0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18.587992776756487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</v>
      </c>
      <c r="I3819" s="87">
        <v>0</v>
      </c>
      <c r="J3819" s="88">
        <v>0</v>
      </c>
      <c r="K3819" s="87">
        <v>0</v>
      </c>
      <c r="L3819" s="88">
        <v>0.60159293311337614</v>
      </c>
      <c r="M3819" s="87">
        <v>2.5691800467669967</v>
      </c>
      <c r="N3819" s="88">
        <v>0.72260873988270757</v>
      </c>
      <c r="O3819" s="87">
        <v>4.9966667493184395E-2</v>
      </c>
      <c r="P3819" s="88">
        <v>0</v>
      </c>
      <c r="Q3819" s="87">
        <v>4.9999999999999966E-3</v>
      </c>
      <c r="R3819" s="88">
        <v>0</v>
      </c>
      <c r="S3819" s="87">
        <v>0</v>
      </c>
      <c r="T3819" s="88">
        <v>0</v>
      </c>
      <c r="U3819" s="87">
        <v>0</v>
      </c>
      <c r="V3819" s="88">
        <v>0</v>
      </c>
      <c r="W3819" s="87">
        <v>0</v>
      </c>
      <c r="X3819" s="88">
        <v>0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3.9483483872562646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7.8923755637278339E-2</v>
      </c>
      <c r="M3822" s="87">
        <v>1.1944473604617101</v>
      </c>
      <c r="N3822" s="88">
        <v>2.1767464124872222</v>
      </c>
      <c r="O3822" s="87">
        <v>2.9585194830735184</v>
      </c>
      <c r="P3822" s="88">
        <v>2.9928340961767739</v>
      </c>
      <c r="Q3822" s="87">
        <v>3.4257330169806295</v>
      </c>
      <c r="R3822" s="88">
        <v>3.9013933897018442</v>
      </c>
      <c r="S3822" s="87">
        <v>3.8976890235687347</v>
      </c>
      <c r="T3822" s="88">
        <v>3.885494836171465</v>
      </c>
      <c r="U3822" s="87">
        <v>3.8845906257629363</v>
      </c>
      <c r="V3822" s="88">
        <v>1.6918140826768411</v>
      </c>
      <c r="W3822" s="87">
        <v>0</v>
      </c>
      <c r="X3822" s="88">
        <v>0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30.088186082698954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8.2968479148020524E-2</v>
      </c>
      <c r="M3823" s="87">
        <v>1.0491184202820414</v>
      </c>
      <c r="N3823" s="88">
        <v>2.0406291357237629</v>
      </c>
      <c r="O3823" s="87">
        <v>2.8948256698645638</v>
      </c>
      <c r="P3823" s="88">
        <v>2.8816748112672079</v>
      </c>
      <c r="Q3823" s="87">
        <v>3.2996581227113202</v>
      </c>
      <c r="R3823" s="88">
        <v>3.9518682161966963</v>
      </c>
      <c r="S3823" s="87">
        <v>3.9464106152003082</v>
      </c>
      <c r="T3823" s="88">
        <v>3.9356464783350598</v>
      </c>
      <c r="U3823" s="87">
        <v>3.934594154357907</v>
      </c>
      <c r="V3823" s="88">
        <v>1.7118154941148294</v>
      </c>
      <c r="W3823" s="87">
        <v>0</v>
      </c>
      <c r="X3823" s="88">
        <v>0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29.729209597201717</v>
      </c>
      <c r="AE3823" s="58"/>
    </row>
    <row r="3824" spans="2:31" x14ac:dyDescent="0.3">
      <c r="B3824" s="4" t="s">
        <v>221</v>
      </c>
      <c r="C3824" s="4"/>
      <c r="D3824" s="4"/>
      <c r="E3824" s="87">
        <v>0</v>
      </c>
      <c r="F3824" s="88">
        <v>0</v>
      </c>
      <c r="G3824" s="87">
        <v>0</v>
      </c>
      <c r="H3824" s="88">
        <v>0</v>
      </c>
      <c r="I3824" s="87">
        <v>0</v>
      </c>
      <c r="J3824" s="88">
        <v>0</v>
      </c>
      <c r="K3824" s="87">
        <v>0</v>
      </c>
      <c r="L3824" s="88">
        <v>0</v>
      </c>
      <c r="M3824" s="87">
        <v>0</v>
      </c>
      <c r="N3824" s="88">
        <v>0</v>
      </c>
      <c r="O3824" s="87">
        <v>0</v>
      </c>
      <c r="P3824" s="88">
        <v>0</v>
      </c>
      <c r="Q3824" s="87">
        <v>0</v>
      </c>
      <c r="R3824" s="88">
        <v>0</v>
      </c>
      <c r="S3824" s="87">
        <v>0</v>
      </c>
      <c r="T3824" s="88">
        <v>0</v>
      </c>
      <c r="U3824" s="87">
        <v>0</v>
      </c>
      <c r="V3824" s="88">
        <v>0</v>
      </c>
      <c r="W3824" s="87">
        <v>0</v>
      </c>
      <c r="X3824" s="88">
        <v>0</v>
      </c>
      <c r="Y3824" s="87">
        <v>0</v>
      </c>
      <c r="Z3824" s="88">
        <v>0</v>
      </c>
      <c r="AA3824" s="87">
        <v>0</v>
      </c>
      <c r="AB3824" s="88">
        <v>0</v>
      </c>
      <c r="AC3824" s="58"/>
      <c r="AD3824" s="59">
        <f t="shared" si="79"/>
        <v>0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0</v>
      </c>
      <c r="M3825" s="87">
        <v>0</v>
      </c>
      <c r="N3825" s="88">
        <v>0</v>
      </c>
      <c r="O3825" s="87">
        <v>0</v>
      </c>
      <c r="P3825" s="88">
        <v>0</v>
      </c>
      <c r="Q3825" s="87">
        <v>0</v>
      </c>
      <c r="R3825" s="88">
        <v>0</v>
      </c>
      <c r="S3825" s="87">
        <v>0</v>
      </c>
      <c r="T3825" s="88">
        <v>0</v>
      </c>
      <c r="U3825" s="87">
        <v>0</v>
      </c>
      <c r="V3825" s="88">
        <v>0</v>
      </c>
      <c r="W3825" s="87">
        <v>0</v>
      </c>
      <c r="X3825" s="88">
        <v>0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0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0</v>
      </c>
      <c r="M3826" s="87">
        <v>0</v>
      </c>
      <c r="N3826" s="88">
        <v>0</v>
      </c>
      <c r="O3826" s="87">
        <v>0</v>
      </c>
      <c r="P3826" s="88">
        <v>0</v>
      </c>
      <c r="Q3826" s="87">
        <v>0</v>
      </c>
      <c r="R3826" s="88">
        <v>0</v>
      </c>
      <c r="S3826" s="87">
        <v>0</v>
      </c>
      <c r="T3826" s="88">
        <v>0</v>
      </c>
      <c r="U3826" s="87">
        <v>0</v>
      </c>
      <c r="V3826" s="88">
        <v>0</v>
      </c>
      <c r="W3826" s="87">
        <v>0</v>
      </c>
      <c r="X3826" s="88">
        <v>0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0</v>
      </c>
      <c r="AE3826" s="58"/>
    </row>
    <row r="3827" spans="2:31" x14ac:dyDescent="0.3">
      <c r="B3827" s="4" t="s">
        <v>225</v>
      </c>
      <c r="C3827" s="4"/>
      <c r="D3827" s="4"/>
      <c r="E3827" s="87">
        <v>0</v>
      </c>
      <c r="F3827" s="88">
        <v>0</v>
      </c>
      <c r="G3827" s="87">
        <v>0</v>
      </c>
      <c r="H3827" s="88">
        <v>0</v>
      </c>
      <c r="I3827" s="87">
        <v>0</v>
      </c>
      <c r="J3827" s="88">
        <v>0</v>
      </c>
      <c r="K3827" s="87">
        <v>0</v>
      </c>
      <c r="L3827" s="88">
        <v>0</v>
      </c>
      <c r="M3827" s="87">
        <v>0</v>
      </c>
      <c r="N3827" s="88">
        <v>0</v>
      </c>
      <c r="O3827" s="87">
        <v>0</v>
      </c>
      <c r="P3827" s="88">
        <v>0</v>
      </c>
      <c r="Q3827" s="87">
        <v>0</v>
      </c>
      <c r="R3827" s="88">
        <v>0</v>
      </c>
      <c r="S3827" s="87">
        <v>0</v>
      </c>
      <c r="T3827" s="88">
        <v>0</v>
      </c>
      <c r="U3827" s="87">
        <v>0</v>
      </c>
      <c r="V3827" s="88">
        <v>0</v>
      </c>
      <c r="W3827" s="87">
        <v>0</v>
      </c>
      <c r="X3827" s="88">
        <v>0</v>
      </c>
      <c r="Y3827" s="87">
        <v>0</v>
      </c>
      <c r="Z3827" s="88">
        <v>0</v>
      </c>
      <c r="AA3827" s="87">
        <v>0</v>
      </c>
      <c r="AB3827" s="88">
        <v>0</v>
      </c>
      <c r="AC3827" s="58"/>
      <c r="AD3827" s="59">
        <f t="shared" si="79"/>
        <v>0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</v>
      </c>
      <c r="G3828" s="87">
        <v>0</v>
      </c>
      <c r="H3828" s="88">
        <v>0</v>
      </c>
      <c r="I3828" s="87">
        <v>0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</v>
      </c>
      <c r="P3828" s="88">
        <v>0</v>
      </c>
      <c r="Q3828" s="87">
        <v>0</v>
      </c>
      <c r="R3828" s="88">
        <v>0</v>
      </c>
      <c r="S3828" s="87">
        <v>0</v>
      </c>
      <c r="T3828" s="88">
        <v>0</v>
      </c>
      <c r="U3828" s="87">
        <v>0</v>
      </c>
      <c r="V3828" s="88">
        <v>0</v>
      </c>
      <c r="W3828" s="87">
        <v>0</v>
      </c>
      <c r="X3828" s="88">
        <v>0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0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0</v>
      </c>
      <c r="J3829" s="88">
        <v>0</v>
      </c>
      <c r="K3829" s="87">
        <v>0</v>
      </c>
      <c r="L3829" s="88">
        <v>0</v>
      </c>
      <c r="M3829" s="87">
        <v>0</v>
      </c>
      <c r="N3829" s="88">
        <v>0</v>
      </c>
      <c r="O3829" s="87">
        <v>0</v>
      </c>
      <c r="P3829" s="88">
        <v>0</v>
      </c>
      <c r="Q3829" s="87">
        <v>0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0</v>
      </c>
      <c r="AE3829" s="58"/>
    </row>
    <row r="3830" spans="2:31" x14ac:dyDescent="0.3">
      <c r="B3830" s="4" t="s">
        <v>273</v>
      </c>
      <c r="C3830" s="4"/>
      <c r="D3830" s="4"/>
      <c r="E3830" s="87">
        <v>0</v>
      </c>
      <c r="F3830" s="88">
        <v>0</v>
      </c>
      <c r="G3830" s="87">
        <v>0</v>
      </c>
      <c r="H3830" s="88">
        <v>0</v>
      </c>
      <c r="I3830" s="87">
        <v>0</v>
      </c>
      <c r="J3830" s="88">
        <v>0</v>
      </c>
      <c r="K3830" s="87">
        <v>0</v>
      </c>
      <c r="L3830" s="88">
        <v>0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0</v>
      </c>
      <c r="AA3830" s="87">
        <v>0</v>
      </c>
      <c r="AB3830" s="88">
        <v>0</v>
      </c>
      <c r="AC3830" s="58"/>
      <c r="AD3830" s="59">
        <f t="shared" si="79"/>
        <v>0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0</v>
      </c>
      <c r="F3836" s="13">
        <f t="shared" si="80"/>
        <v>0</v>
      </c>
      <c r="G3836" s="13">
        <f t="shared" si="80"/>
        <v>0</v>
      </c>
      <c r="H3836" s="13">
        <f t="shared" si="80"/>
        <v>0</v>
      </c>
      <c r="I3836" s="13">
        <f t="shared" si="80"/>
        <v>0</v>
      </c>
      <c r="J3836" s="13">
        <f t="shared" si="80"/>
        <v>0</v>
      </c>
      <c r="K3836" s="13">
        <f t="shared" si="80"/>
        <v>0</v>
      </c>
      <c r="L3836" s="13">
        <f t="shared" si="80"/>
        <v>3.8733953998554997</v>
      </c>
      <c r="M3836" s="13">
        <f t="shared" si="80"/>
        <v>21.935863380110597</v>
      </c>
      <c r="N3836" s="13">
        <f t="shared" si="80"/>
        <v>22.863829030422206</v>
      </c>
      <c r="O3836" s="13">
        <f t="shared" si="80"/>
        <v>30.572986042767855</v>
      </c>
      <c r="P3836" s="13">
        <f t="shared" si="80"/>
        <v>38.764850393080785</v>
      </c>
      <c r="Q3836" s="13">
        <f t="shared" si="80"/>
        <v>31.645363889627031</v>
      </c>
      <c r="R3836" s="13">
        <f t="shared" si="80"/>
        <v>39.974273899944748</v>
      </c>
      <c r="S3836" s="13">
        <f t="shared" si="80"/>
        <v>42.15845721564132</v>
      </c>
      <c r="T3836" s="13">
        <f t="shared" si="80"/>
        <v>42.87339889153877</v>
      </c>
      <c r="U3836" s="13">
        <f t="shared" si="80"/>
        <v>45.490242465215623</v>
      </c>
      <c r="V3836" s="13">
        <f t="shared" si="80"/>
        <v>29.735529210497248</v>
      </c>
      <c r="W3836" s="13">
        <f t="shared" si="80"/>
        <v>0</v>
      </c>
      <c r="X3836" s="13">
        <f t="shared" si="80"/>
        <v>0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09">
        <f>SUM(AC3700:AE3835)</f>
        <v>349.88818981870156</v>
      </c>
      <c r="AD3836" s="109"/>
      <c r="AE3836" s="109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45532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6" t="s">
        <v>2</v>
      </c>
      <c r="AD3841" s="96"/>
      <c r="AE3841" s="96"/>
    </row>
    <row r="3842" spans="2:31" x14ac:dyDescent="0.3">
      <c r="B3842" s="4" t="s">
        <v>253</v>
      </c>
      <c r="C3842" s="14"/>
      <c r="D3842" s="14"/>
      <c r="E3842" s="85">
        <v>0</v>
      </c>
      <c r="F3842" s="86">
        <v>0</v>
      </c>
      <c r="G3842" s="85">
        <v>0</v>
      </c>
      <c r="H3842" s="86">
        <v>0</v>
      </c>
      <c r="I3842" s="85">
        <v>0</v>
      </c>
      <c r="J3842" s="86">
        <v>0</v>
      </c>
      <c r="K3842" s="85">
        <v>0</v>
      </c>
      <c r="L3842" s="86">
        <v>0</v>
      </c>
      <c r="M3842" s="85">
        <v>0</v>
      </c>
      <c r="N3842" s="86">
        <v>0</v>
      </c>
      <c r="O3842" s="85">
        <v>0</v>
      </c>
      <c r="P3842" s="86">
        <v>0</v>
      </c>
      <c r="Q3842" s="85">
        <v>0</v>
      </c>
      <c r="R3842" s="86">
        <v>0</v>
      </c>
      <c r="S3842" s="85">
        <v>0</v>
      </c>
      <c r="T3842" s="86">
        <v>0</v>
      </c>
      <c r="U3842" s="85">
        <v>0.19606070972222239</v>
      </c>
      <c r="V3842" s="86">
        <v>0.16377881458333368</v>
      </c>
      <c r="W3842" s="85">
        <v>0</v>
      </c>
      <c r="X3842" s="86">
        <v>0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0.3598395243055561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</v>
      </c>
      <c r="N3843" s="86">
        <v>0</v>
      </c>
      <c r="O3843" s="85">
        <v>0</v>
      </c>
      <c r="P3843" s="86">
        <v>0</v>
      </c>
      <c r="Q3843" s="85">
        <v>0</v>
      </c>
      <c r="R3843" s="86">
        <v>0</v>
      </c>
      <c r="S3843" s="85">
        <v>0</v>
      </c>
      <c r="T3843" s="86">
        <v>0</v>
      </c>
      <c r="U3843" s="85">
        <v>0</v>
      </c>
      <c r="V3843" s="86">
        <v>0</v>
      </c>
      <c r="W3843" s="85">
        <v>0</v>
      </c>
      <c r="X3843" s="86">
        <v>0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0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</v>
      </c>
      <c r="N3844" s="86">
        <v>0</v>
      </c>
      <c r="O3844" s="85">
        <v>0</v>
      </c>
      <c r="P3844" s="86">
        <v>0</v>
      </c>
      <c r="Q3844" s="85">
        <v>0</v>
      </c>
      <c r="R3844" s="86">
        <v>0</v>
      </c>
      <c r="S3844" s="85">
        <v>0</v>
      </c>
      <c r="T3844" s="86">
        <v>0</v>
      </c>
      <c r="U3844" s="85">
        <v>0</v>
      </c>
      <c r="V3844" s="86">
        <v>0</v>
      </c>
      <c r="W3844" s="85">
        <v>0</v>
      </c>
      <c r="X3844" s="86">
        <v>0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0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</v>
      </c>
      <c r="N3845" s="86">
        <v>0</v>
      </c>
      <c r="O3845" s="85">
        <v>0</v>
      </c>
      <c r="P3845" s="86">
        <v>0</v>
      </c>
      <c r="Q3845" s="85">
        <v>0</v>
      </c>
      <c r="R3845" s="86">
        <v>0</v>
      </c>
      <c r="S3845" s="85">
        <v>0</v>
      </c>
      <c r="T3845" s="86">
        <v>0</v>
      </c>
      <c r="U3845" s="85">
        <v>0</v>
      </c>
      <c r="V3845" s="86">
        <v>0</v>
      </c>
      <c r="W3845" s="85">
        <v>0</v>
      </c>
      <c r="X3845" s="86">
        <v>0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0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0.15826981826358055</v>
      </c>
      <c r="N3846" s="86">
        <v>0.16850708452860189</v>
      </c>
      <c r="O3846" s="85">
        <v>5.14999635855347E-2</v>
      </c>
      <c r="P3846" s="86">
        <v>0.13365910148090554</v>
      </c>
      <c r="Q3846" s="85">
        <v>0.19760675557454097</v>
      </c>
      <c r="R3846" s="86">
        <v>0.21616251198450398</v>
      </c>
      <c r="S3846" s="85">
        <v>0.23219862707455624</v>
      </c>
      <c r="T3846" s="86">
        <v>0.23586530613898904</v>
      </c>
      <c r="U3846" s="85">
        <v>0.23953198520342181</v>
      </c>
      <c r="V3846" s="86">
        <v>0.13258348695966743</v>
      </c>
      <c r="W3846" s="85">
        <v>0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1.7658846407943021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1.1781249999999988E-2</v>
      </c>
      <c r="N3851" s="86">
        <v>9.8541666666666639E-2</v>
      </c>
      <c r="O3851" s="85">
        <v>4.4812500000000019E-2</v>
      </c>
      <c r="P3851" s="86">
        <v>0.1045625000000001</v>
      </c>
      <c r="Q3851" s="85">
        <v>0.14937500000000004</v>
      </c>
      <c r="R3851" s="86">
        <v>0.1985416666666667</v>
      </c>
      <c r="S3851" s="85">
        <v>0.29854166666666665</v>
      </c>
      <c r="T3851" s="86">
        <v>0.34937500000000038</v>
      </c>
      <c r="U3851" s="85">
        <v>0.30020833333333335</v>
      </c>
      <c r="V3851" s="86">
        <v>7.897916666666667E-2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1.6347187500000007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0</v>
      </c>
      <c r="O3852" s="85">
        <v>0</v>
      </c>
      <c r="P3852" s="86">
        <v>0</v>
      </c>
      <c r="Q3852" s="85">
        <v>0</v>
      </c>
      <c r="R3852" s="86">
        <v>0</v>
      </c>
      <c r="S3852" s="85">
        <v>0</v>
      </c>
      <c r="T3852" s="86">
        <v>0</v>
      </c>
      <c r="U3852" s="85">
        <v>0</v>
      </c>
      <c r="V3852" s="86">
        <v>0</v>
      </c>
      <c r="W3852" s="85">
        <v>0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0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0</v>
      </c>
      <c r="O3853" s="87">
        <v>0</v>
      </c>
      <c r="P3853" s="88">
        <v>0</v>
      </c>
      <c r="Q3853" s="87">
        <v>0</v>
      </c>
      <c r="R3853" s="88">
        <v>0</v>
      </c>
      <c r="S3853" s="87">
        <v>0</v>
      </c>
      <c r="T3853" s="88">
        <v>0</v>
      </c>
      <c r="U3853" s="87">
        <v>0</v>
      </c>
      <c r="V3853" s="88">
        <v>0</v>
      </c>
      <c r="W3853" s="87">
        <v>0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0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0</v>
      </c>
      <c r="I3855" s="87">
        <v>0</v>
      </c>
      <c r="J3855" s="88">
        <v>0</v>
      </c>
      <c r="K3855" s="87">
        <v>0</v>
      </c>
      <c r="L3855" s="88">
        <v>0</v>
      </c>
      <c r="M3855" s="87">
        <v>0</v>
      </c>
      <c r="N3855" s="88">
        <v>0</v>
      </c>
      <c r="O3855" s="87">
        <v>0</v>
      </c>
      <c r="P3855" s="88">
        <v>9.2305555555555734E-3</v>
      </c>
      <c r="Q3855" s="87">
        <v>0</v>
      </c>
      <c r="R3855" s="88">
        <v>0</v>
      </c>
      <c r="S3855" s="87">
        <v>0</v>
      </c>
      <c r="T3855" s="88">
        <v>0</v>
      </c>
      <c r="U3855" s="87">
        <v>0</v>
      </c>
      <c r="V3855" s="88">
        <v>0</v>
      </c>
      <c r="W3855" s="87">
        <v>0</v>
      </c>
      <c r="X3855" s="88">
        <v>0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9.2305555555555734E-3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0</v>
      </c>
      <c r="N3856" s="88">
        <v>0</v>
      </c>
      <c r="O3856" s="87">
        <v>0</v>
      </c>
      <c r="P3856" s="88">
        <v>0</v>
      </c>
      <c r="Q3856" s="87">
        <v>0</v>
      </c>
      <c r="R3856" s="88">
        <v>0</v>
      </c>
      <c r="S3856" s="87">
        <v>0</v>
      </c>
      <c r="T3856" s="88">
        <v>0</v>
      </c>
      <c r="U3856" s="87">
        <v>0</v>
      </c>
      <c r="V3856" s="88">
        <v>0</v>
      </c>
      <c r="W3856" s="87">
        <v>0</v>
      </c>
      <c r="X3856" s="88">
        <v>0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9.6666666666666415E-2</v>
      </c>
      <c r="N3857" s="88">
        <v>9.9999999999999742E-2</v>
      </c>
      <c r="O3857" s="87">
        <v>2.9999999999999884E-2</v>
      </c>
      <c r="P3857" s="88">
        <v>6.9999999999999798E-2</v>
      </c>
      <c r="Q3857" s="87">
        <v>9.9999999999999742E-2</v>
      </c>
      <c r="R3857" s="88">
        <v>9.9999999999999742E-2</v>
      </c>
      <c r="S3857" s="87">
        <v>9.9999999999999742E-2</v>
      </c>
      <c r="T3857" s="88">
        <v>9.9999999999999742E-2</v>
      </c>
      <c r="U3857" s="87">
        <v>0.29666666666666647</v>
      </c>
      <c r="V3857" s="88">
        <v>0.2677500000000001</v>
      </c>
      <c r="W3857" s="87">
        <v>0</v>
      </c>
      <c r="X3857" s="88">
        <v>0</v>
      </c>
      <c r="Y3857" s="87">
        <v>0</v>
      </c>
      <c r="Z3857" s="88">
        <v>0</v>
      </c>
      <c r="AA3857" s="87">
        <v>0</v>
      </c>
      <c r="AB3857" s="88">
        <v>0</v>
      </c>
      <c r="AC3857" s="58"/>
      <c r="AD3857" s="59">
        <f t="shared" si="81"/>
        <v>1.2610833333333316</v>
      </c>
      <c r="AE3857" s="58"/>
    </row>
    <row r="3858" spans="2:31" x14ac:dyDescent="0.3">
      <c r="B3858" s="4" t="s">
        <v>196</v>
      </c>
      <c r="C3858" s="14"/>
      <c r="D3858" s="14"/>
      <c r="E3858" s="87">
        <v>0</v>
      </c>
      <c r="F3858" s="88">
        <v>0</v>
      </c>
      <c r="G3858" s="87">
        <v>0</v>
      </c>
      <c r="H3858" s="88">
        <v>0</v>
      </c>
      <c r="I3858" s="87">
        <v>0</v>
      </c>
      <c r="J3858" s="88">
        <v>0</v>
      </c>
      <c r="K3858" s="87">
        <v>0</v>
      </c>
      <c r="L3858" s="88">
        <v>0</v>
      </c>
      <c r="M3858" s="87">
        <v>0.12011996905008951</v>
      </c>
      <c r="N3858" s="88">
        <v>9.0791891018549564E-2</v>
      </c>
      <c r="O3858" s="87">
        <v>7.4874297226799863E-2</v>
      </c>
      <c r="P3858" s="88">
        <v>0.17453509349822999</v>
      </c>
      <c r="Q3858" s="87">
        <v>0.10157731970151265</v>
      </c>
      <c r="R3858" s="88">
        <v>0.10517246325810752</v>
      </c>
      <c r="S3858" s="87">
        <v>0.10699999332427984</v>
      </c>
      <c r="T3858" s="88">
        <v>0.1184916601022085</v>
      </c>
      <c r="U3858" s="87">
        <v>0.10699999332427984</v>
      </c>
      <c r="V3858" s="88">
        <v>6.0633329550425226E-2</v>
      </c>
      <c r="W3858" s="87">
        <v>0</v>
      </c>
      <c r="X3858" s="88">
        <v>0</v>
      </c>
      <c r="Y3858" s="87">
        <v>0</v>
      </c>
      <c r="Z3858" s="88">
        <v>0</v>
      </c>
      <c r="AA3858" s="87">
        <v>0</v>
      </c>
      <c r="AB3858" s="88">
        <v>0</v>
      </c>
      <c r="AC3858" s="58"/>
      <c r="AD3858" s="59">
        <f t="shared" si="81"/>
        <v>1.0601960100544825</v>
      </c>
      <c r="AE3858" s="58"/>
    </row>
    <row r="3859" spans="2:31" x14ac:dyDescent="0.3">
      <c r="B3859" s="4" t="s">
        <v>197</v>
      </c>
      <c r="C3859" s="14"/>
      <c r="D3859" s="14"/>
      <c r="E3859" s="87">
        <v>0</v>
      </c>
      <c r="F3859" s="88">
        <v>0</v>
      </c>
      <c r="G3859" s="87">
        <v>0</v>
      </c>
      <c r="H3859" s="88">
        <v>0</v>
      </c>
      <c r="I3859" s="87">
        <v>0</v>
      </c>
      <c r="J3859" s="88">
        <v>0</v>
      </c>
      <c r="K3859" s="87">
        <v>0</v>
      </c>
      <c r="L3859" s="88">
        <v>0</v>
      </c>
      <c r="M3859" s="87">
        <v>0</v>
      </c>
      <c r="N3859" s="88">
        <v>0</v>
      </c>
      <c r="O3859" s="87">
        <v>0</v>
      </c>
      <c r="P3859" s="88">
        <v>0</v>
      </c>
      <c r="Q3859" s="87">
        <v>0</v>
      </c>
      <c r="R3859" s="88">
        <v>0</v>
      </c>
      <c r="S3859" s="87">
        <v>0</v>
      </c>
      <c r="T3859" s="88">
        <v>0</v>
      </c>
      <c r="U3859" s="87">
        <v>0</v>
      </c>
      <c r="V3859" s="88">
        <v>0</v>
      </c>
      <c r="W3859" s="87">
        <v>0</v>
      </c>
      <c r="X3859" s="88">
        <v>0</v>
      </c>
      <c r="Y3859" s="87">
        <v>0</v>
      </c>
      <c r="Z3859" s="88">
        <v>0</v>
      </c>
      <c r="AA3859" s="87">
        <v>0</v>
      </c>
      <c r="AB3859" s="88">
        <v>0</v>
      </c>
      <c r="AC3859" s="58"/>
      <c r="AD3859" s="59">
        <f t="shared" si="81"/>
        <v>0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0</v>
      </c>
      <c r="M3860" s="87">
        <v>0</v>
      </c>
      <c r="N3860" s="88">
        <v>0</v>
      </c>
      <c r="O3860" s="87">
        <v>0</v>
      </c>
      <c r="P3860" s="88">
        <v>0.44956806043183362</v>
      </c>
      <c r="Q3860" s="87">
        <v>0.64112146812647774</v>
      </c>
      <c r="R3860" s="88">
        <v>0.56999106364287311</v>
      </c>
      <c r="S3860" s="87">
        <v>0.29119950620420171</v>
      </c>
      <c r="T3860" s="88">
        <v>1.5094016062612292E-3</v>
      </c>
      <c r="U3860" s="87">
        <v>0</v>
      </c>
      <c r="V3860" s="88">
        <v>0</v>
      </c>
      <c r="W3860" s="87">
        <v>0</v>
      </c>
      <c r="X3860" s="88">
        <v>0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1.9533895000116472</v>
      </c>
      <c r="AE3860" s="58"/>
    </row>
    <row r="3861" spans="2:31" x14ac:dyDescent="0.3">
      <c r="B3861" s="4" t="s">
        <v>252</v>
      </c>
      <c r="C3861" s="14"/>
      <c r="D3861" s="14"/>
      <c r="E3861" s="87">
        <v>0</v>
      </c>
      <c r="F3861" s="88">
        <v>0</v>
      </c>
      <c r="G3861" s="87">
        <v>0</v>
      </c>
      <c r="H3861" s="88">
        <v>0</v>
      </c>
      <c r="I3861" s="87">
        <v>0</v>
      </c>
      <c r="J3861" s="88">
        <v>0</v>
      </c>
      <c r="K3861" s="87">
        <v>0</v>
      </c>
      <c r="L3861" s="88">
        <v>0</v>
      </c>
      <c r="M3861" s="87">
        <v>6.1161778769981183E-2</v>
      </c>
      <c r="N3861" s="88">
        <v>6.2763240216201083E-2</v>
      </c>
      <c r="O3861" s="87">
        <v>1.8728317701228115E-2</v>
      </c>
      <c r="P3861" s="88">
        <v>4.5058523097855449E-2</v>
      </c>
      <c r="Q3861" s="87">
        <v>6.7491808809862053E-2</v>
      </c>
      <c r="R3861" s="88">
        <v>7.2642782606706521E-2</v>
      </c>
      <c r="S3861" s="87">
        <v>7.1632780907576785E-2</v>
      </c>
      <c r="T3861" s="88">
        <v>7.0622781195268533E-2</v>
      </c>
      <c r="U3861" s="87">
        <v>6.9612779496138782E-2</v>
      </c>
      <c r="V3861" s="88">
        <v>3.9156305681547647E-2</v>
      </c>
      <c r="W3861" s="87">
        <v>0</v>
      </c>
      <c r="X3861" s="88">
        <v>0</v>
      </c>
      <c r="Y3861" s="87">
        <v>0</v>
      </c>
      <c r="Z3861" s="88">
        <v>0</v>
      </c>
      <c r="AA3861" s="87">
        <v>0</v>
      </c>
      <c r="AB3861" s="88">
        <v>0</v>
      </c>
      <c r="AC3861" s="58"/>
      <c r="AD3861" s="59">
        <f t="shared" si="81"/>
        <v>0.57887109848236618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</v>
      </c>
      <c r="F3868" s="88">
        <v>0</v>
      </c>
      <c r="G3868" s="87">
        <v>0</v>
      </c>
      <c r="H3868" s="88">
        <v>0</v>
      </c>
      <c r="I3868" s="87">
        <v>0</v>
      </c>
      <c r="J3868" s="88">
        <v>0</v>
      </c>
      <c r="K3868" s="87">
        <v>0</v>
      </c>
      <c r="L3868" s="88">
        <v>0</v>
      </c>
      <c r="M3868" s="87">
        <v>0</v>
      </c>
      <c r="N3868" s="88">
        <v>0</v>
      </c>
      <c r="O3868" s="87">
        <v>0</v>
      </c>
      <c r="P3868" s="88">
        <v>0</v>
      </c>
      <c r="Q3868" s="87">
        <v>0</v>
      </c>
      <c r="R3868" s="88">
        <v>0</v>
      </c>
      <c r="S3868" s="87">
        <v>0</v>
      </c>
      <c r="T3868" s="88">
        <v>0</v>
      </c>
      <c r="U3868" s="87">
        <v>0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0</v>
      </c>
      <c r="AE3868" s="58"/>
    </row>
    <row r="3869" spans="2:31" x14ac:dyDescent="0.3">
      <c r="B3869" s="4" t="s">
        <v>188</v>
      </c>
      <c r="C3869" s="14"/>
      <c r="D3869" s="14"/>
      <c r="E3869" s="87">
        <v>0</v>
      </c>
      <c r="F3869" s="88">
        <v>0</v>
      </c>
      <c r="G3869" s="87">
        <v>0</v>
      </c>
      <c r="H3869" s="88">
        <v>0</v>
      </c>
      <c r="I3869" s="87">
        <v>0</v>
      </c>
      <c r="J3869" s="88">
        <v>0</v>
      </c>
      <c r="K3869" s="87">
        <v>0</v>
      </c>
      <c r="L3869" s="88">
        <v>0</v>
      </c>
      <c r="M3869" s="87">
        <v>0.6606043382485709</v>
      </c>
      <c r="N3869" s="88">
        <v>0</v>
      </c>
      <c r="O3869" s="87">
        <v>0</v>
      </c>
      <c r="P3869" s="88">
        <v>0</v>
      </c>
      <c r="Q3869" s="87">
        <v>0</v>
      </c>
      <c r="R3869" s="88">
        <v>0</v>
      </c>
      <c r="S3869" s="87">
        <v>0</v>
      </c>
      <c r="T3869" s="88">
        <v>0</v>
      </c>
      <c r="U3869" s="87">
        <v>0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0.6606043382485709</v>
      </c>
      <c r="AE3869" s="58"/>
    </row>
    <row r="3870" spans="2:31" x14ac:dyDescent="0.3">
      <c r="B3870" s="4" t="s">
        <v>259</v>
      </c>
      <c r="C3870" s="14"/>
      <c r="D3870" s="14"/>
      <c r="E3870" s="87">
        <v>0</v>
      </c>
      <c r="F3870" s="88">
        <v>0</v>
      </c>
      <c r="G3870" s="87">
        <v>0</v>
      </c>
      <c r="H3870" s="88">
        <v>0</v>
      </c>
      <c r="I3870" s="87">
        <v>0</v>
      </c>
      <c r="J3870" s="88">
        <v>0</v>
      </c>
      <c r="K3870" s="87">
        <v>0</v>
      </c>
      <c r="L3870" s="88">
        <v>0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0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</v>
      </c>
      <c r="AE3872" s="58"/>
    </row>
    <row r="3873" spans="2:31" x14ac:dyDescent="0.3">
      <c r="B3873" s="4" t="s">
        <v>162</v>
      </c>
      <c r="C3873" s="14"/>
      <c r="D3873" s="14"/>
      <c r="E3873" s="87">
        <v>0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</v>
      </c>
      <c r="AE3873" s="58"/>
    </row>
    <row r="3874" spans="2:31" x14ac:dyDescent="0.3">
      <c r="B3874" s="4" t="s">
        <v>149</v>
      </c>
      <c r="C3874" s="14"/>
      <c r="D3874" s="14"/>
      <c r="E3874" s="87">
        <v>0</v>
      </c>
      <c r="F3874" s="88">
        <v>0</v>
      </c>
      <c r="G3874" s="87">
        <v>0</v>
      </c>
      <c r="H3874" s="88">
        <v>0</v>
      </c>
      <c r="I3874" s="87">
        <v>0</v>
      </c>
      <c r="J3874" s="88">
        <v>0</v>
      </c>
      <c r="K3874" s="87">
        <v>0</v>
      </c>
      <c r="L3874" s="88">
        <v>0</v>
      </c>
      <c r="M3874" s="87">
        <v>8.2569465580834258</v>
      </c>
      <c r="N3874" s="88">
        <v>7.1681275265291351</v>
      </c>
      <c r="O3874" s="87">
        <v>0</v>
      </c>
      <c r="P3874" s="88">
        <v>0</v>
      </c>
      <c r="Q3874" s="87">
        <v>7.3344866677497826</v>
      </c>
      <c r="R3874" s="88">
        <v>14.959932500061889</v>
      </c>
      <c r="S3874" s="87">
        <v>14.960999999195321</v>
      </c>
      <c r="T3874" s="88">
        <v>13.941841656280058</v>
      </c>
      <c r="U3874" s="87">
        <v>6.5000000000000027</v>
      </c>
      <c r="V3874" s="88">
        <v>3.6833333333333349</v>
      </c>
      <c r="W3874" s="87">
        <v>0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76.805668241232951</v>
      </c>
      <c r="AE3874" s="58"/>
    </row>
    <row r="3875" spans="2:31" x14ac:dyDescent="0.3">
      <c r="B3875" s="4" t="s">
        <v>230</v>
      </c>
      <c r="C3875" s="14"/>
      <c r="D3875" s="14"/>
      <c r="E3875" s="87">
        <v>0</v>
      </c>
      <c r="F3875" s="88">
        <v>0</v>
      </c>
      <c r="G3875" s="87">
        <v>0</v>
      </c>
      <c r="H3875" s="88">
        <v>0</v>
      </c>
      <c r="I3875" s="87">
        <v>0</v>
      </c>
      <c r="J3875" s="88">
        <v>0</v>
      </c>
      <c r="K3875" s="87">
        <v>0</v>
      </c>
      <c r="L3875" s="88">
        <v>0</v>
      </c>
      <c r="M3875" s="87">
        <v>0</v>
      </c>
      <c r="N3875" s="88">
        <v>0</v>
      </c>
      <c r="O3875" s="87">
        <v>1.1944444444444609E-4</v>
      </c>
      <c r="P3875" s="88">
        <v>1.9231444358825695E-3</v>
      </c>
      <c r="Q3875" s="87">
        <v>1.3007829523086547E-2</v>
      </c>
      <c r="R3875" s="88">
        <v>4.017659425735471E-2</v>
      </c>
      <c r="S3875" s="87">
        <v>5.9018292029698688E-2</v>
      </c>
      <c r="T3875" s="88">
        <v>5.9005423386891659E-2</v>
      </c>
      <c r="U3875" s="87">
        <v>5.8888547854953406E-2</v>
      </c>
      <c r="V3875" s="88">
        <v>3.1833418210347499E-2</v>
      </c>
      <c r="W3875" s="87">
        <v>0</v>
      </c>
      <c r="X3875" s="88">
        <v>0</v>
      </c>
      <c r="Y3875" s="87">
        <v>0</v>
      </c>
      <c r="Z3875" s="88">
        <v>0</v>
      </c>
      <c r="AA3875" s="87">
        <v>0</v>
      </c>
      <c r="AB3875" s="88">
        <v>0</v>
      </c>
      <c r="AC3875" s="58"/>
      <c r="AD3875" s="59">
        <f t="shared" si="81"/>
        <v>0.2639726941426595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0</v>
      </c>
      <c r="M3877" s="87">
        <v>0.10649114449818931</v>
      </c>
      <c r="N3877" s="88">
        <v>0.11483436425526937</v>
      </c>
      <c r="O3877" s="87">
        <v>3.5376604398091635E-2</v>
      </c>
      <c r="P3877" s="88">
        <v>6.8398856798807736E-2</v>
      </c>
      <c r="Q3877" s="87">
        <v>0.10301492214202881</v>
      </c>
      <c r="R3877" s="88">
        <v>0.1015066941579183</v>
      </c>
      <c r="S3877" s="87">
        <v>0.10099840164184561</v>
      </c>
      <c r="T3877" s="88">
        <v>0.10099840164184561</v>
      </c>
      <c r="U3877" s="87">
        <v>6.5106757481892902E-2</v>
      </c>
      <c r="V3877" s="88">
        <v>2.1263694763183596E-2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</v>
      </c>
      <c r="AC3877" s="58"/>
      <c r="AD3877" s="59">
        <f t="shared" si="81"/>
        <v>0.81798984177907286</v>
      </c>
      <c r="AE3877" s="58"/>
    </row>
    <row r="3878" spans="2:31" x14ac:dyDescent="0.3">
      <c r="B3878" s="4" t="s">
        <v>292</v>
      </c>
      <c r="C3878" s="14"/>
      <c r="D3878" s="14"/>
      <c r="E3878" s="87">
        <v>0</v>
      </c>
      <c r="F3878" s="88">
        <v>0</v>
      </c>
      <c r="G3878" s="87">
        <v>0</v>
      </c>
      <c r="H3878" s="88">
        <v>0</v>
      </c>
      <c r="I3878" s="87">
        <v>0</v>
      </c>
      <c r="J3878" s="88">
        <v>0</v>
      </c>
      <c r="K3878" s="87">
        <v>0</v>
      </c>
      <c r="L3878" s="88">
        <v>0</v>
      </c>
      <c r="M3878" s="87">
        <v>0</v>
      </c>
      <c r="N3878" s="88">
        <v>0</v>
      </c>
      <c r="O3878" s="87">
        <v>0</v>
      </c>
      <c r="P3878" s="88">
        <v>0</v>
      </c>
      <c r="Q3878" s="87">
        <v>0</v>
      </c>
      <c r="R3878" s="88">
        <v>0</v>
      </c>
      <c r="S3878" s="87">
        <v>0</v>
      </c>
      <c r="T3878" s="88">
        <v>0</v>
      </c>
      <c r="U3878" s="87">
        <v>0</v>
      </c>
      <c r="V3878" s="88">
        <v>0</v>
      </c>
      <c r="W3878" s="87">
        <v>0</v>
      </c>
      <c r="X3878" s="88">
        <v>0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0</v>
      </c>
      <c r="AE3878" s="58"/>
    </row>
    <row r="3879" spans="2:31" x14ac:dyDescent="0.3">
      <c r="B3879" s="4" t="s">
        <v>244</v>
      </c>
      <c r="C3879" s="14"/>
      <c r="D3879" s="14"/>
      <c r="E3879" s="87">
        <v>0</v>
      </c>
      <c r="F3879" s="88">
        <v>0</v>
      </c>
      <c r="G3879" s="87">
        <v>0</v>
      </c>
      <c r="H3879" s="88">
        <v>0</v>
      </c>
      <c r="I3879" s="87">
        <v>0</v>
      </c>
      <c r="J3879" s="88">
        <v>0</v>
      </c>
      <c r="K3879" s="87">
        <v>0</v>
      </c>
      <c r="L3879" s="88">
        <v>0</v>
      </c>
      <c r="M3879" s="87">
        <v>0</v>
      </c>
      <c r="N3879" s="88">
        <v>0</v>
      </c>
      <c r="O3879" s="87">
        <v>0</v>
      </c>
      <c r="P3879" s="88">
        <v>0</v>
      </c>
      <c r="Q3879" s="87">
        <v>0</v>
      </c>
      <c r="R3879" s="88">
        <v>0</v>
      </c>
      <c r="S3879" s="87">
        <v>0</v>
      </c>
      <c r="T3879" s="88">
        <v>0</v>
      </c>
      <c r="U3879" s="87">
        <v>0</v>
      </c>
      <c r="V3879" s="88">
        <v>0</v>
      </c>
      <c r="W3879" s="87">
        <v>0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0</v>
      </c>
      <c r="AE3879" s="58"/>
    </row>
    <row r="3880" spans="2:31" x14ac:dyDescent="0.3">
      <c r="B3880" s="4" t="s">
        <v>245</v>
      </c>
      <c r="C3880" s="14"/>
      <c r="D3880" s="14"/>
      <c r="E3880" s="87">
        <v>0</v>
      </c>
      <c r="F3880" s="88">
        <v>0</v>
      </c>
      <c r="G3880" s="87">
        <v>0</v>
      </c>
      <c r="H3880" s="88">
        <v>0</v>
      </c>
      <c r="I3880" s="87">
        <v>0</v>
      </c>
      <c r="J3880" s="88">
        <v>0</v>
      </c>
      <c r="K3880" s="87">
        <v>0</v>
      </c>
      <c r="L3880" s="88">
        <v>0</v>
      </c>
      <c r="M3880" s="87">
        <v>0</v>
      </c>
      <c r="N3880" s="88">
        <v>0</v>
      </c>
      <c r="O3880" s="87">
        <v>0</v>
      </c>
      <c r="P3880" s="88">
        <v>0</v>
      </c>
      <c r="Q3880" s="87">
        <v>0</v>
      </c>
      <c r="R3880" s="88">
        <v>0</v>
      </c>
      <c r="S3880" s="87">
        <v>0</v>
      </c>
      <c r="T3880" s="88">
        <v>0</v>
      </c>
      <c r="U3880" s="87">
        <v>0</v>
      </c>
      <c r="V3880" s="88">
        <v>0</v>
      </c>
      <c r="W3880" s="87">
        <v>0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0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</v>
      </c>
      <c r="T3882" s="88">
        <v>0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0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0.97295894348062584</v>
      </c>
      <c r="U3884" s="87">
        <v>1.9190379124514896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2.8919968559321152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0</v>
      </c>
      <c r="F3889" s="88">
        <v>0</v>
      </c>
      <c r="G3889" s="87">
        <v>0</v>
      </c>
      <c r="H3889" s="88">
        <v>0</v>
      </c>
      <c r="I3889" s="87">
        <v>0</v>
      </c>
      <c r="J3889" s="88">
        <v>0</v>
      </c>
      <c r="K3889" s="87">
        <v>0</v>
      </c>
      <c r="L3889" s="88">
        <v>0</v>
      </c>
      <c r="M3889" s="87">
        <v>1.0801802277565002</v>
      </c>
      <c r="N3889" s="88">
        <v>1.4977481087048847</v>
      </c>
      <c r="O3889" s="87">
        <v>0.43257042566935217</v>
      </c>
      <c r="P3889" s="88">
        <v>0.55558782683478458</v>
      </c>
      <c r="Q3889" s="87">
        <v>1.4429833094278972</v>
      </c>
      <c r="R3889" s="88">
        <v>1.4449833710988362</v>
      </c>
      <c r="S3889" s="87">
        <v>2.4262162129084262</v>
      </c>
      <c r="T3889" s="88">
        <v>2.459056854248046</v>
      </c>
      <c r="U3889" s="87">
        <v>2.4539333303769442</v>
      </c>
      <c r="V3889" s="88">
        <v>1.385631295045217</v>
      </c>
      <c r="W3889" s="87">
        <v>0</v>
      </c>
      <c r="X3889" s="88">
        <v>0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15.17889096207089</v>
      </c>
      <c r="AE3889" s="58"/>
    </row>
    <row r="3890" spans="2:31" x14ac:dyDescent="0.3">
      <c r="B3890" s="4" t="s">
        <v>209</v>
      </c>
      <c r="C3890" s="14"/>
      <c r="D3890" s="14"/>
      <c r="E3890" s="87">
        <v>0</v>
      </c>
      <c r="F3890" s="88">
        <v>0</v>
      </c>
      <c r="G3890" s="87">
        <v>0</v>
      </c>
      <c r="H3890" s="88">
        <v>0</v>
      </c>
      <c r="I3890" s="87">
        <v>0</v>
      </c>
      <c r="J3890" s="88">
        <v>0</v>
      </c>
      <c r="K3890" s="87">
        <v>0</v>
      </c>
      <c r="L3890" s="88">
        <v>0</v>
      </c>
      <c r="M3890" s="87">
        <v>0.3399444444444446</v>
      </c>
      <c r="N3890" s="88">
        <v>0.45000000000000034</v>
      </c>
      <c r="O3890" s="87">
        <v>0.11800000000000002</v>
      </c>
      <c r="P3890" s="88">
        <v>0.21466666666666664</v>
      </c>
      <c r="Q3890" s="87">
        <v>0.45000000000000034</v>
      </c>
      <c r="R3890" s="88">
        <v>0.69583333333333353</v>
      </c>
      <c r="S3890" s="87">
        <v>1.1220833333333333</v>
      </c>
      <c r="T3890" s="88">
        <v>0.73787062327067054</v>
      </c>
      <c r="U3890" s="87">
        <v>0.45950840314229324</v>
      </c>
      <c r="V3890" s="88">
        <v>0.25811512470245362</v>
      </c>
      <c r="W3890" s="87">
        <v>0</v>
      </c>
      <c r="X3890" s="88">
        <v>0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4.8460219288931965</v>
      </c>
      <c r="AE3890" s="58"/>
    </row>
    <row r="3891" spans="2:31" x14ac:dyDescent="0.3">
      <c r="B3891" s="4" t="s">
        <v>210</v>
      </c>
      <c r="C3891" s="14"/>
      <c r="D3891" s="14"/>
      <c r="E3891" s="87">
        <v>0</v>
      </c>
      <c r="F3891" s="88">
        <v>0</v>
      </c>
      <c r="G3891" s="87">
        <v>0</v>
      </c>
      <c r="H3891" s="88">
        <v>0</v>
      </c>
      <c r="I3891" s="87">
        <v>0</v>
      </c>
      <c r="J3891" s="88">
        <v>0</v>
      </c>
      <c r="K3891" s="87">
        <v>0</v>
      </c>
      <c r="L3891" s="88">
        <v>0</v>
      </c>
      <c r="M3891" s="87">
        <v>0.14137094537417089</v>
      </c>
      <c r="N3891" s="88">
        <v>0.1457541386286417</v>
      </c>
      <c r="O3891" s="87">
        <v>4.3628739515940318E-2</v>
      </c>
      <c r="P3891" s="88">
        <v>0.10127539118130993</v>
      </c>
      <c r="Q3891" s="87">
        <v>0.14425412813822419</v>
      </c>
      <c r="R3891" s="88">
        <v>0.14449164668718964</v>
      </c>
      <c r="S3891" s="87">
        <v>0.14926111996173852</v>
      </c>
      <c r="T3891" s="88">
        <v>0.15792779425779971</v>
      </c>
      <c r="U3891" s="87">
        <v>0.16659446756045018</v>
      </c>
      <c r="V3891" s="88">
        <v>9.7367509802182464E-2</v>
      </c>
      <c r="W3891" s="87">
        <v>0</v>
      </c>
      <c r="X3891" s="88">
        <v>0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1.2919258811076475</v>
      </c>
      <c r="AE3891" s="58"/>
    </row>
    <row r="3892" spans="2:31" x14ac:dyDescent="0.3">
      <c r="B3892" s="4" t="s">
        <v>211</v>
      </c>
      <c r="C3892" s="14"/>
      <c r="D3892" s="14"/>
      <c r="E3892" s="87">
        <v>0</v>
      </c>
      <c r="F3892" s="88">
        <v>0</v>
      </c>
      <c r="G3892" s="87">
        <v>0</v>
      </c>
      <c r="H3892" s="88">
        <v>0</v>
      </c>
      <c r="I3892" s="87">
        <v>0</v>
      </c>
      <c r="J3892" s="88">
        <v>0</v>
      </c>
      <c r="K3892" s="87">
        <v>0</v>
      </c>
      <c r="L3892" s="88">
        <v>0</v>
      </c>
      <c r="M3892" s="87">
        <v>0.12941043694814042</v>
      </c>
      <c r="N3892" s="88">
        <v>0.13362702131271353</v>
      </c>
      <c r="O3892" s="87">
        <v>4.003935575485227E-2</v>
      </c>
      <c r="P3892" s="88">
        <v>9.3162642717361369E-2</v>
      </c>
      <c r="Q3892" s="87">
        <v>0.13300004005432114</v>
      </c>
      <c r="R3892" s="88">
        <v>0.13300004005432114</v>
      </c>
      <c r="S3892" s="87">
        <v>0.13840836683909089</v>
      </c>
      <c r="T3892" s="88">
        <v>0.14940833747386922</v>
      </c>
      <c r="U3892" s="87">
        <v>0.1604083170493443</v>
      </c>
      <c r="V3892" s="88">
        <v>9.4456239144007317E-2</v>
      </c>
      <c r="W3892" s="87">
        <v>0</v>
      </c>
      <c r="X3892" s="88">
        <v>0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1.2049207973480216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</v>
      </c>
      <c r="N3893" s="88">
        <v>0</v>
      </c>
      <c r="O3893" s="87">
        <v>0</v>
      </c>
      <c r="P3893" s="88">
        <v>0</v>
      </c>
      <c r="Q3893" s="87">
        <v>0</v>
      </c>
      <c r="R3893" s="88">
        <v>0</v>
      </c>
      <c r="S3893" s="87">
        <v>0</v>
      </c>
      <c r="T3893" s="88">
        <v>0</v>
      </c>
      <c r="U3893" s="87">
        <v>4.2669821103413922E-3</v>
      </c>
      <c r="V3893" s="88">
        <v>0.16161528244018558</v>
      </c>
      <c r="W3893" s="87">
        <v>0</v>
      </c>
      <c r="X3893" s="88">
        <v>0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0.16588226455052699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</v>
      </c>
      <c r="N3894" s="88">
        <v>0</v>
      </c>
      <c r="O3894" s="87">
        <v>0</v>
      </c>
      <c r="P3894" s="88">
        <v>0</v>
      </c>
      <c r="Q3894" s="87">
        <v>0</v>
      </c>
      <c r="R3894" s="88">
        <v>0</v>
      </c>
      <c r="S3894" s="87">
        <v>0</v>
      </c>
      <c r="T3894" s="88">
        <v>0</v>
      </c>
      <c r="U3894" s="87">
        <v>3.8432602246602386E-3</v>
      </c>
      <c r="V3894" s="88">
        <v>0.37632219607035322</v>
      </c>
      <c r="W3894" s="87">
        <v>0</v>
      </c>
      <c r="X3894" s="88">
        <v>0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0.38016545629501347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0</v>
      </c>
      <c r="M3895" s="87">
        <v>0.48777700106302879</v>
      </c>
      <c r="N3895" s="88">
        <v>0.49455389976501457</v>
      </c>
      <c r="O3895" s="87">
        <v>0.14637462933858231</v>
      </c>
      <c r="P3895" s="88">
        <v>0.28053003124660908</v>
      </c>
      <c r="Q3895" s="87">
        <v>0.43249343236287424</v>
      </c>
      <c r="R3895" s="88">
        <v>0.50137661298116032</v>
      </c>
      <c r="S3895" s="87">
        <v>0.51908067862192764</v>
      </c>
      <c r="T3895" s="88">
        <v>0.53958062330881751</v>
      </c>
      <c r="U3895" s="87">
        <v>0.53082664807637525</v>
      </c>
      <c r="V3895" s="88">
        <v>0.29805013656616208</v>
      </c>
      <c r="W3895" s="87">
        <v>0</v>
      </c>
      <c r="X3895" s="88">
        <v>0</v>
      </c>
      <c r="Y3895" s="87">
        <v>0</v>
      </c>
      <c r="Z3895" s="88">
        <v>0</v>
      </c>
      <c r="AA3895" s="87">
        <v>0</v>
      </c>
      <c r="AB3895" s="88">
        <v>0</v>
      </c>
      <c r="AC3895" s="58"/>
      <c r="AD3895" s="59">
        <f t="shared" si="81"/>
        <v>4.2306436933305518</v>
      </c>
      <c r="AE3895" s="58"/>
    </row>
    <row r="3896" spans="2:31" x14ac:dyDescent="0.3">
      <c r="B3896" s="4" t="s">
        <v>293</v>
      </c>
      <c r="C3896" s="14"/>
      <c r="D3896" s="14"/>
      <c r="E3896" s="87">
        <v>0</v>
      </c>
      <c r="F3896" s="88">
        <v>0</v>
      </c>
      <c r="G3896" s="87">
        <v>0</v>
      </c>
      <c r="H3896" s="88">
        <v>0</v>
      </c>
      <c r="I3896" s="87">
        <v>0</v>
      </c>
      <c r="J3896" s="88">
        <v>0</v>
      </c>
      <c r="K3896" s="87">
        <v>0</v>
      </c>
      <c r="L3896" s="88">
        <v>0</v>
      </c>
      <c r="M3896" s="87">
        <v>0</v>
      </c>
      <c r="N3896" s="88">
        <v>0</v>
      </c>
      <c r="O3896" s="87">
        <v>0</v>
      </c>
      <c r="P3896" s="88">
        <v>0</v>
      </c>
      <c r="Q3896" s="87">
        <v>0</v>
      </c>
      <c r="R3896" s="88">
        <v>0</v>
      </c>
      <c r="S3896" s="87">
        <v>0</v>
      </c>
      <c r="T3896" s="88">
        <v>0</v>
      </c>
      <c r="U3896" s="87">
        <v>0</v>
      </c>
      <c r="V3896" s="88">
        <v>0</v>
      </c>
      <c r="W3896" s="87">
        <v>0</v>
      </c>
      <c r="X3896" s="88">
        <v>0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0</v>
      </c>
      <c r="AE3896" s="58"/>
    </row>
    <row r="3897" spans="2:31" x14ac:dyDescent="0.3">
      <c r="B3897" s="4" t="s">
        <v>294</v>
      </c>
      <c r="C3897" s="14"/>
      <c r="D3897" s="14"/>
      <c r="E3897" s="87">
        <v>0</v>
      </c>
      <c r="F3897" s="88">
        <v>0</v>
      </c>
      <c r="G3897" s="87">
        <v>0</v>
      </c>
      <c r="H3897" s="88">
        <v>0</v>
      </c>
      <c r="I3897" s="87">
        <v>0</v>
      </c>
      <c r="J3897" s="88">
        <v>0</v>
      </c>
      <c r="K3897" s="87">
        <v>0</v>
      </c>
      <c r="L3897" s="88">
        <v>0</v>
      </c>
      <c r="M3897" s="87">
        <v>0</v>
      </c>
      <c r="N3897" s="88">
        <v>0</v>
      </c>
      <c r="O3897" s="87">
        <v>0</v>
      </c>
      <c r="P3897" s="88">
        <v>0</v>
      </c>
      <c r="Q3897" s="87">
        <v>0</v>
      </c>
      <c r="R3897" s="88">
        <v>0</v>
      </c>
      <c r="S3897" s="87">
        <v>0</v>
      </c>
      <c r="T3897" s="88">
        <v>0</v>
      </c>
      <c r="U3897" s="87">
        <v>0</v>
      </c>
      <c r="V3897" s="88">
        <v>0</v>
      </c>
      <c r="W3897" s="87">
        <v>0</v>
      </c>
      <c r="X3897" s="88">
        <v>0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0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0.12715779940287272</v>
      </c>
      <c r="N3898" s="88">
        <v>0</v>
      </c>
      <c r="O3898" s="87">
        <v>0</v>
      </c>
      <c r="P3898" s="88">
        <v>2.4283161090066039</v>
      </c>
      <c r="Q3898" s="87">
        <v>1.5031299300723604</v>
      </c>
      <c r="R3898" s="88">
        <v>0.6251323239008586</v>
      </c>
      <c r="S3898" s="87">
        <v>7.343333164850871E-2</v>
      </c>
      <c r="T3898" s="88">
        <v>1.3445883790651956</v>
      </c>
      <c r="U3898" s="87">
        <v>1.8822872956593837</v>
      </c>
      <c r="V3898" s="88">
        <v>0.18255944252014158</v>
      </c>
      <c r="W3898" s="87">
        <v>0</v>
      </c>
      <c r="X3898" s="88">
        <v>0</v>
      </c>
      <c r="Y3898" s="87">
        <v>0</v>
      </c>
      <c r="Z3898" s="88">
        <v>0</v>
      </c>
      <c r="AA3898" s="87">
        <v>0</v>
      </c>
      <c r="AB3898" s="88">
        <v>0</v>
      </c>
      <c r="AC3898" s="58"/>
      <c r="AD3898" s="59">
        <f t="shared" si="81"/>
        <v>8.1666046112759254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0.24465893904368086</v>
      </c>
      <c r="N3899" s="88">
        <v>0</v>
      </c>
      <c r="O3899" s="87">
        <v>0</v>
      </c>
      <c r="P3899" s="88">
        <v>0</v>
      </c>
      <c r="Q3899" s="87">
        <v>9.1543404261271166E-2</v>
      </c>
      <c r="R3899" s="88">
        <v>3.7586989108550668</v>
      </c>
      <c r="S3899" s="87">
        <v>2.3353665987650554</v>
      </c>
      <c r="T3899" s="88">
        <v>2.4474301417668665</v>
      </c>
      <c r="U3899" s="87">
        <v>2.3909584045410157</v>
      </c>
      <c r="V3899" s="88">
        <v>0.7952515761057537</v>
      </c>
      <c r="W3899" s="87">
        <v>0</v>
      </c>
      <c r="X3899" s="88">
        <v>0</v>
      </c>
      <c r="Y3899" s="87">
        <v>0</v>
      </c>
      <c r="Z3899" s="88">
        <v>0</v>
      </c>
      <c r="AA3899" s="87">
        <v>0</v>
      </c>
      <c r="AB3899" s="88">
        <v>0</v>
      </c>
      <c r="AC3899" s="58"/>
      <c r="AD3899" s="59">
        <f t="shared" si="81"/>
        <v>12.063907975338708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0</v>
      </c>
      <c r="F3901" s="88">
        <v>0</v>
      </c>
      <c r="G3901" s="87">
        <v>0</v>
      </c>
      <c r="H3901" s="88">
        <v>0</v>
      </c>
      <c r="I3901" s="87">
        <v>0</v>
      </c>
      <c r="J3901" s="88">
        <v>0</v>
      </c>
      <c r="K3901" s="87">
        <v>0</v>
      </c>
      <c r="L3901" s="88">
        <v>0</v>
      </c>
      <c r="M3901" s="87">
        <v>0</v>
      </c>
      <c r="N3901" s="88">
        <v>0</v>
      </c>
      <c r="O3901" s="87">
        <v>0</v>
      </c>
      <c r="P3901" s="88">
        <v>0</v>
      </c>
      <c r="Q3901" s="87">
        <v>0</v>
      </c>
      <c r="R3901" s="88">
        <v>0</v>
      </c>
      <c r="S3901" s="87">
        <v>0</v>
      </c>
      <c r="T3901" s="88">
        <v>0</v>
      </c>
      <c r="U3901" s="87">
        <v>0</v>
      </c>
      <c r="V3901" s="88">
        <v>0</v>
      </c>
      <c r="W3901" s="87">
        <v>0</v>
      </c>
      <c r="X3901" s="88">
        <v>0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0</v>
      </c>
      <c r="AE3901" s="58"/>
    </row>
    <row r="3902" spans="2:31" x14ac:dyDescent="0.3">
      <c r="B3902" s="4" t="s">
        <v>240</v>
      </c>
      <c r="C3902" s="14"/>
      <c r="D3902" s="14"/>
      <c r="E3902" s="87">
        <v>0</v>
      </c>
      <c r="F3902" s="88">
        <v>0</v>
      </c>
      <c r="G3902" s="87">
        <v>0</v>
      </c>
      <c r="H3902" s="88">
        <v>0</v>
      </c>
      <c r="I3902" s="87">
        <v>0</v>
      </c>
      <c r="J3902" s="88">
        <v>0</v>
      </c>
      <c r="K3902" s="87">
        <v>0</v>
      </c>
      <c r="L3902" s="88">
        <v>0</v>
      </c>
      <c r="M3902" s="87">
        <v>0</v>
      </c>
      <c r="N3902" s="88">
        <v>0</v>
      </c>
      <c r="O3902" s="87">
        <v>0</v>
      </c>
      <c r="P3902" s="88">
        <v>0</v>
      </c>
      <c r="Q3902" s="87">
        <v>0</v>
      </c>
      <c r="R3902" s="88">
        <v>0</v>
      </c>
      <c r="S3902" s="87">
        <v>0</v>
      </c>
      <c r="T3902" s="88">
        <v>0</v>
      </c>
      <c r="U3902" s="87">
        <v>0</v>
      </c>
      <c r="V3902" s="88">
        <v>0</v>
      </c>
      <c r="W3902" s="87">
        <v>0</v>
      </c>
      <c r="X3902" s="88">
        <v>0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0</v>
      </c>
      <c r="AE3902" s="58"/>
    </row>
    <row r="3903" spans="2:31" x14ac:dyDescent="0.3">
      <c r="B3903" s="4" t="s">
        <v>241</v>
      </c>
      <c r="C3903" s="14"/>
      <c r="D3903" s="14"/>
      <c r="E3903" s="87">
        <v>0</v>
      </c>
      <c r="F3903" s="88">
        <v>0</v>
      </c>
      <c r="G3903" s="87">
        <v>0</v>
      </c>
      <c r="H3903" s="88">
        <v>0</v>
      </c>
      <c r="I3903" s="87">
        <v>0</v>
      </c>
      <c r="J3903" s="88">
        <v>0</v>
      </c>
      <c r="K3903" s="87">
        <v>0</v>
      </c>
      <c r="L3903" s="88">
        <v>0</v>
      </c>
      <c r="M3903" s="87">
        <v>0</v>
      </c>
      <c r="N3903" s="88">
        <v>0</v>
      </c>
      <c r="O3903" s="87">
        <v>0</v>
      </c>
      <c r="P3903" s="88">
        <v>0</v>
      </c>
      <c r="Q3903" s="87">
        <v>0</v>
      </c>
      <c r="R3903" s="88">
        <v>0</v>
      </c>
      <c r="S3903" s="87">
        <v>0</v>
      </c>
      <c r="T3903" s="88">
        <v>0</v>
      </c>
      <c r="U3903" s="87">
        <v>0</v>
      </c>
      <c r="V3903" s="88">
        <v>0</v>
      </c>
      <c r="W3903" s="87">
        <v>0</v>
      </c>
      <c r="X3903" s="88">
        <v>0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0</v>
      </c>
      <c r="AE3903" s="58"/>
    </row>
    <row r="3904" spans="2:31" x14ac:dyDescent="0.3">
      <c r="B3904" s="4" t="s">
        <v>242</v>
      </c>
      <c r="C3904" s="4"/>
      <c r="D3904" s="4"/>
      <c r="E3904" s="87">
        <v>0</v>
      </c>
      <c r="F3904" s="88">
        <v>0</v>
      </c>
      <c r="G3904" s="87">
        <v>0</v>
      </c>
      <c r="H3904" s="88">
        <v>0</v>
      </c>
      <c r="I3904" s="87">
        <v>0</v>
      </c>
      <c r="J3904" s="88">
        <v>0</v>
      </c>
      <c r="K3904" s="87">
        <v>0</v>
      </c>
      <c r="L3904" s="88">
        <v>0</v>
      </c>
      <c r="M3904" s="87">
        <v>0</v>
      </c>
      <c r="N3904" s="88">
        <v>0.22759625116984053</v>
      </c>
      <c r="O3904" s="87">
        <v>6.6785494486490881E-3</v>
      </c>
      <c r="P3904" s="88">
        <v>0</v>
      </c>
      <c r="Q3904" s="87">
        <v>0</v>
      </c>
      <c r="R3904" s="88">
        <v>0</v>
      </c>
      <c r="S3904" s="87">
        <v>0</v>
      </c>
      <c r="T3904" s="88">
        <v>0</v>
      </c>
      <c r="U3904" s="87">
        <v>0</v>
      </c>
      <c r="V3904" s="88">
        <v>0</v>
      </c>
      <c r="W3904" s="87">
        <v>0</v>
      </c>
      <c r="X3904" s="88">
        <v>0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0.23427480061848963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</v>
      </c>
      <c r="M3905" s="87">
        <v>0</v>
      </c>
      <c r="N3905" s="88">
        <v>0</v>
      </c>
      <c r="O3905" s="87">
        <v>0</v>
      </c>
      <c r="P3905" s="88">
        <v>0</v>
      </c>
      <c r="Q3905" s="87">
        <v>0</v>
      </c>
      <c r="R3905" s="88">
        <v>0</v>
      </c>
      <c r="S3905" s="87">
        <v>0</v>
      </c>
      <c r="T3905" s="88">
        <v>0</v>
      </c>
      <c r="U3905" s="87">
        <v>0</v>
      </c>
      <c r="V3905" s="88">
        <v>0</v>
      </c>
      <c r="W3905" s="87">
        <v>0</v>
      </c>
      <c r="X3905" s="88">
        <v>0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0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</v>
      </c>
      <c r="M3906" s="87">
        <v>0</v>
      </c>
      <c r="N3906" s="88">
        <v>0</v>
      </c>
      <c r="O3906" s="87">
        <v>0</v>
      </c>
      <c r="P3906" s="88">
        <v>0</v>
      </c>
      <c r="Q3906" s="87">
        <v>0</v>
      </c>
      <c r="R3906" s="88">
        <v>0</v>
      </c>
      <c r="S3906" s="87">
        <v>0</v>
      </c>
      <c r="T3906" s="88">
        <v>0</v>
      </c>
      <c r="U3906" s="87">
        <v>0</v>
      </c>
      <c r="V3906" s="88">
        <v>0</v>
      </c>
      <c r="W3906" s="87">
        <v>0</v>
      </c>
      <c r="X3906" s="88">
        <v>0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0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0</v>
      </c>
      <c r="M3907" s="87">
        <v>0.79324008305867499</v>
      </c>
      <c r="N3907" s="88">
        <v>1.8744532823562623</v>
      </c>
      <c r="O3907" s="87">
        <v>0.62913005828857393</v>
      </c>
      <c r="P3907" s="88">
        <v>2.2431652140617371</v>
      </c>
      <c r="Q3907" s="87">
        <v>3.6328675905863457</v>
      </c>
      <c r="R3907" s="88">
        <v>3.4773731946945197</v>
      </c>
      <c r="S3907" s="87">
        <v>3.4183022220929464</v>
      </c>
      <c r="T3907" s="88">
        <v>3.4127042055130001</v>
      </c>
      <c r="U3907" s="87">
        <v>3.4105282862981152</v>
      </c>
      <c r="V3907" s="88">
        <v>3.3806689556439724</v>
      </c>
      <c r="W3907" s="87">
        <v>0</v>
      </c>
      <c r="X3907" s="88">
        <v>0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26.272433092594152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</v>
      </c>
      <c r="M3908" s="87">
        <v>0</v>
      </c>
      <c r="N3908" s="88">
        <v>0</v>
      </c>
      <c r="O3908" s="87">
        <v>0</v>
      </c>
      <c r="P3908" s="88">
        <v>0</v>
      </c>
      <c r="Q3908" s="87">
        <v>0</v>
      </c>
      <c r="R3908" s="88">
        <v>0</v>
      </c>
      <c r="S3908" s="87">
        <v>0</v>
      </c>
      <c r="T3908" s="88">
        <v>0</v>
      </c>
      <c r="U3908" s="87">
        <v>0</v>
      </c>
      <c r="V3908" s="88">
        <v>0</v>
      </c>
      <c r="W3908" s="87">
        <v>0</v>
      </c>
      <c r="X3908" s="88">
        <v>0</v>
      </c>
      <c r="Y3908" s="87">
        <v>0</v>
      </c>
      <c r="Z3908" s="88">
        <v>0</v>
      </c>
      <c r="AA3908" s="87">
        <v>0</v>
      </c>
      <c r="AB3908" s="88">
        <v>0</v>
      </c>
      <c r="AC3908" s="58"/>
      <c r="AD3908" s="59">
        <f t="shared" si="81"/>
        <v>0</v>
      </c>
      <c r="AE3908" s="58"/>
    </row>
    <row r="3909" spans="2:31" x14ac:dyDescent="0.3">
      <c r="B3909" s="4" t="s">
        <v>201</v>
      </c>
      <c r="C3909" s="4"/>
      <c r="D3909" s="4"/>
      <c r="E3909" s="87">
        <v>0</v>
      </c>
      <c r="F3909" s="88">
        <v>0</v>
      </c>
      <c r="G3909" s="87">
        <v>0</v>
      </c>
      <c r="H3909" s="88">
        <v>0</v>
      </c>
      <c r="I3909" s="87">
        <v>0</v>
      </c>
      <c r="J3909" s="88">
        <v>0</v>
      </c>
      <c r="K3909" s="87">
        <v>0</v>
      </c>
      <c r="L3909" s="88">
        <v>0</v>
      </c>
      <c r="M3909" s="87">
        <v>0</v>
      </c>
      <c r="N3909" s="88">
        <v>0</v>
      </c>
      <c r="O3909" s="87">
        <v>0</v>
      </c>
      <c r="P3909" s="88">
        <v>0</v>
      </c>
      <c r="Q3909" s="87">
        <v>0</v>
      </c>
      <c r="R3909" s="88">
        <v>0</v>
      </c>
      <c r="S3909" s="87">
        <v>0</v>
      </c>
      <c r="T3909" s="88">
        <v>0</v>
      </c>
      <c r="U3909" s="87">
        <v>0</v>
      </c>
      <c r="V3909" s="88">
        <v>0.31385387738545739</v>
      </c>
      <c r="W3909" s="87">
        <v>0</v>
      </c>
      <c r="X3909" s="88">
        <v>0</v>
      </c>
      <c r="Y3909" s="87">
        <v>0</v>
      </c>
      <c r="Z3909" s="88">
        <v>0</v>
      </c>
      <c r="AA3909" s="87">
        <v>0</v>
      </c>
      <c r="AB3909" s="88">
        <v>0</v>
      </c>
      <c r="AC3909" s="58"/>
      <c r="AD3909" s="59">
        <f t="shared" si="81"/>
        <v>0.31385387738545739</v>
      </c>
      <c r="AE3909" s="58"/>
    </row>
    <row r="3910" spans="2:31" x14ac:dyDescent="0.3">
      <c r="B3910" s="4" t="s">
        <v>192</v>
      </c>
      <c r="C3910" s="4"/>
      <c r="D3910" s="4"/>
      <c r="E3910" s="87">
        <v>0</v>
      </c>
      <c r="F3910" s="88">
        <v>0</v>
      </c>
      <c r="G3910" s="87">
        <v>0</v>
      </c>
      <c r="H3910" s="88">
        <v>0</v>
      </c>
      <c r="I3910" s="87">
        <v>0</v>
      </c>
      <c r="J3910" s="88">
        <v>0</v>
      </c>
      <c r="K3910" s="87">
        <v>0</v>
      </c>
      <c r="L3910" s="88">
        <v>0</v>
      </c>
      <c r="M3910" s="87">
        <v>0.16736111111111113</v>
      </c>
      <c r="N3910" s="88">
        <v>0</v>
      </c>
      <c r="O3910" s="87">
        <v>0</v>
      </c>
      <c r="P3910" s="88">
        <v>0.16575000000000001</v>
      </c>
      <c r="Q3910" s="87">
        <v>0</v>
      </c>
      <c r="R3910" s="88">
        <v>0</v>
      </c>
      <c r="S3910" s="87">
        <v>0</v>
      </c>
      <c r="T3910" s="88">
        <v>0</v>
      </c>
      <c r="U3910" s="87">
        <v>0</v>
      </c>
      <c r="V3910" s="88">
        <v>3.7293195724487312E-3</v>
      </c>
      <c r="W3910" s="87">
        <v>0</v>
      </c>
      <c r="X3910" s="88">
        <v>0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0.33684043068355984</v>
      </c>
      <c r="AE3910" s="58"/>
    </row>
    <row r="3911" spans="2:31" x14ac:dyDescent="0.3">
      <c r="B3911" s="4" t="s">
        <v>193</v>
      </c>
      <c r="C3911" s="4"/>
      <c r="D3911" s="4"/>
      <c r="E3911" s="87">
        <v>0</v>
      </c>
      <c r="F3911" s="88">
        <v>0</v>
      </c>
      <c r="G3911" s="87">
        <v>0</v>
      </c>
      <c r="H3911" s="88">
        <v>0</v>
      </c>
      <c r="I3911" s="87">
        <v>0</v>
      </c>
      <c r="J3911" s="88">
        <v>0</v>
      </c>
      <c r="K3911" s="87">
        <v>0</v>
      </c>
      <c r="L3911" s="88">
        <v>0</v>
      </c>
      <c r="M3911" s="87">
        <v>0</v>
      </c>
      <c r="N3911" s="88">
        <v>0</v>
      </c>
      <c r="O3911" s="87">
        <v>0</v>
      </c>
      <c r="P3911" s="88">
        <v>0</v>
      </c>
      <c r="Q3911" s="87">
        <v>0</v>
      </c>
      <c r="R3911" s="88">
        <v>0</v>
      </c>
      <c r="S3911" s="87">
        <v>0</v>
      </c>
      <c r="T3911" s="88">
        <v>0</v>
      </c>
      <c r="U3911" s="87">
        <v>0</v>
      </c>
      <c r="V3911" s="88">
        <v>0</v>
      </c>
      <c r="W3911" s="87">
        <v>0</v>
      </c>
      <c r="X3911" s="88">
        <v>0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0</v>
      </c>
      <c r="AE3911" s="58"/>
    </row>
    <row r="3912" spans="2:31" x14ac:dyDescent="0.3">
      <c r="B3912" s="4" t="s">
        <v>295</v>
      </c>
      <c r="C3912" s="4"/>
      <c r="D3912" s="4"/>
      <c r="E3912" s="87">
        <v>0</v>
      </c>
      <c r="F3912" s="88">
        <v>0</v>
      </c>
      <c r="G3912" s="87">
        <v>0</v>
      </c>
      <c r="H3912" s="88">
        <v>0</v>
      </c>
      <c r="I3912" s="87">
        <v>0</v>
      </c>
      <c r="J3912" s="88">
        <v>0</v>
      </c>
      <c r="K3912" s="87">
        <v>0</v>
      </c>
      <c r="L3912" s="88">
        <v>0</v>
      </c>
      <c r="M3912" s="87">
        <v>0</v>
      </c>
      <c r="N3912" s="88">
        <v>0</v>
      </c>
      <c r="O3912" s="87">
        <v>0</v>
      </c>
      <c r="P3912" s="88">
        <v>0</v>
      </c>
      <c r="Q3912" s="87">
        <v>0</v>
      </c>
      <c r="R3912" s="88">
        <v>0</v>
      </c>
      <c r="S3912" s="87">
        <v>0</v>
      </c>
      <c r="T3912" s="88">
        <v>0</v>
      </c>
      <c r="U3912" s="87">
        <v>0</v>
      </c>
      <c r="V3912" s="88">
        <v>0</v>
      </c>
      <c r="W3912" s="87">
        <v>0</v>
      </c>
      <c r="X3912" s="88">
        <v>0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0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0.81876777013142898</v>
      </c>
      <c r="N3913" s="88">
        <v>1.3241085370381671</v>
      </c>
      <c r="O3913" s="87">
        <v>0.392354408899943</v>
      </c>
      <c r="P3913" s="88">
        <v>0</v>
      </c>
      <c r="Q3913" s="87">
        <v>0.37338088328043612</v>
      </c>
      <c r="R3913" s="88">
        <v>0.90037304426829046</v>
      </c>
      <c r="S3913" s="87">
        <v>1.8431939909193256</v>
      </c>
      <c r="T3913" s="88">
        <v>3.6191968043645222</v>
      </c>
      <c r="U3913" s="87">
        <v>3.8525368372599282</v>
      </c>
      <c r="V3913" s="88">
        <v>2.2650765895843508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15.388988865746391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0.37942016919453941</v>
      </c>
      <c r="N3914" s="88">
        <v>0.93286627133687339</v>
      </c>
      <c r="O3914" s="87">
        <v>0.3320852597554525</v>
      </c>
      <c r="P3914" s="88">
        <v>0</v>
      </c>
      <c r="Q3914" s="87">
        <v>0.28363801612853989</v>
      </c>
      <c r="R3914" s="88">
        <v>0.97037925268809</v>
      </c>
      <c r="S3914" s="87">
        <v>1.7277978378931684</v>
      </c>
      <c r="T3914" s="88">
        <v>3.0570536613464347</v>
      </c>
      <c r="U3914" s="87">
        <v>3.8802184899648031</v>
      </c>
      <c r="V3914" s="88">
        <v>2.0484351793924964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13.611894137700398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</v>
      </c>
      <c r="N3915" s="88">
        <v>0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0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</v>
      </c>
      <c r="P3917" s="88">
        <v>1.0453945714649071</v>
      </c>
      <c r="Q3917" s="87">
        <v>1.2348045078049934</v>
      </c>
      <c r="R3917" s="88">
        <v>0</v>
      </c>
      <c r="S3917" s="87">
        <v>0</v>
      </c>
      <c r="T3917" s="88">
        <v>0</v>
      </c>
      <c r="U3917" s="87">
        <v>0</v>
      </c>
      <c r="V3917" s="88">
        <v>0</v>
      </c>
      <c r="W3917" s="87">
        <v>0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2.2801990792699005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</v>
      </c>
      <c r="F3924" s="88">
        <v>0</v>
      </c>
      <c r="G3924" s="87">
        <v>0</v>
      </c>
      <c r="H3924" s="88">
        <v>0</v>
      </c>
      <c r="I3924" s="87">
        <v>0</v>
      </c>
      <c r="J3924" s="88">
        <v>0</v>
      </c>
      <c r="K3924" s="87">
        <v>0</v>
      </c>
      <c r="L3924" s="88">
        <v>0</v>
      </c>
      <c r="M3924" s="87">
        <v>0</v>
      </c>
      <c r="N3924" s="88">
        <v>0</v>
      </c>
      <c r="O3924" s="87">
        <v>1.3333333333333331E-2</v>
      </c>
      <c r="P3924" s="88">
        <v>0.03</v>
      </c>
      <c r="Q3924" s="87">
        <v>2.3502111434936528E-5</v>
      </c>
      <c r="R3924" s="88">
        <v>8.678734302520753E-4</v>
      </c>
      <c r="S3924" s="87">
        <v>2.1184802055358885E-3</v>
      </c>
      <c r="T3924" s="88">
        <v>6.6388003031412754E-3</v>
      </c>
      <c r="U3924" s="87">
        <v>1.1950959761937458E-2</v>
      </c>
      <c r="V3924" s="88">
        <v>1.389424999554952E-2</v>
      </c>
      <c r="W3924" s="87">
        <v>0</v>
      </c>
      <c r="X3924" s="88">
        <v>0</v>
      </c>
      <c r="Y3924" s="87">
        <v>0</v>
      </c>
      <c r="Z3924" s="88">
        <v>0</v>
      </c>
      <c r="AA3924" s="87">
        <v>0</v>
      </c>
      <c r="AB3924" s="88">
        <v>0</v>
      </c>
      <c r="AC3924" s="58"/>
      <c r="AD3924" s="59">
        <f t="shared" si="82"/>
        <v>7.8827199141184481E-2</v>
      </c>
      <c r="AE3924" s="58"/>
    </row>
    <row r="3925" spans="2:31" x14ac:dyDescent="0.3">
      <c r="B3925" s="4" t="s">
        <v>199</v>
      </c>
      <c r="C3925" s="4"/>
      <c r="D3925" s="4"/>
      <c r="E3925" s="87">
        <v>0</v>
      </c>
      <c r="F3925" s="88">
        <v>0</v>
      </c>
      <c r="G3925" s="87">
        <v>0</v>
      </c>
      <c r="H3925" s="88">
        <v>0</v>
      </c>
      <c r="I3925" s="87">
        <v>0</v>
      </c>
      <c r="J3925" s="88">
        <v>0</v>
      </c>
      <c r="K3925" s="87">
        <v>0</v>
      </c>
      <c r="L3925" s="88">
        <v>0</v>
      </c>
      <c r="M3925" s="87">
        <v>0.38881524801254275</v>
      </c>
      <c r="N3925" s="88">
        <v>0.40099282066027314</v>
      </c>
      <c r="O3925" s="87">
        <v>0.10671836415926614</v>
      </c>
      <c r="P3925" s="88">
        <v>0.2490155188242594</v>
      </c>
      <c r="Q3925" s="87">
        <v>0.39724073807398469</v>
      </c>
      <c r="R3925" s="88">
        <v>0.39599004785219827</v>
      </c>
      <c r="S3925" s="87">
        <v>0.39473935166994739</v>
      </c>
      <c r="T3925" s="88">
        <v>0.39057160735130309</v>
      </c>
      <c r="U3925" s="87">
        <v>0.39329505562782291</v>
      </c>
      <c r="V3925" s="88">
        <v>0.22264508207639061</v>
      </c>
      <c r="W3925" s="87">
        <v>0</v>
      </c>
      <c r="X3925" s="88">
        <v>0</v>
      </c>
      <c r="Y3925" s="87">
        <v>0</v>
      </c>
      <c r="Z3925" s="88">
        <v>0</v>
      </c>
      <c r="AA3925" s="87">
        <v>0</v>
      </c>
      <c r="AB3925" s="88">
        <v>0</v>
      </c>
      <c r="AC3925" s="58"/>
      <c r="AD3925" s="59">
        <f t="shared" si="82"/>
        <v>3.3400238343079884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0.16828265529539851</v>
      </c>
      <c r="P3926" s="88">
        <v>0</v>
      </c>
      <c r="Q3926" s="87">
        <v>0</v>
      </c>
      <c r="R3926" s="88">
        <v>0</v>
      </c>
      <c r="S3926" s="87">
        <v>0</v>
      </c>
      <c r="T3926" s="88">
        <v>0</v>
      </c>
      <c r="U3926" s="87">
        <v>4.2131668726603184E-2</v>
      </c>
      <c r="V3926" s="88">
        <v>0.76187170982360841</v>
      </c>
      <c r="W3926" s="87">
        <v>0</v>
      </c>
      <c r="X3926" s="88">
        <v>0</v>
      </c>
      <c r="Y3926" s="87">
        <v>0</v>
      </c>
      <c r="Z3926" s="88">
        <v>0</v>
      </c>
      <c r="AA3926" s="87">
        <v>0</v>
      </c>
      <c r="AB3926" s="88">
        <v>0</v>
      </c>
      <c r="AC3926" s="58"/>
      <c r="AD3926" s="59">
        <f t="shared" si="82"/>
        <v>0.97228603384561008</v>
      </c>
      <c r="AE3926" s="58"/>
    </row>
    <row r="3927" spans="2:31" x14ac:dyDescent="0.3">
      <c r="B3927" s="4" t="s">
        <v>184</v>
      </c>
      <c r="C3927" s="4"/>
      <c r="D3927" s="4"/>
      <c r="E3927" s="87">
        <v>0</v>
      </c>
      <c r="F3927" s="88">
        <v>0</v>
      </c>
      <c r="G3927" s="87">
        <v>0</v>
      </c>
      <c r="H3927" s="88">
        <v>0</v>
      </c>
      <c r="I3927" s="87">
        <v>0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</v>
      </c>
      <c r="P3927" s="88">
        <v>3.0508333333333328</v>
      </c>
      <c r="Q3927" s="87">
        <v>2.0333333333333332</v>
      </c>
      <c r="R3927" s="88">
        <v>0</v>
      </c>
      <c r="S3927" s="87">
        <v>0</v>
      </c>
      <c r="T3927" s="88">
        <v>0</v>
      </c>
      <c r="U3927" s="87">
        <v>1.2184722222222222</v>
      </c>
      <c r="V3927" s="88">
        <v>4.9874999999999998</v>
      </c>
      <c r="W3927" s="87">
        <v>0</v>
      </c>
      <c r="X3927" s="88">
        <v>0</v>
      </c>
      <c r="Y3927" s="87">
        <v>0</v>
      </c>
      <c r="Z3927" s="88">
        <v>0</v>
      </c>
      <c r="AA3927" s="87">
        <v>0</v>
      </c>
      <c r="AB3927" s="88">
        <v>0</v>
      </c>
      <c r="AC3927" s="58"/>
      <c r="AD3927" s="59">
        <f t="shared" si="82"/>
        <v>11.290138888888889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0</v>
      </c>
      <c r="N3928" s="88">
        <v>0</v>
      </c>
      <c r="O3928" s="87">
        <v>0</v>
      </c>
      <c r="P3928" s="88">
        <v>0</v>
      </c>
      <c r="Q3928" s="87">
        <v>0</v>
      </c>
      <c r="R3928" s="88">
        <v>0</v>
      </c>
      <c r="S3928" s="87">
        <v>0</v>
      </c>
      <c r="T3928" s="88">
        <v>0</v>
      </c>
      <c r="U3928" s="87">
        <v>2.4333596229553218E-3</v>
      </c>
      <c r="V3928" s="88">
        <v>8.6667537689208982E-4</v>
      </c>
      <c r="W3928" s="87">
        <v>0</v>
      </c>
      <c r="X3928" s="88">
        <v>0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3.3000349998474118E-3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1.0148148148148295E-3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1.0148148148148295E-3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</v>
      </c>
      <c r="N3931" s="88">
        <v>0</v>
      </c>
      <c r="O3931" s="87">
        <v>0</v>
      </c>
      <c r="P3931" s="88">
        <v>1.0148148148148295E-3</v>
      </c>
      <c r="Q3931" s="87">
        <v>0</v>
      </c>
      <c r="R3931" s="88">
        <v>0</v>
      </c>
      <c r="S3931" s="87">
        <v>0</v>
      </c>
      <c r="T3931" s="88">
        <v>0</v>
      </c>
      <c r="U3931" s="87">
        <v>0</v>
      </c>
      <c r="V3931" s="88">
        <v>0</v>
      </c>
      <c r="W3931" s="87">
        <v>0</v>
      </c>
      <c r="X3931" s="88">
        <v>0</v>
      </c>
      <c r="Y3931" s="87">
        <v>0</v>
      </c>
      <c r="Z3931" s="88">
        <v>0</v>
      </c>
      <c r="AA3931" s="87">
        <v>0</v>
      </c>
      <c r="AB3931" s="88">
        <v>0</v>
      </c>
      <c r="AC3931" s="58"/>
      <c r="AD3931" s="59">
        <f t="shared" si="82"/>
        <v>1.0148148148148295E-3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2.3038388888885208E-4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2.3038388888885208E-4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0</v>
      </c>
      <c r="N3935" s="88">
        <v>0</v>
      </c>
      <c r="O3935" s="87">
        <v>3.0972222222222328E-4</v>
      </c>
      <c r="P3935" s="88">
        <v>2.2388888888888827E-3</v>
      </c>
      <c r="Q3935" s="87">
        <v>3.3333333333333365E-4</v>
      </c>
      <c r="R3935" s="88">
        <v>0</v>
      </c>
      <c r="S3935" s="87">
        <v>0</v>
      </c>
      <c r="T3935" s="88">
        <v>0</v>
      </c>
      <c r="U3935" s="87">
        <v>4.0972222222221963E-4</v>
      </c>
      <c r="V3935" s="88">
        <v>0</v>
      </c>
      <c r="W3935" s="87">
        <v>0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3.2916666666666593E-3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0</v>
      </c>
      <c r="F3937" s="88">
        <v>0</v>
      </c>
      <c r="G3937" s="87">
        <v>0</v>
      </c>
      <c r="H3937" s="88">
        <v>0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0</v>
      </c>
      <c r="Q3937" s="87">
        <v>0</v>
      </c>
      <c r="R3937" s="88">
        <v>0</v>
      </c>
      <c r="S3937" s="87">
        <v>0</v>
      </c>
      <c r="T3937" s="88">
        <v>0</v>
      </c>
      <c r="U3937" s="87">
        <v>0</v>
      </c>
      <c r="V3937" s="88">
        <v>0</v>
      </c>
      <c r="W3937" s="87">
        <v>0</v>
      </c>
      <c r="X3937" s="88">
        <v>0</v>
      </c>
      <c r="Y3937" s="87">
        <v>0</v>
      </c>
      <c r="Z3937" s="88">
        <v>0</v>
      </c>
      <c r="AA3937" s="87">
        <v>0</v>
      </c>
      <c r="AB3937" s="88">
        <v>0</v>
      </c>
      <c r="AC3937" s="58"/>
      <c r="AD3937" s="59">
        <f t="shared" si="82"/>
        <v>0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0</v>
      </c>
      <c r="X3938" s="88">
        <v>0</v>
      </c>
      <c r="Y3938" s="87">
        <v>0</v>
      </c>
      <c r="Z3938" s="88">
        <v>0</v>
      </c>
      <c r="AA3938" s="87">
        <v>0</v>
      </c>
      <c r="AB3938" s="88">
        <v>0</v>
      </c>
      <c r="AC3938" s="58"/>
      <c r="AD3938" s="59">
        <f t="shared" si="82"/>
        <v>0</v>
      </c>
      <c r="AE3938" s="58"/>
    </row>
    <row r="3939" spans="2:31" x14ac:dyDescent="0.3">
      <c r="B3939" s="4" t="s">
        <v>170</v>
      </c>
      <c r="C3939" s="4"/>
      <c r="D3939" s="4"/>
      <c r="E3939" s="87">
        <v>0</v>
      </c>
      <c r="F3939" s="88">
        <v>0</v>
      </c>
      <c r="G3939" s="87">
        <v>0</v>
      </c>
      <c r="H3939" s="88">
        <v>0</v>
      </c>
      <c r="I3939" s="87">
        <v>0</v>
      </c>
      <c r="J3939" s="88">
        <v>0</v>
      </c>
      <c r="K3939" s="87">
        <v>0</v>
      </c>
      <c r="L3939" s="88">
        <v>0</v>
      </c>
      <c r="M3939" s="87">
        <v>0.71906889978213517</v>
      </c>
      <c r="N3939" s="88">
        <v>0.41116993464052304</v>
      </c>
      <c r="O3939" s="87">
        <v>0</v>
      </c>
      <c r="P3939" s="88">
        <v>0</v>
      </c>
      <c r="Q3939" s="87">
        <v>0</v>
      </c>
      <c r="R3939" s="88">
        <v>0</v>
      </c>
      <c r="S3939" s="87">
        <v>0</v>
      </c>
      <c r="T3939" s="88">
        <v>0</v>
      </c>
      <c r="U3939" s="87">
        <v>0</v>
      </c>
      <c r="V3939" s="88">
        <v>1.1209150326797553E-3</v>
      </c>
      <c r="W3939" s="87">
        <v>0</v>
      </c>
      <c r="X3939" s="88">
        <v>0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1.131359749455338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</v>
      </c>
      <c r="M3940" s="87">
        <v>0.71906889978213517</v>
      </c>
      <c r="N3940" s="88">
        <v>0.41116993464052304</v>
      </c>
      <c r="O3940" s="87">
        <v>0</v>
      </c>
      <c r="P3940" s="88">
        <v>0</v>
      </c>
      <c r="Q3940" s="87">
        <v>0</v>
      </c>
      <c r="R3940" s="88">
        <v>0</v>
      </c>
      <c r="S3940" s="87">
        <v>0</v>
      </c>
      <c r="T3940" s="88">
        <v>0</v>
      </c>
      <c r="U3940" s="87">
        <v>0</v>
      </c>
      <c r="V3940" s="88">
        <v>1.1209150326797553E-3</v>
      </c>
      <c r="W3940" s="87">
        <v>0</v>
      </c>
      <c r="X3940" s="88">
        <v>0</v>
      </c>
      <c r="Y3940" s="87">
        <v>0</v>
      </c>
      <c r="Z3940" s="88">
        <v>0</v>
      </c>
      <c r="AA3940" s="87">
        <v>0</v>
      </c>
      <c r="AB3940" s="88">
        <v>0</v>
      </c>
      <c r="AC3940" s="58"/>
      <c r="AD3940" s="59">
        <f t="shared" si="82"/>
        <v>1.131359749455338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</v>
      </c>
      <c r="M3941" s="87">
        <v>0.71906889978213517</v>
      </c>
      <c r="N3941" s="88">
        <v>0.41116993464052304</v>
      </c>
      <c r="O3941" s="87">
        <v>0</v>
      </c>
      <c r="P3941" s="88">
        <v>0</v>
      </c>
      <c r="Q3941" s="87">
        <v>0</v>
      </c>
      <c r="R3941" s="88">
        <v>0</v>
      </c>
      <c r="S3941" s="87">
        <v>0</v>
      </c>
      <c r="T3941" s="88">
        <v>0</v>
      </c>
      <c r="U3941" s="87">
        <v>0</v>
      </c>
      <c r="V3941" s="88">
        <v>1.1209150326797553E-3</v>
      </c>
      <c r="W3941" s="87">
        <v>0</v>
      </c>
      <c r="X3941" s="88">
        <v>0</v>
      </c>
      <c r="Y3941" s="87">
        <v>0</v>
      </c>
      <c r="Z3941" s="88">
        <v>0</v>
      </c>
      <c r="AA3941" s="87">
        <v>0</v>
      </c>
      <c r="AB3941" s="88">
        <v>0</v>
      </c>
      <c r="AC3941" s="58"/>
      <c r="AD3941" s="59">
        <f t="shared" si="82"/>
        <v>1.131359749455338</v>
      </c>
      <c r="AE3941" s="58"/>
    </row>
    <row r="3942" spans="2:31" x14ac:dyDescent="0.3">
      <c r="B3942" s="4" t="s">
        <v>173</v>
      </c>
      <c r="C3942" s="4"/>
      <c r="D3942" s="4"/>
      <c r="E3942" s="87">
        <v>0</v>
      </c>
      <c r="F3942" s="88">
        <v>0</v>
      </c>
      <c r="G3942" s="87">
        <v>0</v>
      </c>
      <c r="H3942" s="88">
        <v>0</v>
      </c>
      <c r="I3942" s="87">
        <v>0</v>
      </c>
      <c r="J3942" s="88">
        <v>0</v>
      </c>
      <c r="K3942" s="87">
        <v>0</v>
      </c>
      <c r="L3942" s="88">
        <v>0</v>
      </c>
      <c r="M3942" s="87">
        <v>2.7283919325061889</v>
      </c>
      <c r="N3942" s="88">
        <v>2.9253288703806271</v>
      </c>
      <c r="O3942" s="87">
        <v>0.71001751703374538</v>
      </c>
      <c r="P3942" s="88">
        <v>0</v>
      </c>
      <c r="Q3942" s="87">
        <v>0</v>
      </c>
      <c r="R3942" s="88">
        <v>0</v>
      </c>
      <c r="S3942" s="87">
        <v>1.2561508253509028E-3</v>
      </c>
      <c r="T3942" s="88">
        <v>0</v>
      </c>
      <c r="U3942" s="87">
        <v>8.5549635045669705E-4</v>
      </c>
      <c r="V3942" s="88">
        <v>0</v>
      </c>
      <c r="W3942" s="87">
        <v>0</v>
      </c>
      <c r="X3942" s="88">
        <v>0</v>
      </c>
      <c r="Y3942" s="87">
        <v>0</v>
      </c>
      <c r="Z3942" s="88">
        <v>0</v>
      </c>
      <c r="AA3942" s="87">
        <v>0</v>
      </c>
      <c r="AB3942" s="88">
        <v>0</v>
      </c>
      <c r="AC3942" s="58"/>
      <c r="AD3942" s="59">
        <f t="shared" si="82"/>
        <v>6.3658499670963691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0</v>
      </c>
      <c r="G3943" s="87">
        <v>0</v>
      </c>
      <c r="H3943" s="88">
        <v>0</v>
      </c>
      <c r="I3943" s="87">
        <v>0</v>
      </c>
      <c r="J3943" s="88">
        <v>0</v>
      </c>
      <c r="K3943" s="87">
        <v>0</v>
      </c>
      <c r="L3943" s="88">
        <v>0</v>
      </c>
      <c r="M3943" s="87">
        <v>2.6569251686918975</v>
      </c>
      <c r="N3943" s="88">
        <v>2.9708661911534331</v>
      </c>
      <c r="O3943" s="87">
        <v>0.72966327947728782</v>
      </c>
      <c r="P3943" s="88">
        <v>0</v>
      </c>
      <c r="Q3943" s="87">
        <v>0</v>
      </c>
      <c r="R3943" s="88">
        <v>0</v>
      </c>
      <c r="S3943" s="87">
        <v>0</v>
      </c>
      <c r="T3943" s="88">
        <v>0</v>
      </c>
      <c r="U3943" s="87">
        <v>0</v>
      </c>
      <c r="V3943" s="88">
        <v>1.5550351610370742E-2</v>
      </c>
      <c r="W3943" s="87">
        <v>0</v>
      </c>
      <c r="X3943" s="88">
        <v>0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6.3730049909329889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</v>
      </c>
      <c r="N3944" s="88">
        <v>0</v>
      </c>
      <c r="O3944" s="87">
        <v>0</v>
      </c>
      <c r="P3944" s="88">
        <v>0</v>
      </c>
      <c r="Q3944" s="87">
        <v>0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0</v>
      </c>
      <c r="X3944" s="88">
        <v>0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0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0</v>
      </c>
      <c r="N3945" s="88">
        <v>0</v>
      </c>
      <c r="O3945" s="87">
        <v>0</v>
      </c>
      <c r="P3945" s="88">
        <v>0</v>
      </c>
      <c r="Q3945" s="87">
        <v>0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0</v>
      </c>
      <c r="X3945" s="88">
        <v>0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0</v>
      </c>
      <c r="AE3945" s="58"/>
    </row>
    <row r="3946" spans="2:31" x14ac:dyDescent="0.3">
      <c r="B3946" s="4" t="s">
        <v>153</v>
      </c>
      <c r="C3946" s="4"/>
      <c r="D3946" s="4"/>
      <c r="E3946" s="87">
        <v>0</v>
      </c>
      <c r="F3946" s="88">
        <v>0</v>
      </c>
      <c r="G3946" s="87">
        <v>0</v>
      </c>
      <c r="H3946" s="88">
        <v>0</v>
      </c>
      <c r="I3946" s="87">
        <v>0</v>
      </c>
      <c r="J3946" s="88">
        <v>0</v>
      </c>
      <c r="K3946" s="87">
        <v>0</v>
      </c>
      <c r="L3946" s="88">
        <v>0</v>
      </c>
      <c r="M3946" s="87">
        <v>5.4379454453786294E-2</v>
      </c>
      <c r="N3946" s="88">
        <v>3.885469039281219E-2</v>
      </c>
      <c r="O3946" s="87">
        <v>1.6185379823048934E-2</v>
      </c>
      <c r="P3946" s="88">
        <v>3.6702299118042049E-2</v>
      </c>
      <c r="Q3946" s="87">
        <v>3.8468563556671241E-2</v>
      </c>
      <c r="R3946" s="88">
        <v>4.3619301319122401E-2</v>
      </c>
      <c r="S3946" s="87">
        <v>4.4969415664672927E-2</v>
      </c>
      <c r="T3946" s="88">
        <v>5.8770430882771903E-2</v>
      </c>
      <c r="U3946" s="87">
        <v>7.9965527852376386E-2</v>
      </c>
      <c r="V3946" s="88">
        <v>0.13623952905337022</v>
      </c>
      <c r="W3946" s="87">
        <v>0</v>
      </c>
      <c r="X3946" s="88">
        <v>0</v>
      </c>
      <c r="Y3946" s="87">
        <v>0</v>
      </c>
      <c r="Z3946" s="88">
        <v>0</v>
      </c>
      <c r="AA3946" s="87">
        <v>0</v>
      </c>
      <c r="AB3946" s="88">
        <v>0</v>
      </c>
      <c r="AC3946" s="58"/>
      <c r="AD3946" s="59">
        <f t="shared" si="82"/>
        <v>0.5481545921166745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</v>
      </c>
      <c r="N3947" s="88">
        <v>0</v>
      </c>
      <c r="O3947" s="87">
        <v>0</v>
      </c>
      <c r="P3947" s="88">
        <v>0</v>
      </c>
      <c r="Q3947" s="87">
        <v>0</v>
      </c>
      <c r="R3947" s="88">
        <v>0</v>
      </c>
      <c r="S3947" s="87">
        <v>0</v>
      </c>
      <c r="T3947" s="88">
        <v>0</v>
      </c>
      <c r="U3947" s="87">
        <v>1.9357419013977066E-3</v>
      </c>
      <c r="V3947" s="88">
        <v>0.1044750038782756</v>
      </c>
      <c r="W3947" s="87">
        <v>0</v>
      </c>
      <c r="X3947" s="88">
        <v>0</v>
      </c>
      <c r="Y3947" s="87">
        <v>0</v>
      </c>
      <c r="Z3947" s="88">
        <v>0</v>
      </c>
      <c r="AA3947" s="87">
        <v>0</v>
      </c>
      <c r="AB3947" s="88">
        <v>0</v>
      </c>
      <c r="AC3947" s="58"/>
      <c r="AD3947" s="59">
        <f t="shared" si="82"/>
        <v>0.10641074577967331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0</v>
      </c>
      <c r="N3948" s="88">
        <v>0</v>
      </c>
      <c r="O3948" s="87">
        <v>0</v>
      </c>
      <c r="P3948" s="88">
        <v>0</v>
      </c>
      <c r="Q3948" s="87">
        <v>0</v>
      </c>
      <c r="R3948" s="88">
        <v>0</v>
      </c>
      <c r="S3948" s="87">
        <v>0</v>
      </c>
      <c r="T3948" s="88">
        <v>0</v>
      </c>
      <c r="U3948" s="87">
        <v>0</v>
      </c>
      <c r="V3948" s="88">
        <v>0</v>
      </c>
      <c r="W3948" s="87">
        <v>0</v>
      </c>
      <c r="X3948" s="88">
        <v>0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0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0</v>
      </c>
      <c r="N3949" s="88">
        <v>0</v>
      </c>
      <c r="O3949" s="87">
        <v>0</v>
      </c>
      <c r="P3949" s="88">
        <v>0</v>
      </c>
      <c r="Q3949" s="87">
        <v>0</v>
      </c>
      <c r="R3949" s="88">
        <v>0</v>
      </c>
      <c r="S3949" s="87">
        <v>1.1874834696451823E-4</v>
      </c>
      <c r="T3949" s="88">
        <v>5.3148269653320308E-4</v>
      </c>
      <c r="U3949" s="87">
        <v>0.67688544988632204</v>
      </c>
      <c r="V3949" s="88">
        <v>5.6666666666666679</v>
      </c>
      <c r="W3949" s="87">
        <v>0</v>
      </c>
      <c r="X3949" s="88">
        <v>0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6.3442023475964877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0</v>
      </c>
      <c r="N3950" s="88">
        <v>0</v>
      </c>
      <c r="O3950" s="87">
        <v>0</v>
      </c>
      <c r="P3950" s="88">
        <v>0</v>
      </c>
      <c r="Q3950" s="87">
        <v>0</v>
      </c>
      <c r="R3950" s="88">
        <v>0</v>
      </c>
      <c r="S3950" s="87">
        <v>0</v>
      </c>
      <c r="T3950" s="88">
        <v>0</v>
      </c>
      <c r="U3950" s="87">
        <v>0</v>
      </c>
      <c r="V3950" s="88">
        <v>0</v>
      </c>
      <c r="W3950" s="87">
        <v>0</v>
      </c>
      <c r="X3950" s="88">
        <v>0</v>
      </c>
      <c r="Y3950" s="87">
        <v>0</v>
      </c>
      <c r="Z3950" s="88">
        <v>0</v>
      </c>
      <c r="AA3950" s="87">
        <v>0</v>
      </c>
      <c r="AB3950" s="88">
        <v>0</v>
      </c>
      <c r="AC3950" s="58"/>
      <c r="AD3950" s="59">
        <f t="shared" si="82"/>
        <v>0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0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0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0</v>
      </c>
      <c r="J3953" s="88">
        <v>0</v>
      </c>
      <c r="K3953" s="87">
        <v>0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0</v>
      </c>
      <c r="F3957" s="88">
        <v>0</v>
      </c>
      <c r="G3957" s="87">
        <v>0</v>
      </c>
      <c r="H3957" s="88">
        <v>0</v>
      </c>
      <c r="I3957" s="87">
        <v>0</v>
      </c>
      <c r="J3957" s="88">
        <v>0</v>
      </c>
      <c r="K3957" s="87">
        <v>0</v>
      </c>
      <c r="L3957" s="88">
        <v>0</v>
      </c>
      <c r="M3957" s="87">
        <v>0</v>
      </c>
      <c r="N3957" s="88">
        <v>0</v>
      </c>
      <c r="O3957" s="87">
        <v>0</v>
      </c>
      <c r="P3957" s="88">
        <v>0</v>
      </c>
      <c r="Q3957" s="87">
        <v>0</v>
      </c>
      <c r="R3957" s="88">
        <v>0</v>
      </c>
      <c r="S3957" s="87">
        <v>0</v>
      </c>
      <c r="T3957" s="88">
        <v>0</v>
      </c>
      <c r="U3957" s="87">
        <v>0</v>
      </c>
      <c r="V3957" s="88">
        <v>0</v>
      </c>
      <c r="W3957" s="87">
        <v>0</v>
      </c>
      <c r="X3957" s="88">
        <v>0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0</v>
      </c>
      <c r="AE3957" s="58"/>
    </row>
    <row r="3958" spans="2:31" x14ac:dyDescent="0.3">
      <c r="B3958" s="4" t="s">
        <v>270</v>
      </c>
      <c r="C3958" s="4"/>
      <c r="D3958" s="4"/>
      <c r="E3958" s="87">
        <v>0</v>
      </c>
      <c r="F3958" s="88">
        <v>0</v>
      </c>
      <c r="G3958" s="87">
        <v>0</v>
      </c>
      <c r="H3958" s="88">
        <v>0</v>
      </c>
      <c r="I3958" s="87">
        <v>0</v>
      </c>
      <c r="J3958" s="88">
        <v>0</v>
      </c>
      <c r="K3958" s="87">
        <v>0</v>
      </c>
      <c r="L3958" s="88">
        <v>0</v>
      </c>
      <c r="M3958" s="87">
        <v>0</v>
      </c>
      <c r="N3958" s="88">
        <v>0</v>
      </c>
      <c r="O3958" s="87">
        <v>0</v>
      </c>
      <c r="P3958" s="88">
        <v>0</v>
      </c>
      <c r="Q3958" s="87">
        <v>0</v>
      </c>
      <c r="R3958" s="88">
        <v>0</v>
      </c>
      <c r="S3958" s="87">
        <v>0</v>
      </c>
      <c r="T3958" s="88">
        <v>0</v>
      </c>
      <c r="U3958" s="87">
        <v>0</v>
      </c>
      <c r="V3958" s="88">
        <v>0</v>
      </c>
      <c r="W3958" s="87">
        <v>0</v>
      </c>
      <c r="X3958" s="88">
        <v>0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0</v>
      </c>
      <c r="AE3958" s="58"/>
    </row>
    <row r="3959" spans="2:31" x14ac:dyDescent="0.3">
      <c r="B3959" s="4" t="s">
        <v>205</v>
      </c>
      <c r="C3959" s="4"/>
      <c r="D3959" s="4"/>
      <c r="E3959" s="87">
        <v>0</v>
      </c>
      <c r="F3959" s="88">
        <v>0</v>
      </c>
      <c r="G3959" s="87">
        <v>0</v>
      </c>
      <c r="H3959" s="88">
        <v>0</v>
      </c>
      <c r="I3959" s="87">
        <v>0</v>
      </c>
      <c r="J3959" s="88">
        <v>0</v>
      </c>
      <c r="K3959" s="87">
        <v>0</v>
      </c>
      <c r="L3959" s="88">
        <v>0</v>
      </c>
      <c r="M3959" s="87">
        <v>0</v>
      </c>
      <c r="N3959" s="88">
        <v>0</v>
      </c>
      <c r="O3959" s="87">
        <v>0</v>
      </c>
      <c r="P3959" s="88">
        <v>0</v>
      </c>
      <c r="Q3959" s="87">
        <v>0</v>
      </c>
      <c r="R3959" s="88">
        <v>1.575150732127472E-2</v>
      </c>
      <c r="S3959" s="87">
        <v>0.33917312661498694</v>
      </c>
      <c r="T3959" s="88">
        <v>0.64083979328165352</v>
      </c>
      <c r="U3959" s="87">
        <v>0.44750645994832011</v>
      </c>
      <c r="V3959" s="88">
        <v>6.8755383290266979E-3</v>
      </c>
      <c r="W3959" s="87">
        <v>0</v>
      </c>
      <c r="X3959" s="88">
        <v>0</v>
      </c>
      <c r="Y3959" s="87">
        <v>0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1.4501464254952618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</v>
      </c>
      <c r="M3960" s="87">
        <v>0</v>
      </c>
      <c r="N3960" s="88">
        <v>0</v>
      </c>
      <c r="O3960" s="87">
        <v>0</v>
      </c>
      <c r="P3960" s="88">
        <v>0</v>
      </c>
      <c r="Q3960" s="87">
        <v>0</v>
      </c>
      <c r="R3960" s="88">
        <v>0</v>
      </c>
      <c r="S3960" s="87">
        <v>0</v>
      </c>
      <c r="T3960" s="88">
        <v>0</v>
      </c>
      <c r="U3960" s="87">
        <v>0</v>
      </c>
      <c r="V3960" s="88">
        <v>0</v>
      </c>
      <c r="W3960" s="87">
        <v>0</v>
      </c>
      <c r="X3960" s="88">
        <v>0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0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</v>
      </c>
      <c r="M3961" s="87">
        <v>0</v>
      </c>
      <c r="N3961" s="88">
        <v>0</v>
      </c>
      <c r="O3961" s="87">
        <v>0</v>
      </c>
      <c r="P3961" s="88">
        <v>0</v>
      </c>
      <c r="Q3961" s="87">
        <v>0</v>
      </c>
      <c r="R3961" s="88">
        <v>0</v>
      </c>
      <c r="S3961" s="87">
        <v>0</v>
      </c>
      <c r="T3961" s="88">
        <v>4.9999999999999966E-3</v>
      </c>
      <c r="U3961" s="87">
        <v>0</v>
      </c>
      <c r="V3961" s="88">
        <v>0</v>
      </c>
      <c r="W3961" s="87">
        <v>0</v>
      </c>
      <c r="X3961" s="88">
        <v>0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4.9999999999999966E-3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0</v>
      </c>
      <c r="F3964" s="88">
        <v>0</v>
      </c>
      <c r="G3964" s="87">
        <v>0</v>
      </c>
      <c r="H3964" s="88">
        <v>0</v>
      </c>
      <c r="I3964" s="87">
        <v>0</v>
      </c>
      <c r="J3964" s="88">
        <v>0</v>
      </c>
      <c r="K3964" s="87">
        <v>0</v>
      </c>
      <c r="L3964" s="88">
        <v>0</v>
      </c>
      <c r="M3964" s="87">
        <v>1.8887870073318493</v>
      </c>
      <c r="N3964" s="88">
        <v>2.519342106373518</v>
      </c>
      <c r="O3964" s="87">
        <v>0.74141455491383845</v>
      </c>
      <c r="P3964" s="88">
        <v>0.69644970099131254</v>
      </c>
      <c r="Q3964" s="87">
        <v>0.44395503612861986</v>
      </c>
      <c r="R3964" s="88">
        <v>2.0675609548168783</v>
      </c>
      <c r="S3964" s="87">
        <v>3.1062988464651822</v>
      </c>
      <c r="T3964" s="88">
        <v>1.4220389430114484</v>
      </c>
      <c r="U3964" s="87">
        <v>1.6703103434422268</v>
      </c>
      <c r="V3964" s="88">
        <v>1.8238088025109258</v>
      </c>
      <c r="W3964" s="87">
        <v>0</v>
      </c>
      <c r="X3964" s="88">
        <v>0</v>
      </c>
      <c r="Y3964" s="87">
        <v>0</v>
      </c>
      <c r="Z3964" s="88">
        <v>0</v>
      </c>
      <c r="AA3964" s="87">
        <v>0</v>
      </c>
      <c r="AB3964" s="88">
        <v>0</v>
      </c>
      <c r="AC3964" s="58"/>
      <c r="AD3964" s="59">
        <f t="shared" si="82"/>
        <v>16.379966295985799</v>
      </c>
      <c r="AE3964" s="58"/>
    </row>
    <row r="3965" spans="2:31" x14ac:dyDescent="0.3">
      <c r="B3965" s="4" t="s">
        <v>238</v>
      </c>
      <c r="C3965" s="4"/>
      <c r="D3965" s="4"/>
      <c r="E3965" s="87">
        <v>0</v>
      </c>
      <c r="F3965" s="88">
        <v>0</v>
      </c>
      <c r="G3965" s="87">
        <v>0</v>
      </c>
      <c r="H3965" s="88">
        <v>0</v>
      </c>
      <c r="I3965" s="87">
        <v>0</v>
      </c>
      <c r="J3965" s="88">
        <v>0</v>
      </c>
      <c r="K3965" s="87">
        <v>0</v>
      </c>
      <c r="L3965" s="88">
        <v>0</v>
      </c>
      <c r="M3965" s="87">
        <v>1.6304670890172321</v>
      </c>
      <c r="N3965" s="88">
        <v>2.5008026061370083</v>
      </c>
      <c r="O3965" s="87">
        <v>0.74747649033864361</v>
      </c>
      <c r="P3965" s="88">
        <v>0.61494760513305657</v>
      </c>
      <c r="Q3965" s="87">
        <v>0.46889738651619389</v>
      </c>
      <c r="R3965" s="88">
        <v>1.5443460849392538</v>
      </c>
      <c r="S3965" s="87">
        <v>1.5075536525118667</v>
      </c>
      <c r="T3965" s="88">
        <v>1.4462673330693305</v>
      </c>
      <c r="U3965" s="87">
        <v>1.5072587881702948</v>
      </c>
      <c r="V3965" s="88">
        <v>1.7979335917489019</v>
      </c>
      <c r="W3965" s="87">
        <v>0</v>
      </c>
      <c r="X3965" s="88">
        <v>0</v>
      </c>
      <c r="Y3965" s="87">
        <v>0</v>
      </c>
      <c r="Z3965" s="88">
        <v>0</v>
      </c>
      <c r="AA3965" s="87">
        <v>0</v>
      </c>
      <c r="AB3965" s="88">
        <v>0</v>
      </c>
      <c r="AC3965" s="58"/>
      <c r="AD3965" s="59">
        <f t="shared" si="82"/>
        <v>13.765950627581784</v>
      </c>
      <c r="AE3965" s="58"/>
    </row>
    <row r="3966" spans="2:31" x14ac:dyDescent="0.3">
      <c r="B3966" s="4" t="s">
        <v>221</v>
      </c>
      <c r="C3966" s="4"/>
      <c r="D3966" s="4"/>
      <c r="E3966" s="87">
        <v>0</v>
      </c>
      <c r="F3966" s="88">
        <v>0</v>
      </c>
      <c r="G3966" s="87">
        <v>0</v>
      </c>
      <c r="H3966" s="88">
        <v>0</v>
      </c>
      <c r="I3966" s="87">
        <v>0</v>
      </c>
      <c r="J3966" s="88">
        <v>0</v>
      </c>
      <c r="K3966" s="87">
        <v>0</v>
      </c>
      <c r="L3966" s="88">
        <v>0</v>
      </c>
      <c r="M3966" s="87">
        <v>7.2569444444444881E-2</v>
      </c>
      <c r="N3966" s="88">
        <v>3.0236666666666689</v>
      </c>
      <c r="O3966" s="87">
        <v>1.5589329401652017</v>
      </c>
      <c r="P3966" s="88">
        <v>2.8603253682454426</v>
      </c>
      <c r="Q3966" s="87">
        <v>3.0300795873006194</v>
      </c>
      <c r="R3966" s="88">
        <v>3.0838918685913086</v>
      </c>
      <c r="S3966" s="87">
        <v>2.9936333974202469</v>
      </c>
      <c r="T3966" s="88">
        <v>3.2165888468424475</v>
      </c>
      <c r="U3966" s="87">
        <v>7.7120684305826819</v>
      </c>
      <c r="V3966" s="88">
        <v>7.3163143793741838</v>
      </c>
      <c r="W3966" s="87">
        <v>0</v>
      </c>
      <c r="X3966" s="88">
        <v>0</v>
      </c>
      <c r="Y3966" s="87">
        <v>0</v>
      </c>
      <c r="Z3966" s="88">
        <v>0</v>
      </c>
      <c r="AA3966" s="87">
        <v>0</v>
      </c>
      <c r="AB3966" s="88">
        <v>0</v>
      </c>
      <c r="AC3966" s="58"/>
      <c r="AD3966" s="59">
        <f t="shared" si="82"/>
        <v>34.868070929633248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0</v>
      </c>
      <c r="M3967" s="87">
        <v>0</v>
      </c>
      <c r="N3967" s="88">
        <v>0</v>
      </c>
      <c r="O3967" s="87">
        <v>0</v>
      </c>
      <c r="P3967" s="88">
        <v>0</v>
      </c>
      <c r="Q3967" s="87">
        <v>0</v>
      </c>
      <c r="R3967" s="88">
        <v>0</v>
      </c>
      <c r="S3967" s="87">
        <v>0</v>
      </c>
      <c r="T3967" s="88">
        <v>0</v>
      </c>
      <c r="U3967" s="87">
        <v>0</v>
      </c>
      <c r="V3967" s="88">
        <v>0</v>
      </c>
      <c r="W3967" s="87">
        <v>0</v>
      </c>
      <c r="X3967" s="88">
        <v>0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0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0</v>
      </c>
      <c r="M3968" s="87">
        <v>0</v>
      </c>
      <c r="N3968" s="88">
        <v>0</v>
      </c>
      <c r="O3968" s="87">
        <v>0</v>
      </c>
      <c r="P3968" s="88">
        <v>0</v>
      </c>
      <c r="Q3968" s="87">
        <v>0</v>
      </c>
      <c r="R3968" s="88">
        <v>0</v>
      </c>
      <c r="S3968" s="87">
        <v>0</v>
      </c>
      <c r="T3968" s="88">
        <v>0</v>
      </c>
      <c r="U3968" s="87">
        <v>0</v>
      </c>
      <c r="V3968" s="88">
        <v>0</v>
      </c>
      <c r="W3968" s="87">
        <v>0</v>
      </c>
      <c r="X3968" s="88">
        <v>0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0</v>
      </c>
      <c r="AE3968" s="58"/>
    </row>
    <row r="3969" spans="2:31" x14ac:dyDescent="0.3">
      <c r="B3969" s="4" t="s">
        <v>225</v>
      </c>
      <c r="C3969" s="4"/>
      <c r="D3969" s="4"/>
      <c r="E3969" s="87">
        <v>0</v>
      </c>
      <c r="F3969" s="88">
        <v>0</v>
      </c>
      <c r="G3969" s="87">
        <v>0</v>
      </c>
      <c r="H3969" s="88">
        <v>0</v>
      </c>
      <c r="I3969" s="87">
        <v>0</v>
      </c>
      <c r="J3969" s="88">
        <v>0</v>
      </c>
      <c r="K3969" s="87">
        <v>0</v>
      </c>
      <c r="L3969" s="88">
        <v>0</v>
      </c>
      <c r="M3969" s="87">
        <v>0</v>
      </c>
      <c r="N3969" s="88">
        <v>0</v>
      </c>
      <c r="O3969" s="87">
        <v>0</v>
      </c>
      <c r="P3969" s="88">
        <v>0</v>
      </c>
      <c r="Q3969" s="87">
        <v>0</v>
      </c>
      <c r="R3969" s="88">
        <v>0</v>
      </c>
      <c r="S3969" s="87">
        <v>0</v>
      </c>
      <c r="T3969" s="88">
        <v>0</v>
      </c>
      <c r="U3969" s="87">
        <v>0</v>
      </c>
      <c r="V3969" s="88">
        <v>0</v>
      </c>
      <c r="W3969" s="87">
        <v>0</v>
      </c>
      <c r="X3969" s="88">
        <v>0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0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0</v>
      </c>
      <c r="N3970" s="88">
        <v>0</v>
      </c>
      <c r="O3970" s="87">
        <v>0</v>
      </c>
      <c r="P3970" s="88">
        <v>0</v>
      </c>
      <c r="Q3970" s="87">
        <v>0</v>
      </c>
      <c r="R3970" s="88">
        <v>0</v>
      </c>
      <c r="S3970" s="87">
        <v>0</v>
      </c>
      <c r="T3970" s="88">
        <v>0</v>
      </c>
      <c r="U3970" s="87">
        <v>0</v>
      </c>
      <c r="V3970" s="88">
        <v>0</v>
      </c>
      <c r="W3970" s="87">
        <v>0</v>
      </c>
      <c r="X3970" s="88">
        <v>0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0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0</v>
      </c>
      <c r="H3971" s="88">
        <v>0</v>
      </c>
      <c r="I3971" s="87">
        <v>0</v>
      </c>
      <c r="J3971" s="88">
        <v>0</v>
      </c>
      <c r="K3971" s="87">
        <v>0</v>
      </c>
      <c r="L3971" s="88">
        <v>0</v>
      </c>
      <c r="M3971" s="87">
        <v>0</v>
      </c>
      <c r="N3971" s="88">
        <v>0</v>
      </c>
      <c r="O3971" s="87">
        <v>0</v>
      </c>
      <c r="P3971" s="88">
        <v>0</v>
      </c>
      <c r="Q3971" s="87">
        <v>0</v>
      </c>
      <c r="R3971" s="88">
        <v>0</v>
      </c>
      <c r="S3971" s="87">
        <v>0</v>
      </c>
      <c r="T3971" s="88">
        <v>0</v>
      </c>
      <c r="U3971" s="87">
        <v>0</v>
      </c>
      <c r="V3971" s="88">
        <v>0</v>
      </c>
      <c r="W3971" s="87">
        <v>0</v>
      </c>
      <c r="X3971" s="88">
        <v>0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0</v>
      </c>
      <c r="AE3971" s="58"/>
    </row>
    <row r="3972" spans="2:31" x14ac:dyDescent="0.3">
      <c r="B3972" s="4" t="s">
        <v>273</v>
      </c>
      <c r="C3972" s="4"/>
      <c r="D3972" s="4"/>
      <c r="E3972" s="87">
        <v>0</v>
      </c>
      <c r="F3972" s="88">
        <v>0</v>
      </c>
      <c r="G3972" s="87">
        <v>0</v>
      </c>
      <c r="H3972" s="88">
        <v>0</v>
      </c>
      <c r="I3972" s="87">
        <v>0</v>
      </c>
      <c r="J3972" s="88">
        <v>0</v>
      </c>
      <c r="K3972" s="87">
        <v>0</v>
      </c>
      <c r="L3972" s="88">
        <v>0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0</v>
      </c>
      <c r="AE3972" s="58"/>
    </row>
    <row r="3973" spans="2:31" x14ac:dyDescent="0.3">
      <c r="B3973" s="4" t="s">
        <v>178</v>
      </c>
      <c r="C3973" s="4"/>
      <c r="D3973" s="4"/>
      <c r="E3973" s="87">
        <v>0</v>
      </c>
      <c r="F3973" s="88">
        <v>0</v>
      </c>
      <c r="G3973" s="87">
        <v>0</v>
      </c>
      <c r="H3973" s="88">
        <v>0</v>
      </c>
      <c r="I3973" s="87">
        <v>0</v>
      </c>
      <c r="J3973" s="88">
        <v>0</v>
      </c>
      <c r="K3973" s="87">
        <v>0</v>
      </c>
      <c r="L3973" s="88">
        <v>0</v>
      </c>
      <c r="M3973" s="87">
        <v>0</v>
      </c>
      <c r="N3973" s="88">
        <v>0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0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0</v>
      </c>
      <c r="M3978" s="13">
        <f t="shared" si="83"/>
        <v>25.758872494913444</v>
      </c>
      <c r="N3978" s="13">
        <f t="shared" si="83"/>
        <v>30.497637039212734</v>
      </c>
      <c r="O3978" s="13">
        <f t="shared" si="83"/>
        <v>7.1886067907894287</v>
      </c>
      <c r="P3978" s="13">
        <f t="shared" si="83"/>
        <v>15.727326632643013</v>
      </c>
      <c r="Q3978" s="13">
        <f t="shared" si="83"/>
        <v>24.842338877987636</v>
      </c>
      <c r="R3978" s="13">
        <f t="shared" si="83"/>
        <v>36.167795645467969</v>
      </c>
      <c r="S3978" s="13">
        <f t="shared" si="83"/>
        <v>38.364594129752419</v>
      </c>
      <c r="T3978" s="13">
        <f t="shared" si="83"/>
        <v>41.062733235886007</v>
      </c>
      <c r="U3978" s="13">
        <f t="shared" si="83"/>
        <v>42.713503634115902</v>
      </c>
      <c r="V3978" s="13">
        <f t="shared" si="83"/>
        <v>38.998448599265885</v>
      </c>
      <c r="W3978" s="13">
        <f t="shared" si="83"/>
        <v>0</v>
      </c>
      <c r="X3978" s="13">
        <f t="shared" si="83"/>
        <v>0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0</v>
      </c>
      <c r="AC3978" s="109">
        <f>SUM(AC3842:AE3977)</f>
        <v>301.32185708003448</v>
      </c>
      <c r="AD3978" s="109"/>
      <c r="AE3978" s="109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45533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6" t="s">
        <v>2</v>
      </c>
      <c r="AD3983" s="96"/>
      <c r="AE3983" s="96"/>
    </row>
    <row r="3984" spans="2:31" x14ac:dyDescent="0.3">
      <c r="B3984" s="4" t="s">
        <v>253</v>
      </c>
      <c r="C3984" s="14"/>
      <c r="D3984" s="14"/>
      <c r="E3984" s="85">
        <v>0</v>
      </c>
      <c r="F3984" s="86">
        <v>0</v>
      </c>
      <c r="G3984" s="85">
        <v>0</v>
      </c>
      <c r="H3984" s="86">
        <v>0</v>
      </c>
      <c r="I3984" s="85">
        <v>0</v>
      </c>
      <c r="J3984" s="86">
        <v>0</v>
      </c>
      <c r="K3984" s="85">
        <v>0</v>
      </c>
      <c r="L3984" s="86">
        <v>0</v>
      </c>
      <c r="M3984" s="85">
        <v>0</v>
      </c>
      <c r="N3984" s="86">
        <v>0</v>
      </c>
      <c r="O3984" s="85">
        <v>0</v>
      </c>
      <c r="P3984" s="86">
        <v>0</v>
      </c>
      <c r="Q3984" s="85">
        <v>0</v>
      </c>
      <c r="R3984" s="86">
        <v>0</v>
      </c>
      <c r="S3984" s="85">
        <v>0</v>
      </c>
      <c r="T3984" s="86">
        <v>0</v>
      </c>
      <c r="U3984" s="85">
        <v>0</v>
      </c>
      <c r="V3984" s="86">
        <v>0</v>
      </c>
      <c r="W3984" s="85">
        <v>0</v>
      </c>
      <c r="X3984" s="86">
        <v>0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0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</v>
      </c>
      <c r="M3985" s="85">
        <v>0</v>
      </c>
      <c r="N3985" s="86">
        <v>0</v>
      </c>
      <c r="O3985" s="85">
        <v>0</v>
      </c>
      <c r="P3985" s="86">
        <v>0</v>
      </c>
      <c r="Q3985" s="85">
        <v>0</v>
      </c>
      <c r="R3985" s="86">
        <v>0</v>
      </c>
      <c r="S3985" s="85">
        <v>0</v>
      </c>
      <c r="T3985" s="86">
        <v>0</v>
      </c>
      <c r="U3985" s="85">
        <v>0</v>
      </c>
      <c r="V3985" s="86">
        <v>0</v>
      </c>
      <c r="W3985" s="85">
        <v>0</v>
      </c>
      <c r="X3985" s="86">
        <v>0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0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</v>
      </c>
      <c r="M3986" s="85">
        <v>0</v>
      </c>
      <c r="N3986" s="86">
        <v>0</v>
      </c>
      <c r="O3986" s="85">
        <v>0</v>
      </c>
      <c r="P3986" s="86">
        <v>0</v>
      </c>
      <c r="Q3986" s="85">
        <v>0</v>
      </c>
      <c r="R3986" s="86">
        <v>0</v>
      </c>
      <c r="S3986" s="85">
        <v>0</v>
      </c>
      <c r="T3986" s="86">
        <v>0</v>
      </c>
      <c r="U3986" s="85">
        <v>0</v>
      </c>
      <c r="V3986" s="86">
        <v>0</v>
      </c>
      <c r="W3986" s="85">
        <v>0</v>
      </c>
      <c r="X3986" s="86">
        <v>0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0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</v>
      </c>
      <c r="M3987" s="85">
        <v>0</v>
      </c>
      <c r="N3987" s="86">
        <v>0</v>
      </c>
      <c r="O3987" s="85">
        <v>0</v>
      </c>
      <c r="P3987" s="86">
        <v>0</v>
      </c>
      <c r="Q3987" s="85">
        <v>0</v>
      </c>
      <c r="R3987" s="86">
        <v>0</v>
      </c>
      <c r="S3987" s="85">
        <v>0</v>
      </c>
      <c r="T3987" s="86">
        <v>0</v>
      </c>
      <c r="U3987" s="85">
        <v>0</v>
      </c>
      <c r="V3987" s="86">
        <v>0</v>
      </c>
      <c r="W3987" s="85">
        <v>0</v>
      </c>
      <c r="X3987" s="86">
        <v>0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0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</v>
      </c>
      <c r="N3988" s="86">
        <v>0</v>
      </c>
      <c r="O3988" s="85">
        <v>0</v>
      </c>
      <c r="P3988" s="86">
        <v>0</v>
      </c>
      <c r="Q3988" s="85">
        <v>0</v>
      </c>
      <c r="R3988" s="86">
        <v>0</v>
      </c>
      <c r="S3988" s="85">
        <v>0</v>
      </c>
      <c r="T3988" s="86">
        <v>0</v>
      </c>
      <c r="U3988" s="85">
        <v>0</v>
      </c>
      <c r="V3988" s="86">
        <v>0</v>
      </c>
      <c r="W3988" s="85">
        <v>0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0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</v>
      </c>
      <c r="N3993" s="86">
        <v>0</v>
      </c>
      <c r="O3993" s="85">
        <v>0</v>
      </c>
      <c r="P3993" s="86">
        <v>0</v>
      </c>
      <c r="Q3993" s="85">
        <v>0</v>
      </c>
      <c r="R3993" s="86">
        <v>0</v>
      </c>
      <c r="S3993" s="85">
        <v>0</v>
      </c>
      <c r="T3993" s="86">
        <v>0</v>
      </c>
      <c r="U3993" s="85">
        <v>0</v>
      </c>
      <c r="V3993" s="86">
        <v>0</v>
      </c>
      <c r="W3993" s="85">
        <v>0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0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</v>
      </c>
      <c r="G3994" s="85">
        <v>0</v>
      </c>
      <c r="H3994" s="86">
        <v>0</v>
      </c>
      <c r="I3994" s="85">
        <v>0</v>
      </c>
      <c r="J3994" s="86">
        <v>0</v>
      </c>
      <c r="K3994" s="85">
        <v>0</v>
      </c>
      <c r="L3994" s="86">
        <v>0</v>
      </c>
      <c r="M3994" s="85">
        <v>0</v>
      </c>
      <c r="N3994" s="86">
        <v>0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0</v>
      </c>
      <c r="V3994" s="86">
        <v>0</v>
      </c>
      <c r="W3994" s="85">
        <v>0</v>
      </c>
      <c r="X3994" s="86">
        <v>0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0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</v>
      </c>
      <c r="G3995" s="87">
        <v>0</v>
      </c>
      <c r="H3995" s="88">
        <v>0</v>
      </c>
      <c r="I3995" s="87">
        <v>0</v>
      </c>
      <c r="J3995" s="88">
        <v>0</v>
      </c>
      <c r="K3995" s="87">
        <v>0</v>
      </c>
      <c r="L3995" s="88">
        <v>0</v>
      </c>
      <c r="M3995" s="87">
        <v>0</v>
      </c>
      <c r="N3995" s="88">
        <v>0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0</v>
      </c>
      <c r="V3995" s="88">
        <v>0</v>
      </c>
      <c r="W3995" s="87">
        <v>0</v>
      </c>
      <c r="X3995" s="88">
        <v>0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0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0</v>
      </c>
      <c r="J3997" s="88">
        <v>0</v>
      </c>
      <c r="K3997" s="87">
        <v>0</v>
      </c>
      <c r="L3997" s="88">
        <v>0</v>
      </c>
      <c r="M3997" s="87">
        <v>0</v>
      </c>
      <c r="N3997" s="88">
        <v>0</v>
      </c>
      <c r="O3997" s="87">
        <v>0</v>
      </c>
      <c r="P3997" s="88">
        <v>0</v>
      </c>
      <c r="Q3997" s="87">
        <v>0</v>
      </c>
      <c r="R3997" s="88">
        <v>0</v>
      </c>
      <c r="S3997" s="87">
        <v>0</v>
      </c>
      <c r="T3997" s="88">
        <v>0</v>
      </c>
      <c r="U3997" s="87">
        <v>0</v>
      </c>
      <c r="V3997" s="88">
        <v>0</v>
      </c>
      <c r="W3997" s="87">
        <v>0</v>
      </c>
      <c r="X3997" s="88">
        <v>0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0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0</v>
      </c>
      <c r="N3998" s="88">
        <v>0</v>
      </c>
      <c r="O3998" s="87">
        <v>0</v>
      </c>
      <c r="P3998" s="88">
        <v>0</v>
      </c>
      <c r="Q3998" s="87">
        <v>0</v>
      </c>
      <c r="R3998" s="88">
        <v>0</v>
      </c>
      <c r="S3998" s="87">
        <v>0</v>
      </c>
      <c r="T3998" s="88">
        <v>0</v>
      </c>
      <c r="U3998" s="87">
        <v>0</v>
      </c>
      <c r="V3998" s="88">
        <v>0</v>
      </c>
      <c r="W3998" s="87">
        <v>0</v>
      </c>
      <c r="X3998" s="88">
        <v>0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</v>
      </c>
      <c r="AE3998" s="58"/>
    </row>
    <row r="3999" spans="2:31" x14ac:dyDescent="0.3">
      <c r="B3999" s="4" t="s">
        <v>152</v>
      </c>
      <c r="C3999" s="14"/>
      <c r="D3999" s="14"/>
      <c r="E3999" s="87">
        <v>0</v>
      </c>
      <c r="F3999" s="88">
        <v>0</v>
      </c>
      <c r="G3999" s="87">
        <v>0</v>
      </c>
      <c r="H3999" s="88">
        <v>0</v>
      </c>
      <c r="I3999" s="87">
        <v>0</v>
      </c>
      <c r="J3999" s="88">
        <v>0</v>
      </c>
      <c r="K3999" s="87">
        <v>0</v>
      </c>
      <c r="L3999" s="88">
        <v>0</v>
      </c>
      <c r="M3999" s="87">
        <v>0</v>
      </c>
      <c r="N3999" s="88">
        <v>0</v>
      </c>
      <c r="O3999" s="87">
        <v>0</v>
      </c>
      <c r="P3999" s="88">
        <v>0</v>
      </c>
      <c r="Q3999" s="87">
        <v>0</v>
      </c>
      <c r="R3999" s="88">
        <v>0</v>
      </c>
      <c r="S3999" s="87">
        <v>0</v>
      </c>
      <c r="T3999" s="88">
        <v>0</v>
      </c>
      <c r="U3999" s="87">
        <v>0</v>
      </c>
      <c r="V3999" s="88">
        <v>0</v>
      </c>
      <c r="W3999" s="87">
        <v>0</v>
      </c>
      <c r="X3999" s="88">
        <v>0</v>
      </c>
      <c r="Y3999" s="87">
        <v>0</v>
      </c>
      <c r="Z3999" s="88">
        <v>0</v>
      </c>
      <c r="AA3999" s="87">
        <v>0</v>
      </c>
      <c r="AB3999" s="88">
        <v>0</v>
      </c>
      <c r="AC3999" s="58"/>
      <c r="AD3999" s="59">
        <f t="shared" si="84"/>
        <v>0</v>
      </c>
      <c r="AE3999" s="58"/>
    </row>
    <row r="4000" spans="2:31" x14ac:dyDescent="0.3">
      <c r="B4000" s="4" t="s">
        <v>196</v>
      </c>
      <c r="C4000" s="14"/>
      <c r="D4000" s="14"/>
      <c r="E4000" s="87">
        <v>0.19794344902038563</v>
      </c>
      <c r="F4000" s="88">
        <v>0.2182215174039204</v>
      </c>
      <c r="G4000" s="87">
        <v>0.23022290269533804</v>
      </c>
      <c r="H4000" s="88">
        <v>0</v>
      </c>
      <c r="I4000" s="87">
        <v>0.23395464221636439</v>
      </c>
      <c r="J4000" s="88">
        <v>0.30912920037905395</v>
      </c>
      <c r="K4000" s="87">
        <v>0</v>
      </c>
      <c r="L4000" s="88">
        <v>0</v>
      </c>
      <c r="M4000" s="87">
        <v>0</v>
      </c>
      <c r="N4000" s="88">
        <v>0</v>
      </c>
      <c r="O4000" s="87">
        <v>0</v>
      </c>
      <c r="P4000" s="88">
        <v>0</v>
      </c>
      <c r="Q4000" s="87">
        <v>0</v>
      </c>
      <c r="R4000" s="88">
        <v>0</v>
      </c>
      <c r="S4000" s="87">
        <v>0</v>
      </c>
      <c r="T4000" s="88">
        <v>0</v>
      </c>
      <c r="U4000" s="87">
        <v>0</v>
      </c>
      <c r="V4000" s="88">
        <v>0</v>
      </c>
      <c r="W4000" s="87">
        <v>0</v>
      </c>
      <c r="X4000" s="88">
        <v>0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1.1894717117150624</v>
      </c>
      <c r="AE4000" s="58"/>
    </row>
    <row r="4001" spans="2:31" x14ac:dyDescent="0.3">
      <c r="B4001" s="4" t="s">
        <v>197</v>
      </c>
      <c r="C4001" s="14"/>
      <c r="D4001" s="14"/>
      <c r="E4001" s="87">
        <v>0</v>
      </c>
      <c r="F4001" s="88">
        <v>0</v>
      </c>
      <c r="G4001" s="87">
        <v>0</v>
      </c>
      <c r="H4001" s="88">
        <v>0</v>
      </c>
      <c r="I4001" s="87">
        <v>0</v>
      </c>
      <c r="J4001" s="88">
        <v>0</v>
      </c>
      <c r="K4001" s="87">
        <v>0</v>
      </c>
      <c r="L4001" s="88">
        <v>0</v>
      </c>
      <c r="M4001" s="87">
        <v>0</v>
      </c>
      <c r="N4001" s="88">
        <v>0</v>
      </c>
      <c r="O4001" s="87">
        <v>0</v>
      </c>
      <c r="P4001" s="88">
        <v>0</v>
      </c>
      <c r="Q4001" s="87">
        <v>0</v>
      </c>
      <c r="R4001" s="88">
        <v>0</v>
      </c>
      <c r="S4001" s="87">
        <v>0</v>
      </c>
      <c r="T4001" s="88">
        <v>0</v>
      </c>
      <c r="U4001" s="87">
        <v>0</v>
      </c>
      <c r="V4001" s="88">
        <v>0</v>
      </c>
      <c r="W4001" s="87">
        <v>0</v>
      </c>
      <c r="X4001" s="88">
        <v>0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0</v>
      </c>
      <c r="AE4001" s="58"/>
    </row>
    <row r="4002" spans="2:31" x14ac:dyDescent="0.3">
      <c r="B4002" s="4" t="s">
        <v>243</v>
      </c>
      <c r="C4002" s="14"/>
      <c r="D4002" s="14"/>
      <c r="E4002" s="87">
        <v>0</v>
      </c>
      <c r="F4002" s="88">
        <v>0</v>
      </c>
      <c r="G4002" s="87">
        <v>0</v>
      </c>
      <c r="H4002" s="88">
        <v>0</v>
      </c>
      <c r="I4002" s="87">
        <v>0</v>
      </c>
      <c r="J4002" s="88">
        <v>0</v>
      </c>
      <c r="K4002" s="87">
        <v>0</v>
      </c>
      <c r="L4002" s="88">
        <v>0</v>
      </c>
      <c r="M4002" s="87">
        <v>0</v>
      </c>
      <c r="N4002" s="88">
        <v>0</v>
      </c>
      <c r="O4002" s="87">
        <v>0</v>
      </c>
      <c r="P4002" s="88">
        <v>0</v>
      </c>
      <c r="Q4002" s="87">
        <v>0</v>
      </c>
      <c r="R4002" s="88">
        <v>0</v>
      </c>
      <c r="S4002" s="87">
        <v>0</v>
      </c>
      <c r="T4002" s="88">
        <v>0</v>
      </c>
      <c r="U4002" s="87">
        <v>0</v>
      </c>
      <c r="V4002" s="88">
        <v>0</v>
      </c>
      <c r="W4002" s="87">
        <v>0</v>
      </c>
      <c r="X4002" s="88">
        <v>0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0</v>
      </c>
      <c r="AE4002" s="58"/>
    </row>
    <row r="4003" spans="2:31" x14ac:dyDescent="0.3">
      <c r="B4003" s="4" t="s">
        <v>252</v>
      </c>
      <c r="C4003" s="14"/>
      <c r="D4003" s="14"/>
      <c r="E4003" s="87">
        <v>6.2747238374942158E-2</v>
      </c>
      <c r="F4003" s="88">
        <v>6.4331603345467267E-2</v>
      </c>
      <c r="G4003" s="87">
        <v>6.389160768534792E-2</v>
      </c>
      <c r="H4003" s="88">
        <v>0</v>
      </c>
      <c r="I4003" s="87">
        <v>5.7899332954812054E-2</v>
      </c>
      <c r="J4003" s="88">
        <v>6.9827834823635276E-2</v>
      </c>
      <c r="K4003" s="87">
        <v>0</v>
      </c>
      <c r="L4003" s="88">
        <v>0</v>
      </c>
      <c r="M4003" s="87">
        <v>0</v>
      </c>
      <c r="N4003" s="88">
        <v>0</v>
      </c>
      <c r="O4003" s="87">
        <v>0</v>
      </c>
      <c r="P4003" s="88">
        <v>0</v>
      </c>
      <c r="Q4003" s="87">
        <v>0</v>
      </c>
      <c r="R4003" s="88">
        <v>0</v>
      </c>
      <c r="S4003" s="87">
        <v>0</v>
      </c>
      <c r="T4003" s="88">
        <v>0</v>
      </c>
      <c r="U4003" s="87">
        <v>0</v>
      </c>
      <c r="V4003" s="88">
        <v>0</v>
      </c>
      <c r="W4003" s="87">
        <v>0</v>
      </c>
      <c r="X4003" s="88">
        <v>0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0.3186976171842047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0</v>
      </c>
      <c r="M4010" s="87">
        <v>0</v>
      </c>
      <c r="N4010" s="88">
        <v>0</v>
      </c>
      <c r="O4010" s="87">
        <v>0</v>
      </c>
      <c r="P4010" s="88">
        <v>0</v>
      </c>
      <c r="Q4010" s="87">
        <v>0</v>
      </c>
      <c r="R4010" s="88">
        <v>0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0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0</v>
      </c>
      <c r="M4011" s="87">
        <v>0</v>
      </c>
      <c r="N4011" s="88">
        <v>0</v>
      </c>
      <c r="O4011" s="87">
        <v>0</v>
      </c>
      <c r="P4011" s="88">
        <v>0</v>
      </c>
      <c r="Q4011" s="87">
        <v>0</v>
      </c>
      <c r="R4011" s="88">
        <v>0</v>
      </c>
      <c r="S4011" s="87">
        <v>0</v>
      </c>
      <c r="T4011" s="88">
        <v>0</v>
      </c>
      <c r="U4011" s="87">
        <v>0</v>
      </c>
      <c r="V4011" s="88">
        <v>0</v>
      </c>
      <c r="W4011" s="87">
        <v>0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0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0</v>
      </c>
      <c r="G4016" s="87">
        <v>0</v>
      </c>
      <c r="H4016" s="88">
        <v>0</v>
      </c>
      <c r="I4016" s="87">
        <v>0</v>
      </c>
      <c r="J4016" s="88">
        <v>0</v>
      </c>
      <c r="K4016" s="87">
        <v>0</v>
      </c>
      <c r="L4016" s="88">
        <v>0</v>
      </c>
      <c r="M4016" s="87">
        <v>0</v>
      </c>
      <c r="N4016" s="88">
        <v>0</v>
      </c>
      <c r="O4016" s="87">
        <v>0</v>
      </c>
      <c r="P4016" s="88">
        <v>0</v>
      </c>
      <c r="Q4016" s="87">
        <v>0</v>
      </c>
      <c r="R4016" s="88">
        <v>0</v>
      </c>
      <c r="S4016" s="87">
        <v>0</v>
      </c>
      <c r="T4016" s="88">
        <v>0</v>
      </c>
      <c r="U4016" s="87">
        <v>0</v>
      </c>
      <c r="V4016" s="88">
        <v>0</v>
      </c>
      <c r="W4016" s="87">
        <v>0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0</v>
      </c>
      <c r="AE4016" s="58"/>
    </row>
    <row r="4017" spans="2:31" x14ac:dyDescent="0.3">
      <c r="B4017" s="4" t="s">
        <v>230</v>
      </c>
      <c r="C4017" s="14"/>
      <c r="D4017" s="14"/>
      <c r="E4017" s="87">
        <v>7.6638330215877959E-2</v>
      </c>
      <c r="F4017" s="88">
        <v>8.4557964404424035E-2</v>
      </c>
      <c r="G4017" s="87">
        <v>9.0220014174779248E-2</v>
      </c>
      <c r="H4017" s="88">
        <v>0</v>
      </c>
      <c r="I4017" s="87">
        <v>9.1984075307846067E-2</v>
      </c>
      <c r="J4017" s="88">
        <v>0.11602171460787455</v>
      </c>
      <c r="K4017" s="87">
        <v>0</v>
      </c>
      <c r="L4017" s="88">
        <v>0</v>
      </c>
      <c r="M4017" s="87">
        <v>0</v>
      </c>
      <c r="N4017" s="88">
        <v>0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0.45942209871080186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0.11908082167307536</v>
      </c>
      <c r="F4019" s="88">
        <v>0.12704703807830814</v>
      </c>
      <c r="G4019" s="87">
        <v>0.13039684295654294</v>
      </c>
      <c r="H4019" s="88">
        <v>0</v>
      </c>
      <c r="I4019" s="87">
        <v>0.1271403471628825</v>
      </c>
      <c r="J4019" s="88">
        <v>0.15751125422583687</v>
      </c>
      <c r="K4019" s="87">
        <v>0</v>
      </c>
      <c r="L4019" s="88">
        <v>0</v>
      </c>
      <c r="M4019" s="87">
        <v>0</v>
      </c>
      <c r="N4019" s="88">
        <v>0</v>
      </c>
      <c r="O4019" s="87">
        <v>0</v>
      </c>
      <c r="P4019" s="88">
        <v>0</v>
      </c>
      <c r="Q4019" s="87">
        <v>0</v>
      </c>
      <c r="R4019" s="88">
        <v>0</v>
      </c>
      <c r="S4019" s="87">
        <v>0</v>
      </c>
      <c r="T4019" s="88">
        <v>0</v>
      </c>
      <c r="U4019" s="87">
        <v>0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0.66117630409664585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0</v>
      </c>
      <c r="G4020" s="87">
        <v>0</v>
      </c>
      <c r="H4020" s="88">
        <v>0</v>
      </c>
      <c r="I4020" s="87">
        <v>0</v>
      </c>
      <c r="J4020" s="88">
        <v>0</v>
      </c>
      <c r="K4020" s="87">
        <v>0</v>
      </c>
      <c r="L4020" s="88">
        <v>0</v>
      </c>
      <c r="M4020" s="87">
        <v>0</v>
      </c>
      <c r="N4020" s="88">
        <v>0</v>
      </c>
      <c r="O4020" s="87">
        <v>0</v>
      </c>
      <c r="P4020" s="88">
        <v>0</v>
      </c>
      <c r="Q4020" s="87">
        <v>0</v>
      </c>
      <c r="R4020" s="88">
        <v>0</v>
      </c>
      <c r="S4020" s="87">
        <v>0</v>
      </c>
      <c r="T4020" s="88">
        <v>0</v>
      </c>
      <c r="U4020" s="87">
        <v>0</v>
      </c>
      <c r="V4020" s="88">
        <v>0</v>
      </c>
      <c r="W4020" s="87">
        <v>0</v>
      </c>
      <c r="X4020" s="88">
        <v>0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0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0</v>
      </c>
      <c r="G4021" s="87">
        <v>0</v>
      </c>
      <c r="H4021" s="88">
        <v>0</v>
      </c>
      <c r="I4021" s="87">
        <v>0</v>
      </c>
      <c r="J4021" s="88">
        <v>0</v>
      </c>
      <c r="K4021" s="87">
        <v>0</v>
      </c>
      <c r="L4021" s="88">
        <v>0</v>
      </c>
      <c r="M4021" s="87">
        <v>0</v>
      </c>
      <c r="N4021" s="88">
        <v>0</v>
      </c>
      <c r="O4021" s="87">
        <v>0</v>
      </c>
      <c r="P4021" s="88">
        <v>0</v>
      </c>
      <c r="Q4021" s="87">
        <v>0</v>
      </c>
      <c r="R4021" s="88">
        <v>0</v>
      </c>
      <c r="S4021" s="87">
        <v>0</v>
      </c>
      <c r="T4021" s="88">
        <v>0</v>
      </c>
      <c r="U4021" s="87">
        <v>0</v>
      </c>
      <c r="V4021" s="88">
        <v>0</v>
      </c>
      <c r="W4021" s="87">
        <v>0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0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0</v>
      </c>
      <c r="G4022" s="87">
        <v>0</v>
      </c>
      <c r="H4022" s="88">
        <v>0</v>
      </c>
      <c r="I4022" s="87">
        <v>0</v>
      </c>
      <c r="J4022" s="88">
        <v>0</v>
      </c>
      <c r="K4022" s="87">
        <v>0</v>
      </c>
      <c r="L4022" s="88">
        <v>0</v>
      </c>
      <c r="M4022" s="87">
        <v>0</v>
      </c>
      <c r="N4022" s="88">
        <v>0</v>
      </c>
      <c r="O4022" s="87">
        <v>0</v>
      </c>
      <c r="P4022" s="88">
        <v>0</v>
      </c>
      <c r="Q4022" s="87">
        <v>0</v>
      </c>
      <c r="R4022" s="88">
        <v>0</v>
      </c>
      <c r="S4022" s="87">
        <v>0</v>
      </c>
      <c r="T4022" s="88">
        <v>0</v>
      </c>
      <c r="U4022" s="87">
        <v>0</v>
      </c>
      <c r="V4022" s="88">
        <v>0</v>
      </c>
      <c r="W4022" s="87">
        <v>0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0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</v>
      </c>
      <c r="G4024" s="87">
        <v>0</v>
      </c>
      <c r="H4024" s="88">
        <v>0</v>
      </c>
      <c r="I4024" s="87">
        <v>0</v>
      </c>
      <c r="J4024" s="88">
        <v>0</v>
      </c>
      <c r="K4024" s="87">
        <v>0</v>
      </c>
      <c r="L4024" s="88">
        <v>0</v>
      </c>
      <c r="M4024" s="87">
        <v>0</v>
      </c>
      <c r="N4024" s="88">
        <v>0</v>
      </c>
      <c r="O4024" s="87">
        <v>0</v>
      </c>
      <c r="P4024" s="88">
        <v>0</v>
      </c>
      <c r="Q4024" s="87">
        <v>0</v>
      </c>
      <c r="R4024" s="88">
        <v>0</v>
      </c>
      <c r="S4024" s="87">
        <v>0</v>
      </c>
      <c r="T4024" s="88">
        <v>0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0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0</v>
      </c>
      <c r="O4025" s="87">
        <v>0</v>
      </c>
      <c r="P4025" s="88">
        <v>0</v>
      </c>
      <c r="Q4025" s="87">
        <v>0</v>
      </c>
      <c r="R4025" s="88">
        <v>0</v>
      </c>
      <c r="S4025" s="87">
        <v>0</v>
      </c>
      <c r="T4025" s="88">
        <v>0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0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0</v>
      </c>
      <c r="M4031" s="87">
        <v>0</v>
      </c>
      <c r="N4031" s="88">
        <v>0</v>
      </c>
      <c r="O4031" s="87">
        <v>0</v>
      </c>
      <c r="P4031" s="88">
        <v>0</v>
      </c>
      <c r="Q4031" s="87">
        <v>0</v>
      </c>
      <c r="R4031" s="88">
        <v>0</v>
      </c>
      <c r="S4031" s="87">
        <v>0</v>
      </c>
      <c r="T4031" s="88">
        <v>0</v>
      </c>
      <c r="U4031" s="87">
        <v>0</v>
      </c>
      <c r="V4031" s="88">
        <v>0</v>
      </c>
      <c r="W4031" s="87">
        <v>0</v>
      </c>
      <c r="X4031" s="88">
        <v>0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0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0</v>
      </c>
      <c r="M4032" s="87">
        <v>0</v>
      </c>
      <c r="N4032" s="88">
        <v>0</v>
      </c>
      <c r="O4032" s="87">
        <v>0</v>
      </c>
      <c r="P4032" s="88">
        <v>0</v>
      </c>
      <c r="Q4032" s="87">
        <v>0</v>
      </c>
      <c r="R4032" s="88">
        <v>0</v>
      </c>
      <c r="S4032" s="87">
        <v>0</v>
      </c>
      <c r="T4032" s="88">
        <v>0</v>
      </c>
      <c r="U4032" s="87">
        <v>0</v>
      </c>
      <c r="V4032" s="88">
        <v>0</v>
      </c>
      <c r="W4032" s="87">
        <v>0</v>
      </c>
      <c r="X4032" s="88">
        <v>0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0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0</v>
      </c>
      <c r="G4033" s="87">
        <v>0</v>
      </c>
      <c r="H4033" s="88">
        <v>0</v>
      </c>
      <c r="I4033" s="87">
        <v>0</v>
      </c>
      <c r="J4033" s="88">
        <v>0</v>
      </c>
      <c r="K4033" s="87">
        <v>0</v>
      </c>
      <c r="L4033" s="88">
        <v>0</v>
      </c>
      <c r="M4033" s="87">
        <v>0</v>
      </c>
      <c r="N4033" s="88">
        <v>0</v>
      </c>
      <c r="O4033" s="87">
        <v>0</v>
      </c>
      <c r="P4033" s="88">
        <v>0</v>
      </c>
      <c r="Q4033" s="87">
        <v>0</v>
      </c>
      <c r="R4033" s="88">
        <v>0</v>
      </c>
      <c r="S4033" s="87">
        <v>0</v>
      </c>
      <c r="T4033" s="88">
        <v>0</v>
      </c>
      <c r="U4033" s="87">
        <v>0</v>
      </c>
      <c r="V4033" s="88">
        <v>0</v>
      </c>
      <c r="W4033" s="87">
        <v>0</v>
      </c>
      <c r="X4033" s="88">
        <v>0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0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0</v>
      </c>
      <c r="G4034" s="87">
        <v>0</v>
      </c>
      <c r="H4034" s="88">
        <v>0</v>
      </c>
      <c r="I4034" s="87">
        <v>0</v>
      </c>
      <c r="J4034" s="88">
        <v>0</v>
      </c>
      <c r="K4034" s="87">
        <v>0</v>
      </c>
      <c r="L4034" s="88">
        <v>0</v>
      </c>
      <c r="M4034" s="87">
        <v>0</v>
      </c>
      <c r="N4034" s="88">
        <v>0</v>
      </c>
      <c r="O4034" s="87">
        <v>0</v>
      </c>
      <c r="P4034" s="88">
        <v>0</v>
      </c>
      <c r="Q4034" s="87">
        <v>0</v>
      </c>
      <c r="R4034" s="88">
        <v>0</v>
      </c>
      <c r="S4034" s="87">
        <v>0</v>
      </c>
      <c r="T4034" s="88">
        <v>0</v>
      </c>
      <c r="U4034" s="87">
        <v>0</v>
      </c>
      <c r="V4034" s="88">
        <v>0</v>
      </c>
      <c r="W4034" s="87">
        <v>0</v>
      </c>
      <c r="X4034" s="88">
        <v>0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0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0</v>
      </c>
      <c r="M4035" s="87">
        <v>0</v>
      </c>
      <c r="N4035" s="88">
        <v>0</v>
      </c>
      <c r="O4035" s="87">
        <v>0</v>
      </c>
      <c r="P4035" s="88">
        <v>0</v>
      </c>
      <c r="Q4035" s="87">
        <v>0</v>
      </c>
      <c r="R4035" s="88">
        <v>0</v>
      </c>
      <c r="S4035" s="87">
        <v>0</v>
      </c>
      <c r="T4035" s="88">
        <v>0</v>
      </c>
      <c r="U4035" s="87">
        <v>0</v>
      </c>
      <c r="V4035" s="88">
        <v>0</v>
      </c>
      <c r="W4035" s="87">
        <v>0</v>
      </c>
      <c r="X4035" s="88">
        <v>0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0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0</v>
      </c>
      <c r="M4036" s="87">
        <v>0</v>
      </c>
      <c r="N4036" s="88">
        <v>0</v>
      </c>
      <c r="O4036" s="87">
        <v>0</v>
      </c>
      <c r="P4036" s="88">
        <v>0</v>
      </c>
      <c r="Q4036" s="87">
        <v>0</v>
      </c>
      <c r="R4036" s="88">
        <v>0</v>
      </c>
      <c r="S4036" s="87">
        <v>0</v>
      </c>
      <c r="T4036" s="88">
        <v>0</v>
      </c>
      <c r="U4036" s="87">
        <v>0</v>
      </c>
      <c r="V4036" s="88">
        <v>0</v>
      </c>
      <c r="W4036" s="87">
        <v>0</v>
      </c>
      <c r="X4036" s="88">
        <v>0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0</v>
      </c>
      <c r="AE4036" s="58"/>
    </row>
    <row r="4037" spans="2:31" x14ac:dyDescent="0.3">
      <c r="B4037" s="4" t="s">
        <v>227</v>
      </c>
      <c r="C4037" s="14"/>
      <c r="D4037" s="14"/>
      <c r="E4037" s="87">
        <v>0.61709361076354963</v>
      </c>
      <c r="F4037" s="88">
        <v>0.62594497998555487</v>
      </c>
      <c r="G4037" s="87">
        <v>0.61441479365030938</v>
      </c>
      <c r="H4037" s="88">
        <v>0</v>
      </c>
      <c r="I4037" s="87">
        <v>0.5704801479975381</v>
      </c>
      <c r="J4037" s="88">
        <v>0.66835005936092773</v>
      </c>
      <c r="K4037" s="87">
        <v>0</v>
      </c>
      <c r="L4037" s="88">
        <v>0</v>
      </c>
      <c r="M4037" s="87">
        <v>0</v>
      </c>
      <c r="N4037" s="88">
        <v>0</v>
      </c>
      <c r="O4037" s="87">
        <v>0</v>
      </c>
      <c r="P4037" s="88">
        <v>0</v>
      </c>
      <c r="Q4037" s="87">
        <v>0</v>
      </c>
      <c r="R4037" s="88">
        <v>0</v>
      </c>
      <c r="S4037" s="87">
        <v>0</v>
      </c>
      <c r="T4037" s="88">
        <v>0</v>
      </c>
      <c r="U4037" s="87">
        <v>0</v>
      </c>
      <c r="V4037" s="88">
        <v>0</v>
      </c>
      <c r="W4037" s="87">
        <v>0</v>
      </c>
      <c r="X4037" s="88">
        <v>0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3.0962835917578797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0</v>
      </c>
      <c r="G4038" s="87">
        <v>0</v>
      </c>
      <c r="H4038" s="88">
        <v>0</v>
      </c>
      <c r="I4038" s="87">
        <v>0</v>
      </c>
      <c r="J4038" s="88">
        <v>0</v>
      </c>
      <c r="K4038" s="87">
        <v>0</v>
      </c>
      <c r="L4038" s="88">
        <v>0</v>
      </c>
      <c r="M4038" s="87">
        <v>0</v>
      </c>
      <c r="N4038" s="88">
        <v>0</v>
      </c>
      <c r="O4038" s="87">
        <v>0</v>
      </c>
      <c r="P4038" s="88">
        <v>0</v>
      </c>
      <c r="Q4038" s="87">
        <v>0</v>
      </c>
      <c r="R4038" s="88">
        <v>0</v>
      </c>
      <c r="S4038" s="87">
        <v>0</v>
      </c>
      <c r="T4038" s="88">
        <v>0</v>
      </c>
      <c r="U4038" s="87">
        <v>0</v>
      </c>
      <c r="V4038" s="88">
        <v>0</v>
      </c>
      <c r="W4038" s="87">
        <v>0</v>
      </c>
      <c r="X4038" s="88">
        <v>0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0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0</v>
      </c>
      <c r="G4039" s="87">
        <v>0</v>
      </c>
      <c r="H4039" s="88">
        <v>0</v>
      </c>
      <c r="I4039" s="87">
        <v>0</v>
      </c>
      <c r="J4039" s="88">
        <v>0</v>
      </c>
      <c r="K4039" s="87">
        <v>0</v>
      </c>
      <c r="L4039" s="88">
        <v>0</v>
      </c>
      <c r="M4039" s="87">
        <v>0</v>
      </c>
      <c r="N4039" s="88">
        <v>0</v>
      </c>
      <c r="O4039" s="87">
        <v>0</v>
      </c>
      <c r="P4039" s="88">
        <v>0</v>
      </c>
      <c r="Q4039" s="87">
        <v>0</v>
      </c>
      <c r="R4039" s="88">
        <v>0</v>
      </c>
      <c r="S4039" s="87">
        <v>0</v>
      </c>
      <c r="T4039" s="88">
        <v>0</v>
      </c>
      <c r="U4039" s="87">
        <v>0</v>
      </c>
      <c r="V4039" s="88">
        <v>0</v>
      </c>
      <c r="W4039" s="87">
        <v>0</v>
      </c>
      <c r="X4039" s="88">
        <v>0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0</v>
      </c>
      <c r="AE4039" s="58"/>
    </row>
    <row r="4040" spans="2:31" x14ac:dyDescent="0.3">
      <c r="B4040" s="4" t="s">
        <v>206</v>
      </c>
      <c r="C4040" s="14"/>
      <c r="D4040" s="14"/>
      <c r="E4040" s="87">
        <v>0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0</v>
      </c>
      <c r="N4040" s="88">
        <v>0</v>
      </c>
      <c r="O4040" s="87">
        <v>0</v>
      </c>
      <c r="P4040" s="88">
        <v>0</v>
      </c>
      <c r="Q4040" s="87">
        <v>0</v>
      </c>
      <c r="R4040" s="88">
        <v>0</v>
      </c>
      <c r="S4040" s="87">
        <v>0</v>
      </c>
      <c r="T4040" s="88">
        <v>0</v>
      </c>
      <c r="U4040" s="87">
        <v>0</v>
      </c>
      <c r="V4040" s="88">
        <v>0</v>
      </c>
      <c r="W4040" s="87">
        <v>0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0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0</v>
      </c>
      <c r="M4041" s="87">
        <v>0</v>
      </c>
      <c r="N4041" s="88">
        <v>0</v>
      </c>
      <c r="O4041" s="87">
        <v>0</v>
      </c>
      <c r="P4041" s="88">
        <v>0</v>
      </c>
      <c r="Q4041" s="87">
        <v>0</v>
      </c>
      <c r="R4041" s="88">
        <v>0</v>
      </c>
      <c r="S4041" s="87">
        <v>0</v>
      </c>
      <c r="T4041" s="88">
        <v>0</v>
      </c>
      <c r="U4041" s="87">
        <v>0</v>
      </c>
      <c r="V4041" s="88">
        <v>0</v>
      </c>
      <c r="W4041" s="87">
        <v>0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0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0</v>
      </c>
      <c r="G4043" s="87">
        <v>0</v>
      </c>
      <c r="H4043" s="88">
        <v>0</v>
      </c>
      <c r="I4043" s="87">
        <v>0</v>
      </c>
      <c r="J4043" s="88">
        <v>0</v>
      </c>
      <c r="K4043" s="87">
        <v>0</v>
      </c>
      <c r="L4043" s="88">
        <v>0</v>
      </c>
      <c r="M4043" s="87">
        <v>0</v>
      </c>
      <c r="N4043" s="88">
        <v>0</v>
      </c>
      <c r="O4043" s="87">
        <v>0</v>
      </c>
      <c r="P4043" s="88">
        <v>0</v>
      </c>
      <c r="Q4043" s="87">
        <v>0</v>
      </c>
      <c r="R4043" s="88">
        <v>0</v>
      </c>
      <c r="S4043" s="87">
        <v>0</v>
      </c>
      <c r="T4043" s="88">
        <v>0</v>
      </c>
      <c r="U4043" s="87">
        <v>0</v>
      </c>
      <c r="V4043" s="88">
        <v>0</v>
      </c>
      <c r="W4043" s="87">
        <v>0</v>
      </c>
      <c r="X4043" s="88">
        <v>0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0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0</v>
      </c>
      <c r="G4044" s="87">
        <v>0</v>
      </c>
      <c r="H4044" s="88">
        <v>0</v>
      </c>
      <c r="I4044" s="87">
        <v>0</v>
      </c>
      <c r="J4044" s="88">
        <v>0</v>
      </c>
      <c r="K4044" s="87">
        <v>0</v>
      </c>
      <c r="L4044" s="88">
        <v>0</v>
      </c>
      <c r="M4044" s="87">
        <v>0</v>
      </c>
      <c r="N4044" s="88">
        <v>0</v>
      </c>
      <c r="O4044" s="87">
        <v>0</v>
      </c>
      <c r="P4044" s="88">
        <v>0</v>
      </c>
      <c r="Q4044" s="87">
        <v>0</v>
      </c>
      <c r="R4044" s="88">
        <v>0</v>
      </c>
      <c r="S4044" s="87">
        <v>0</v>
      </c>
      <c r="T4044" s="88">
        <v>0</v>
      </c>
      <c r="U4044" s="87">
        <v>0</v>
      </c>
      <c r="V4044" s="88">
        <v>0</v>
      </c>
      <c r="W4044" s="87">
        <v>0</v>
      </c>
      <c r="X4044" s="88">
        <v>0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0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</v>
      </c>
      <c r="G4045" s="87">
        <v>0</v>
      </c>
      <c r="H4045" s="88">
        <v>0</v>
      </c>
      <c r="I4045" s="87">
        <v>0</v>
      </c>
      <c r="J4045" s="88">
        <v>0</v>
      </c>
      <c r="K4045" s="87">
        <v>0</v>
      </c>
      <c r="L4045" s="88">
        <v>0</v>
      </c>
      <c r="M4045" s="87">
        <v>0</v>
      </c>
      <c r="N4045" s="88">
        <v>0</v>
      </c>
      <c r="O4045" s="87">
        <v>0</v>
      </c>
      <c r="P4045" s="88">
        <v>0</v>
      </c>
      <c r="Q4045" s="87">
        <v>0</v>
      </c>
      <c r="R4045" s="88">
        <v>0</v>
      </c>
      <c r="S4045" s="87">
        <v>0</v>
      </c>
      <c r="T4045" s="88">
        <v>0</v>
      </c>
      <c r="U4045" s="87">
        <v>0</v>
      </c>
      <c r="V4045" s="88">
        <v>0</v>
      </c>
      <c r="W4045" s="87">
        <v>0</v>
      </c>
      <c r="X4045" s="88">
        <v>0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0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</v>
      </c>
      <c r="G4046" s="87">
        <v>0</v>
      </c>
      <c r="H4046" s="88">
        <v>0</v>
      </c>
      <c r="I4046" s="87">
        <v>0</v>
      </c>
      <c r="J4046" s="88">
        <v>0</v>
      </c>
      <c r="K4046" s="87">
        <v>0</v>
      </c>
      <c r="L4046" s="88">
        <v>0</v>
      </c>
      <c r="M4046" s="87">
        <v>0</v>
      </c>
      <c r="N4046" s="88">
        <v>0</v>
      </c>
      <c r="O4046" s="87">
        <v>0</v>
      </c>
      <c r="P4046" s="88">
        <v>0</v>
      </c>
      <c r="Q4046" s="87">
        <v>0</v>
      </c>
      <c r="R4046" s="88">
        <v>0</v>
      </c>
      <c r="S4046" s="87">
        <v>0</v>
      </c>
      <c r="T4046" s="88">
        <v>0</v>
      </c>
      <c r="U4046" s="87">
        <v>0</v>
      </c>
      <c r="V4046" s="88">
        <v>0</v>
      </c>
      <c r="W4046" s="87">
        <v>0</v>
      </c>
      <c r="X4046" s="88">
        <v>0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0</v>
      </c>
      <c r="AE4046" s="58"/>
    </row>
    <row r="4047" spans="2:31" x14ac:dyDescent="0.3">
      <c r="B4047" s="4" t="s">
        <v>296</v>
      </c>
      <c r="C4047" s="4"/>
      <c r="D4047" s="4"/>
      <c r="E4047" s="87">
        <v>0</v>
      </c>
      <c r="F4047" s="88">
        <v>0</v>
      </c>
      <c r="G4047" s="87">
        <v>0</v>
      </c>
      <c r="H4047" s="88">
        <v>0</v>
      </c>
      <c r="I4047" s="87">
        <v>0</v>
      </c>
      <c r="J4047" s="88">
        <v>0</v>
      </c>
      <c r="K4047" s="87">
        <v>0</v>
      </c>
      <c r="L4047" s="88">
        <v>0</v>
      </c>
      <c r="M4047" s="87">
        <v>0</v>
      </c>
      <c r="N4047" s="88">
        <v>0</v>
      </c>
      <c r="O4047" s="87">
        <v>0</v>
      </c>
      <c r="P4047" s="88">
        <v>0</v>
      </c>
      <c r="Q4047" s="87">
        <v>0</v>
      </c>
      <c r="R4047" s="88">
        <v>0</v>
      </c>
      <c r="S4047" s="87">
        <v>0</v>
      </c>
      <c r="T4047" s="88">
        <v>0</v>
      </c>
      <c r="U4047" s="87">
        <v>0</v>
      </c>
      <c r="V4047" s="88">
        <v>0</v>
      </c>
      <c r="W4047" s="87">
        <v>0</v>
      </c>
      <c r="X4047" s="88">
        <v>0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0</v>
      </c>
      <c r="AE4047" s="58"/>
    </row>
    <row r="4048" spans="2:31" x14ac:dyDescent="0.3">
      <c r="B4048" s="4" t="s">
        <v>297</v>
      </c>
      <c r="C4048" s="4"/>
      <c r="D4048" s="4"/>
      <c r="E4048" s="87">
        <v>0</v>
      </c>
      <c r="F4048" s="88">
        <v>0</v>
      </c>
      <c r="G4048" s="87">
        <v>0</v>
      </c>
      <c r="H4048" s="88">
        <v>0</v>
      </c>
      <c r="I4048" s="87">
        <v>0</v>
      </c>
      <c r="J4048" s="88">
        <v>0</v>
      </c>
      <c r="K4048" s="87">
        <v>0</v>
      </c>
      <c r="L4048" s="88">
        <v>0</v>
      </c>
      <c r="M4048" s="87">
        <v>0</v>
      </c>
      <c r="N4048" s="88">
        <v>0</v>
      </c>
      <c r="O4048" s="87">
        <v>0</v>
      </c>
      <c r="P4048" s="88">
        <v>0</v>
      </c>
      <c r="Q4048" s="87">
        <v>0</v>
      </c>
      <c r="R4048" s="88">
        <v>0</v>
      </c>
      <c r="S4048" s="87">
        <v>0</v>
      </c>
      <c r="T4048" s="88">
        <v>0</v>
      </c>
      <c r="U4048" s="87">
        <v>0</v>
      </c>
      <c r="V4048" s="88">
        <v>0</v>
      </c>
      <c r="W4048" s="87">
        <v>0</v>
      </c>
      <c r="X4048" s="88">
        <v>0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0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0</v>
      </c>
      <c r="M4049" s="87">
        <v>0</v>
      </c>
      <c r="N4049" s="88">
        <v>0</v>
      </c>
      <c r="O4049" s="87">
        <v>0</v>
      </c>
      <c r="P4049" s="88">
        <v>0</v>
      </c>
      <c r="Q4049" s="87">
        <v>0</v>
      </c>
      <c r="R4049" s="88">
        <v>0</v>
      </c>
      <c r="S4049" s="87">
        <v>0</v>
      </c>
      <c r="T4049" s="88">
        <v>0</v>
      </c>
      <c r="U4049" s="87">
        <v>0</v>
      </c>
      <c r="V4049" s="88">
        <v>0</v>
      </c>
      <c r="W4049" s="87">
        <v>0</v>
      </c>
      <c r="X4049" s="88">
        <v>0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0</v>
      </c>
      <c r="AE4049" s="58"/>
    </row>
    <row r="4050" spans="2:31" x14ac:dyDescent="0.3">
      <c r="B4050" s="4" t="s">
        <v>200</v>
      </c>
      <c r="C4050" s="4"/>
      <c r="D4050" s="4"/>
      <c r="E4050" s="87">
        <v>0</v>
      </c>
      <c r="F4050" s="88">
        <v>0</v>
      </c>
      <c r="G4050" s="87">
        <v>0</v>
      </c>
      <c r="H4050" s="88">
        <v>0</v>
      </c>
      <c r="I4050" s="87">
        <v>0</v>
      </c>
      <c r="J4050" s="88">
        <v>0</v>
      </c>
      <c r="K4050" s="87">
        <v>0</v>
      </c>
      <c r="L4050" s="88">
        <v>0</v>
      </c>
      <c r="M4050" s="87">
        <v>0</v>
      </c>
      <c r="N4050" s="88">
        <v>0</v>
      </c>
      <c r="O4050" s="87">
        <v>0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0</v>
      </c>
      <c r="W4050" s="87">
        <v>0</v>
      </c>
      <c r="X4050" s="88">
        <v>0</v>
      </c>
      <c r="Y4050" s="87">
        <v>0</v>
      </c>
      <c r="Z4050" s="88">
        <v>0</v>
      </c>
      <c r="AA4050" s="87">
        <v>0</v>
      </c>
      <c r="AB4050" s="88">
        <v>0</v>
      </c>
      <c r="AC4050" s="58"/>
      <c r="AD4050" s="59">
        <f t="shared" si="84"/>
        <v>0</v>
      </c>
      <c r="AE4050" s="58"/>
    </row>
    <row r="4051" spans="2:31" x14ac:dyDescent="0.3">
      <c r="B4051" s="4" t="s">
        <v>201</v>
      </c>
      <c r="C4051" s="4"/>
      <c r="D4051" s="4"/>
      <c r="E4051" s="87">
        <v>0</v>
      </c>
      <c r="F4051" s="88">
        <v>0</v>
      </c>
      <c r="G4051" s="87">
        <v>0</v>
      </c>
      <c r="H4051" s="88">
        <v>0</v>
      </c>
      <c r="I4051" s="87">
        <v>0</v>
      </c>
      <c r="J4051" s="88">
        <v>0</v>
      </c>
      <c r="K4051" s="87">
        <v>0</v>
      </c>
      <c r="L4051" s="88">
        <v>0</v>
      </c>
      <c r="M4051" s="87">
        <v>0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0</v>
      </c>
      <c r="W4051" s="87">
        <v>0</v>
      </c>
      <c r="X4051" s="88">
        <v>0</v>
      </c>
      <c r="Y4051" s="87">
        <v>0</v>
      </c>
      <c r="Z4051" s="88">
        <v>0</v>
      </c>
      <c r="AA4051" s="87">
        <v>0</v>
      </c>
      <c r="AB4051" s="88">
        <v>0</v>
      </c>
      <c r="AC4051" s="58"/>
      <c r="AD4051" s="59">
        <f t="shared" si="84"/>
        <v>0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0</v>
      </c>
      <c r="M4052" s="87">
        <v>0</v>
      </c>
      <c r="N4052" s="88">
        <v>0</v>
      </c>
      <c r="O4052" s="87">
        <v>0</v>
      </c>
      <c r="P4052" s="88">
        <v>0</v>
      </c>
      <c r="Q4052" s="87">
        <v>0</v>
      </c>
      <c r="R4052" s="88">
        <v>0</v>
      </c>
      <c r="S4052" s="87">
        <v>0</v>
      </c>
      <c r="T4052" s="88">
        <v>0</v>
      </c>
      <c r="U4052" s="87">
        <v>0</v>
      </c>
      <c r="V4052" s="88">
        <v>0</v>
      </c>
      <c r="W4052" s="87">
        <v>0</v>
      </c>
      <c r="X4052" s="88">
        <v>0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0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0</v>
      </c>
      <c r="M4053" s="87">
        <v>0</v>
      </c>
      <c r="N4053" s="88">
        <v>0</v>
      </c>
      <c r="O4053" s="87">
        <v>0</v>
      </c>
      <c r="P4053" s="88">
        <v>0</v>
      </c>
      <c r="Q4053" s="87">
        <v>0</v>
      </c>
      <c r="R4053" s="88">
        <v>0</v>
      </c>
      <c r="S4053" s="87">
        <v>0</v>
      </c>
      <c r="T4053" s="88">
        <v>0</v>
      </c>
      <c r="U4053" s="87">
        <v>0</v>
      </c>
      <c r="V4053" s="88">
        <v>0</v>
      </c>
      <c r="W4053" s="87">
        <v>0</v>
      </c>
      <c r="X4053" s="88">
        <v>0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0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0</v>
      </c>
      <c r="G4054" s="87">
        <v>0</v>
      </c>
      <c r="H4054" s="88">
        <v>0</v>
      </c>
      <c r="I4054" s="87">
        <v>0</v>
      </c>
      <c r="J4054" s="88">
        <v>0</v>
      </c>
      <c r="K4054" s="87">
        <v>0</v>
      </c>
      <c r="L4054" s="88">
        <v>0</v>
      </c>
      <c r="M4054" s="87">
        <v>0</v>
      </c>
      <c r="N4054" s="88">
        <v>0</v>
      </c>
      <c r="O4054" s="87">
        <v>0</v>
      </c>
      <c r="P4054" s="88">
        <v>0</v>
      </c>
      <c r="Q4054" s="87">
        <v>0</v>
      </c>
      <c r="R4054" s="88">
        <v>0</v>
      </c>
      <c r="S4054" s="87">
        <v>0</v>
      </c>
      <c r="T4054" s="88">
        <v>0</v>
      </c>
      <c r="U4054" s="87">
        <v>0</v>
      </c>
      <c r="V4054" s="88">
        <v>0</v>
      </c>
      <c r="W4054" s="87">
        <v>0</v>
      </c>
      <c r="X4054" s="88">
        <v>0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0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0</v>
      </c>
      <c r="L4055" s="88">
        <v>0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0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</v>
      </c>
      <c r="M4057" s="87">
        <v>0</v>
      </c>
      <c r="N4057" s="88">
        <v>0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0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0</v>
      </c>
      <c r="Q4058" s="87">
        <v>0</v>
      </c>
      <c r="R4058" s="88">
        <v>0</v>
      </c>
      <c r="S4058" s="87">
        <v>0</v>
      </c>
      <c r="T4058" s="88">
        <v>0</v>
      </c>
      <c r="U4058" s="87">
        <v>0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0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0</v>
      </c>
      <c r="N4059" s="88">
        <v>0</v>
      </c>
      <c r="O4059" s="87">
        <v>0</v>
      </c>
      <c r="P4059" s="88">
        <v>0</v>
      </c>
      <c r="Q4059" s="87">
        <v>0</v>
      </c>
      <c r="R4059" s="88">
        <v>0</v>
      </c>
      <c r="S4059" s="87">
        <v>0</v>
      </c>
      <c r="T4059" s="88">
        <v>0</v>
      </c>
      <c r="U4059" s="87">
        <v>0</v>
      </c>
      <c r="V4059" s="88">
        <v>0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0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0.13604298233985901</v>
      </c>
      <c r="F4066" s="88">
        <v>0.14694547255833945</v>
      </c>
      <c r="G4066" s="87">
        <v>0.15241070985794067</v>
      </c>
      <c r="H4066" s="88">
        <v>0</v>
      </c>
      <c r="I4066" s="87">
        <v>0.15046790043512975</v>
      </c>
      <c r="J4066" s="88">
        <v>0.18729016582171124</v>
      </c>
      <c r="K4066" s="87">
        <v>0</v>
      </c>
      <c r="L4066" s="88">
        <v>0</v>
      </c>
      <c r="M4066" s="87">
        <v>0</v>
      </c>
      <c r="N4066" s="88">
        <v>0</v>
      </c>
      <c r="O4066" s="87">
        <v>0</v>
      </c>
      <c r="P4066" s="88">
        <v>0</v>
      </c>
      <c r="Q4066" s="87">
        <v>0</v>
      </c>
      <c r="R4066" s="88">
        <v>0</v>
      </c>
      <c r="S4066" s="87">
        <v>0</v>
      </c>
      <c r="T4066" s="88">
        <v>0</v>
      </c>
      <c r="U4066" s="87">
        <v>0</v>
      </c>
      <c r="V4066" s="88">
        <v>0</v>
      </c>
      <c r="W4066" s="87">
        <v>0</v>
      </c>
      <c r="X4066" s="88">
        <v>0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0.77315723101298017</v>
      </c>
      <c r="AE4066" s="58"/>
    </row>
    <row r="4067" spans="2:31" x14ac:dyDescent="0.3">
      <c r="B4067" s="4" t="s">
        <v>199</v>
      </c>
      <c r="C4067" s="4"/>
      <c r="D4067" s="4"/>
      <c r="E4067" s="87">
        <v>0.39301155805587773</v>
      </c>
      <c r="F4067" s="88">
        <v>0.3951398809750874</v>
      </c>
      <c r="G4067" s="87">
        <v>0.38399163683255522</v>
      </c>
      <c r="H4067" s="88">
        <v>0</v>
      </c>
      <c r="I4067" s="87">
        <v>0.33475183447202045</v>
      </c>
      <c r="J4067" s="88">
        <v>0.39690816998481748</v>
      </c>
      <c r="K4067" s="87">
        <v>0</v>
      </c>
      <c r="L4067" s="88">
        <v>0</v>
      </c>
      <c r="M4067" s="87">
        <v>0</v>
      </c>
      <c r="N4067" s="88">
        <v>0</v>
      </c>
      <c r="O4067" s="87">
        <v>0</v>
      </c>
      <c r="P4067" s="88">
        <v>0</v>
      </c>
      <c r="Q4067" s="87">
        <v>0</v>
      </c>
      <c r="R4067" s="88">
        <v>0</v>
      </c>
      <c r="S4067" s="87">
        <v>0</v>
      </c>
      <c r="T4067" s="88">
        <v>0</v>
      </c>
      <c r="U4067" s="87">
        <v>0</v>
      </c>
      <c r="V4067" s="88">
        <v>0</v>
      </c>
      <c r="W4067" s="87">
        <v>0</v>
      </c>
      <c r="X4067" s="88">
        <v>0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1.9038030803203583</v>
      </c>
      <c r="AE4067" s="58"/>
    </row>
    <row r="4068" spans="2:31" x14ac:dyDescent="0.3">
      <c r="B4068" s="4" t="s">
        <v>183</v>
      </c>
      <c r="C4068" s="4"/>
      <c r="D4068" s="4"/>
      <c r="E4068" s="87">
        <v>0</v>
      </c>
      <c r="F4068" s="88">
        <v>0</v>
      </c>
      <c r="G4068" s="87">
        <v>0</v>
      </c>
      <c r="H4068" s="88">
        <v>0</v>
      </c>
      <c r="I4068" s="87">
        <v>0</v>
      </c>
      <c r="J4068" s="88">
        <v>0</v>
      </c>
      <c r="K4068" s="87">
        <v>0</v>
      </c>
      <c r="L4068" s="88">
        <v>0</v>
      </c>
      <c r="M4068" s="87">
        <v>0</v>
      </c>
      <c r="N4068" s="88">
        <v>0</v>
      </c>
      <c r="O4068" s="87">
        <v>0</v>
      </c>
      <c r="P4068" s="88">
        <v>0</v>
      </c>
      <c r="Q4068" s="87">
        <v>0</v>
      </c>
      <c r="R4068" s="88">
        <v>0</v>
      </c>
      <c r="S4068" s="87">
        <v>0</v>
      </c>
      <c r="T4068" s="88">
        <v>0</v>
      </c>
      <c r="U4068" s="87">
        <v>0</v>
      </c>
      <c r="V4068" s="88">
        <v>0</v>
      </c>
      <c r="W4068" s="87">
        <v>0</v>
      </c>
      <c r="X4068" s="88">
        <v>0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0</v>
      </c>
      <c r="AE4068" s="58"/>
    </row>
    <row r="4069" spans="2:31" x14ac:dyDescent="0.3">
      <c r="B4069" s="4" t="s">
        <v>184</v>
      </c>
      <c r="C4069" s="4"/>
      <c r="D4069" s="4"/>
      <c r="E4069" s="87">
        <v>0</v>
      </c>
      <c r="F4069" s="88">
        <v>0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</v>
      </c>
      <c r="M4069" s="87">
        <v>0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0</v>
      </c>
      <c r="T4069" s="88">
        <v>0</v>
      </c>
      <c r="U4069" s="87">
        <v>0</v>
      </c>
      <c r="V4069" s="88">
        <v>0</v>
      </c>
      <c r="W4069" s="87">
        <v>0</v>
      </c>
      <c r="X4069" s="88">
        <v>0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0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</v>
      </c>
      <c r="M4070" s="87">
        <v>0</v>
      </c>
      <c r="N4070" s="88">
        <v>0</v>
      </c>
      <c r="O4070" s="87">
        <v>0</v>
      </c>
      <c r="P4070" s="88">
        <v>0</v>
      </c>
      <c r="Q4070" s="87">
        <v>0</v>
      </c>
      <c r="R4070" s="88">
        <v>0</v>
      </c>
      <c r="S4070" s="87">
        <v>0</v>
      </c>
      <c r="T4070" s="88">
        <v>0</v>
      </c>
      <c r="U4070" s="87">
        <v>0</v>
      </c>
      <c r="V4070" s="88">
        <v>0</v>
      </c>
      <c r="W4070" s="87">
        <v>0</v>
      </c>
      <c r="X4070" s="88">
        <v>0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0</v>
      </c>
      <c r="AE4070" s="58"/>
    </row>
    <row r="4071" spans="2:31" x14ac:dyDescent="0.3">
      <c r="B4071" s="4" t="s">
        <v>232</v>
      </c>
      <c r="C4071" s="4"/>
      <c r="D4071" s="4"/>
      <c r="E4071" s="87">
        <v>0</v>
      </c>
      <c r="F4071" s="88">
        <v>0</v>
      </c>
      <c r="G4071" s="87">
        <v>0</v>
      </c>
      <c r="H4071" s="88">
        <v>0</v>
      </c>
      <c r="I4071" s="87">
        <v>0</v>
      </c>
      <c r="J4071" s="88">
        <v>0</v>
      </c>
      <c r="K4071" s="87">
        <v>0</v>
      </c>
      <c r="L4071" s="88">
        <v>0</v>
      </c>
      <c r="M4071" s="87">
        <v>0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0</v>
      </c>
      <c r="V4071" s="88">
        <v>0</v>
      </c>
      <c r="W4071" s="87">
        <v>0</v>
      </c>
      <c r="X4071" s="88">
        <v>0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0</v>
      </c>
      <c r="AE4071" s="58"/>
    </row>
    <row r="4072" spans="2:31" x14ac:dyDescent="0.3">
      <c r="B4072" s="4" t="s">
        <v>233</v>
      </c>
      <c r="C4072" s="4"/>
      <c r="D4072" s="4"/>
      <c r="E4072" s="87">
        <v>0</v>
      </c>
      <c r="F4072" s="88">
        <v>0</v>
      </c>
      <c r="G4072" s="87">
        <v>0</v>
      </c>
      <c r="H4072" s="88">
        <v>0</v>
      </c>
      <c r="I4072" s="87">
        <v>0</v>
      </c>
      <c r="J4072" s="88">
        <v>0</v>
      </c>
      <c r="K4072" s="87">
        <v>0</v>
      </c>
      <c r="L4072" s="88">
        <v>0</v>
      </c>
      <c r="M4072" s="87">
        <v>0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0</v>
      </c>
      <c r="V4072" s="88">
        <v>0</v>
      </c>
      <c r="W4072" s="87">
        <v>0</v>
      </c>
      <c r="X4072" s="88">
        <v>0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0</v>
      </c>
      <c r="AE4072" s="58"/>
    </row>
    <row r="4073" spans="2:31" x14ac:dyDescent="0.3">
      <c r="B4073" s="4" t="s">
        <v>234</v>
      </c>
      <c r="C4073" s="4"/>
      <c r="D4073" s="4"/>
      <c r="E4073" s="87">
        <v>0</v>
      </c>
      <c r="F4073" s="88">
        <v>0</v>
      </c>
      <c r="G4073" s="87">
        <v>0</v>
      </c>
      <c r="H4073" s="88">
        <v>0</v>
      </c>
      <c r="I4073" s="87">
        <v>0</v>
      </c>
      <c r="J4073" s="88">
        <v>0</v>
      </c>
      <c r="K4073" s="87">
        <v>0</v>
      </c>
      <c r="L4073" s="88">
        <v>0</v>
      </c>
      <c r="M4073" s="87">
        <v>0</v>
      </c>
      <c r="N4073" s="88">
        <v>0</v>
      </c>
      <c r="O4073" s="87">
        <v>0</v>
      </c>
      <c r="P4073" s="88">
        <v>0</v>
      </c>
      <c r="Q4073" s="87">
        <v>0</v>
      </c>
      <c r="R4073" s="88">
        <v>0</v>
      </c>
      <c r="S4073" s="87">
        <v>0</v>
      </c>
      <c r="T4073" s="88">
        <v>0</v>
      </c>
      <c r="U4073" s="87">
        <v>0</v>
      </c>
      <c r="V4073" s="88">
        <v>0</v>
      </c>
      <c r="W4073" s="87">
        <v>0</v>
      </c>
      <c r="X4073" s="88">
        <v>0</v>
      </c>
      <c r="Y4073" s="87">
        <v>0</v>
      </c>
      <c r="Z4073" s="88">
        <v>0</v>
      </c>
      <c r="AA4073" s="87">
        <v>0</v>
      </c>
      <c r="AB4073" s="88">
        <v>0</v>
      </c>
      <c r="AC4073" s="58"/>
      <c r="AD4073" s="59">
        <f t="shared" si="85"/>
        <v>0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5.0277777777777788E-4</v>
      </c>
      <c r="F4077" s="88">
        <v>0</v>
      </c>
      <c r="G4077" s="87">
        <v>5.8333333333333197E-4</v>
      </c>
      <c r="H4077" s="88">
        <v>0</v>
      </c>
      <c r="I4077" s="87">
        <v>0</v>
      </c>
      <c r="J4077" s="88">
        <v>0</v>
      </c>
      <c r="K4077" s="87">
        <v>0</v>
      </c>
      <c r="L4077" s="88">
        <v>0</v>
      </c>
      <c r="M4077" s="87">
        <v>0</v>
      </c>
      <c r="N4077" s="88">
        <v>0</v>
      </c>
      <c r="O4077" s="87">
        <v>0</v>
      </c>
      <c r="P4077" s="88">
        <v>0</v>
      </c>
      <c r="Q4077" s="87">
        <v>0</v>
      </c>
      <c r="R4077" s="88">
        <v>0</v>
      </c>
      <c r="S4077" s="87">
        <v>0</v>
      </c>
      <c r="T4077" s="88">
        <v>0</v>
      </c>
      <c r="U4077" s="87">
        <v>0</v>
      </c>
      <c r="V4077" s="88">
        <v>0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1.0861111111111097E-3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0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0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0</v>
      </c>
      <c r="T4079" s="88">
        <v>0</v>
      </c>
      <c r="U4079" s="87">
        <v>0</v>
      </c>
      <c r="V4079" s="88">
        <v>0</v>
      </c>
      <c r="W4079" s="87">
        <v>0</v>
      </c>
      <c r="X4079" s="88">
        <v>0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0</v>
      </c>
      <c r="AE4079" s="58"/>
    </row>
    <row r="4080" spans="2:31" x14ac:dyDescent="0.3">
      <c r="B4080" s="4" t="s">
        <v>186</v>
      </c>
      <c r="C4080" s="4"/>
      <c r="D4080" s="4"/>
      <c r="E4080" s="87">
        <v>0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0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0</v>
      </c>
      <c r="X4080" s="88">
        <v>0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0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3.2010130718954477E-2</v>
      </c>
      <c r="G4081" s="87">
        <v>5.8644444444444714E-2</v>
      </c>
      <c r="H4081" s="88">
        <v>0</v>
      </c>
      <c r="I4081" s="87">
        <v>0.11397875816993497</v>
      </c>
      <c r="J4081" s="88">
        <v>0.16810179738562125</v>
      </c>
      <c r="K4081" s="87">
        <v>0</v>
      </c>
      <c r="L4081" s="88">
        <v>0</v>
      </c>
      <c r="M4081" s="87">
        <v>0</v>
      </c>
      <c r="N4081" s="88">
        <v>0</v>
      </c>
      <c r="O4081" s="87">
        <v>0</v>
      </c>
      <c r="P4081" s="88">
        <v>0</v>
      </c>
      <c r="Q4081" s="87">
        <v>0</v>
      </c>
      <c r="R4081" s="88">
        <v>0</v>
      </c>
      <c r="S4081" s="87">
        <v>0</v>
      </c>
      <c r="T4081" s="88">
        <v>0</v>
      </c>
      <c r="U4081" s="87">
        <v>0</v>
      </c>
      <c r="V4081" s="88">
        <v>0</v>
      </c>
      <c r="W4081" s="87">
        <v>0</v>
      </c>
      <c r="X4081" s="88">
        <v>0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0.37273513071895542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0</v>
      </c>
      <c r="G4082" s="87">
        <v>0</v>
      </c>
      <c r="H4082" s="88">
        <v>0</v>
      </c>
      <c r="I4082" s="87">
        <v>0</v>
      </c>
      <c r="J4082" s="88">
        <v>0</v>
      </c>
      <c r="K4082" s="87">
        <v>0</v>
      </c>
      <c r="L4082" s="88">
        <v>0</v>
      </c>
      <c r="M4082" s="87">
        <v>0</v>
      </c>
      <c r="N4082" s="88">
        <v>0</v>
      </c>
      <c r="O4082" s="87">
        <v>0</v>
      </c>
      <c r="P4082" s="88">
        <v>0</v>
      </c>
      <c r="Q4082" s="87">
        <v>0</v>
      </c>
      <c r="R4082" s="88">
        <v>0</v>
      </c>
      <c r="S4082" s="87">
        <v>0</v>
      </c>
      <c r="T4082" s="88">
        <v>0</v>
      </c>
      <c r="U4082" s="87">
        <v>0</v>
      </c>
      <c r="V4082" s="88">
        <v>0</v>
      </c>
      <c r="W4082" s="87">
        <v>0</v>
      </c>
      <c r="X4082" s="88">
        <v>0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0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3.2010130718954477E-2</v>
      </c>
      <c r="G4083" s="87">
        <v>5.8644444444444714E-2</v>
      </c>
      <c r="H4083" s="88">
        <v>0</v>
      </c>
      <c r="I4083" s="87">
        <v>0.11397875816993497</v>
      </c>
      <c r="J4083" s="88">
        <v>0.16810179738562125</v>
      </c>
      <c r="K4083" s="87">
        <v>0</v>
      </c>
      <c r="L4083" s="88">
        <v>0</v>
      </c>
      <c r="M4083" s="87">
        <v>0</v>
      </c>
      <c r="N4083" s="88">
        <v>0</v>
      </c>
      <c r="O4083" s="87">
        <v>0</v>
      </c>
      <c r="P4083" s="88">
        <v>0</v>
      </c>
      <c r="Q4083" s="87">
        <v>0</v>
      </c>
      <c r="R4083" s="88">
        <v>0</v>
      </c>
      <c r="S4083" s="87">
        <v>0</v>
      </c>
      <c r="T4083" s="88">
        <v>0</v>
      </c>
      <c r="U4083" s="87">
        <v>0</v>
      </c>
      <c r="V4083" s="88">
        <v>0</v>
      </c>
      <c r="W4083" s="87">
        <v>0</v>
      </c>
      <c r="X4083" s="88">
        <v>0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0.37273513071895542</v>
      </c>
      <c r="AE4083" s="58"/>
    </row>
    <row r="4084" spans="2:31" x14ac:dyDescent="0.3">
      <c r="B4084" s="4" t="s">
        <v>173</v>
      </c>
      <c r="C4084" s="4"/>
      <c r="D4084" s="4"/>
      <c r="E4084" s="87">
        <v>0</v>
      </c>
      <c r="F4084" s="88">
        <v>0</v>
      </c>
      <c r="G4084" s="87">
        <v>0</v>
      </c>
      <c r="H4084" s="88">
        <v>0</v>
      </c>
      <c r="I4084" s="87">
        <v>0</v>
      </c>
      <c r="J4084" s="88">
        <v>0</v>
      </c>
      <c r="K4084" s="87">
        <v>0</v>
      </c>
      <c r="L4084" s="88">
        <v>0</v>
      </c>
      <c r="M4084" s="87">
        <v>0</v>
      </c>
      <c r="N4084" s="88">
        <v>0</v>
      </c>
      <c r="O4084" s="87">
        <v>0</v>
      </c>
      <c r="P4084" s="88">
        <v>0</v>
      </c>
      <c r="Q4084" s="87">
        <v>0</v>
      </c>
      <c r="R4084" s="88">
        <v>0</v>
      </c>
      <c r="S4084" s="87">
        <v>0</v>
      </c>
      <c r="T4084" s="88">
        <v>0</v>
      </c>
      <c r="U4084" s="87">
        <v>0</v>
      </c>
      <c r="V4084" s="88">
        <v>0</v>
      </c>
      <c r="W4084" s="87">
        <v>0</v>
      </c>
      <c r="X4084" s="88">
        <v>0</v>
      </c>
      <c r="Y4084" s="87">
        <v>0</v>
      </c>
      <c r="Z4084" s="88">
        <v>0</v>
      </c>
      <c r="AA4084" s="87">
        <v>0</v>
      </c>
      <c r="AB4084" s="88">
        <v>0</v>
      </c>
      <c r="AC4084" s="58"/>
      <c r="AD4084" s="59">
        <f t="shared" si="85"/>
        <v>0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0</v>
      </c>
      <c r="M4085" s="87">
        <v>0</v>
      </c>
      <c r="N4085" s="88">
        <v>0</v>
      </c>
      <c r="O4085" s="87">
        <v>0</v>
      </c>
      <c r="P4085" s="88">
        <v>0</v>
      </c>
      <c r="Q4085" s="87">
        <v>0</v>
      </c>
      <c r="R4085" s="88">
        <v>0</v>
      </c>
      <c r="S4085" s="87">
        <v>0</v>
      </c>
      <c r="T4085" s="88">
        <v>0</v>
      </c>
      <c r="U4085" s="87">
        <v>0</v>
      </c>
      <c r="V4085" s="88">
        <v>0</v>
      </c>
      <c r="W4085" s="87">
        <v>0</v>
      </c>
      <c r="X4085" s="88">
        <v>0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0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0</v>
      </c>
      <c r="M4086" s="87">
        <v>0</v>
      </c>
      <c r="N4086" s="88">
        <v>0</v>
      </c>
      <c r="O4086" s="87">
        <v>0</v>
      </c>
      <c r="P4086" s="88">
        <v>0</v>
      </c>
      <c r="Q4086" s="87">
        <v>0</v>
      </c>
      <c r="R4086" s="88">
        <v>0</v>
      </c>
      <c r="S4086" s="87">
        <v>0</v>
      </c>
      <c r="T4086" s="88">
        <v>0</v>
      </c>
      <c r="U4086" s="87">
        <v>0</v>
      </c>
      <c r="V4086" s="88">
        <v>0</v>
      </c>
      <c r="W4086" s="87">
        <v>0</v>
      </c>
      <c r="X4086" s="88">
        <v>0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0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0</v>
      </c>
      <c r="M4087" s="87">
        <v>0</v>
      </c>
      <c r="N4087" s="88">
        <v>0</v>
      </c>
      <c r="O4087" s="87">
        <v>0</v>
      </c>
      <c r="P4087" s="88">
        <v>0</v>
      </c>
      <c r="Q4087" s="87">
        <v>0</v>
      </c>
      <c r="R4087" s="88">
        <v>0</v>
      </c>
      <c r="S4087" s="87">
        <v>0</v>
      </c>
      <c r="T4087" s="88">
        <v>0</v>
      </c>
      <c r="U4087" s="87">
        <v>0</v>
      </c>
      <c r="V4087" s="88">
        <v>0</v>
      </c>
      <c r="W4087" s="87">
        <v>0</v>
      </c>
      <c r="X4087" s="88">
        <v>0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0</v>
      </c>
      <c r="AE4087" s="58"/>
    </row>
    <row r="4088" spans="2:31" x14ac:dyDescent="0.3">
      <c r="B4088" s="4" t="s">
        <v>153</v>
      </c>
      <c r="C4088" s="4"/>
      <c r="D4088" s="4"/>
      <c r="E4088" s="87">
        <v>0.10768876870473217</v>
      </c>
      <c r="F4088" s="88">
        <v>0.26877997716267898</v>
      </c>
      <c r="G4088" s="87">
        <v>0.29339506944020594</v>
      </c>
      <c r="H4088" s="88">
        <v>0</v>
      </c>
      <c r="I4088" s="87">
        <v>0.23920230070749912</v>
      </c>
      <c r="J4088" s="88">
        <v>0.23011288007100411</v>
      </c>
      <c r="K4088" s="87">
        <v>0</v>
      </c>
      <c r="L4088" s="88">
        <v>0</v>
      </c>
      <c r="M4088" s="87">
        <v>0</v>
      </c>
      <c r="N4088" s="88">
        <v>0</v>
      </c>
      <c r="O4088" s="87">
        <v>0</v>
      </c>
      <c r="P4088" s="88">
        <v>0</v>
      </c>
      <c r="Q4088" s="87">
        <v>0</v>
      </c>
      <c r="R4088" s="88">
        <v>0</v>
      </c>
      <c r="S4088" s="87">
        <v>0</v>
      </c>
      <c r="T4088" s="88">
        <v>0</v>
      </c>
      <c r="U4088" s="87">
        <v>0</v>
      </c>
      <c r="V4088" s="88">
        <v>0</v>
      </c>
      <c r="W4088" s="87">
        <v>0</v>
      </c>
      <c r="X4088" s="88">
        <v>0</v>
      </c>
      <c r="Y4088" s="87">
        <v>0</v>
      </c>
      <c r="Z4088" s="88">
        <v>0</v>
      </c>
      <c r="AA4088" s="87">
        <v>0</v>
      </c>
      <c r="AB4088" s="88">
        <v>0</v>
      </c>
      <c r="AC4088" s="58"/>
      <c r="AD4088" s="59">
        <f t="shared" si="85"/>
        <v>1.1391789960861203</v>
      </c>
      <c r="AE4088" s="58"/>
    </row>
    <row r="4089" spans="2:31" x14ac:dyDescent="0.3">
      <c r="B4089" s="4" t="s">
        <v>154</v>
      </c>
      <c r="C4089" s="4"/>
      <c r="D4089" s="4"/>
      <c r="E4089" s="87">
        <v>0</v>
      </c>
      <c r="F4089" s="88">
        <v>0</v>
      </c>
      <c r="G4089" s="87">
        <v>0</v>
      </c>
      <c r="H4089" s="88">
        <v>0</v>
      </c>
      <c r="I4089" s="87">
        <v>0</v>
      </c>
      <c r="J4089" s="88">
        <v>0</v>
      </c>
      <c r="K4089" s="87">
        <v>0</v>
      </c>
      <c r="L4089" s="88">
        <v>0</v>
      </c>
      <c r="M4089" s="87">
        <v>0</v>
      </c>
      <c r="N4089" s="88">
        <v>0</v>
      </c>
      <c r="O4089" s="87">
        <v>0</v>
      </c>
      <c r="P4089" s="88">
        <v>0</v>
      </c>
      <c r="Q4089" s="87">
        <v>0</v>
      </c>
      <c r="R4089" s="88">
        <v>0</v>
      </c>
      <c r="S4089" s="87">
        <v>0</v>
      </c>
      <c r="T4089" s="88">
        <v>0</v>
      </c>
      <c r="U4089" s="87">
        <v>0</v>
      </c>
      <c r="V4089" s="88">
        <v>0</v>
      </c>
      <c r="W4089" s="87">
        <v>0</v>
      </c>
      <c r="X4089" s="88">
        <v>0</v>
      </c>
      <c r="Y4089" s="87">
        <v>0</v>
      </c>
      <c r="Z4089" s="88">
        <v>0</v>
      </c>
      <c r="AA4089" s="87">
        <v>0</v>
      </c>
      <c r="AB4089" s="88">
        <v>0</v>
      </c>
      <c r="AC4089" s="58"/>
      <c r="AD4089" s="59">
        <f t="shared" si="85"/>
        <v>0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0</v>
      </c>
      <c r="M4090" s="87">
        <v>0</v>
      </c>
      <c r="N4090" s="88">
        <v>0</v>
      </c>
      <c r="O4090" s="87">
        <v>0</v>
      </c>
      <c r="P4090" s="88">
        <v>0</v>
      </c>
      <c r="Q4090" s="87">
        <v>0</v>
      </c>
      <c r="R4090" s="88">
        <v>0</v>
      </c>
      <c r="S4090" s="87">
        <v>0</v>
      </c>
      <c r="T4090" s="88">
        <v>0</v>
      </c>
      <c r="U4090" s="87">
        <v>0</v>
      </c>
      <c r="V4090" s="88">
        <v>0</v>
      </c>
      <c r="W4090" s="87">
        <v>0</v>
      </c>
      <c r="X4090" s="88">
        <v>0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0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0</v>
      </c>
      <c r="M4091" s="87">
        <v>0</v>
      </c>
      <c r="N4091" s="88">
        <v>0</v>
      </c>
      <c r="O4091" s="87">
        <v>0</v>
      </c>
      <c r="P4091" s="88">
        <v>0</v>
      </c>
      <c r="Q4091" s="87">
        <v>0</v>
      </c>
      <c r="R4091" s="88">
        <v>0</v>
      </c>
      <c r="S4091" s="87">
        <v>0</v>
      </c>
      <c r="T4091" s="88">
        <v>0</v>
      </c>
      <c r="U4091" s="87">
        <v>0</v>
      </c>
      <c r="V4091" s="88">
        <v>0</v>
      </c>
      <c r="W4091" s="87">
        <v>0</v>
      </c>
      <c r="X4091" s="88">
        <v>0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0</v>
      </c>
      <c r="AE4091" s="58"/>
    </row>
    <row r="4092" spans="2:31" x14ac:dyDescent="0.3">
      <c r="B4092" s="4" t="s">
        <v>177</v>
      </c>
      <c r="C4092" s="4"/>
      <c r="D4092" s="4"/>
      <c r="E4092" s="87">
        <v>0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0</v>
      </c>
      <c r="M4092" s="87">
        <v>0</v>
      </c>
      <c r="N4092" s="88">
        <v>0</v>
      </c>
      <c r="O4092" s="87">
        <v>0</v>
      </c>
      <c r="P4092" s="88">
        <v>0</v>
      </c>
      <c r="Q4092" s="87">
        <v>0</v>
      </c>
      <c r="R4092" s="88">
        <v>0</v>
      </c>
      <c r="S4092" s="87">
        <v>0</v>
      </c>
      <c r="T4092" s="88">
        <v>0</v>
      </c>
      <c r="U4092" s="87">
        <v>0</v>
      </c>
      <c r="V4092" s="88">
        <v>0</v>
      </c>
      <c r="W4092" s="87">
        <v>0</v>
      </c>
      <c r="X4092" s="88">
        <v>0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0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0</v>
      </c>
      <c r="M4099" s="87">
        <v>0</v>
      </c>
      <c r="N4099" s="88">
        <v>0</v>
      </c>
      <c r="O4099" s="87">
        <v>0</v>
      </c>
      <c r="P4099" s="88">
        <v>0</v>
      </c>
      <c r="Q4099" s="87">
        <v>0</v>
      </c>
      <c r="R4099" s="88">
        <v>0</v>
      </c>
      <c r="S4099" s="87">
        <v>0</v>
      </c>
      <c r="T4099" s="88">
        <v>0</v>
      </c>
      <c r="U4099" s="87">
        <v>0</v>
      </c>
      <c r="V4099" s="88">
        <v>0</v>
      </c>
      <c r="W4099" s="87">
        <v>0</v>
      </c>
      <c r="X4099" s="88">
        <v>0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0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0</v>
      </c>
      <c r="M4100" s="87">
        <v>0</v>
      </c>
      <c r="N4100" s="88">
        <v>0</v>
      </c>
      <c r="O4100" s="87">
        <v>0</v>
      </c>
      <c r="P4100" s="88">
        <v>0</v>
      </c>
      <c r="Q4100" s="87">
        <v>0</v>
      </c>
      <c r="R4100" s="88">
        <v>0</v>
      </c>
      <c r="S4100" s="87">
        <v>0</v>
      </c>
      <c r="T4100" s="88">
        <v>0</v>
      </c>
      <c r="U4100" s="87">
        <v>0</v>
      </c>
      <c r="V4100" s="88">
        <v>0</v>
      </c>
      <c r="W4100" s="87">
        <v>0</v>
      </c>
      <c r="X4100" s="88">
        <v>0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0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</v>
      </c>
      <c r="N4101" s="88">
        <v>0</v>
      </c>
      <c r="O4101" s="87">
        <v>0</v>
      </c>
      <c r="P4101" s="88">
        <v>0</v>
      </c>
      <c r="Q4101" s="87">
        <v>0</v>
      </c>
      <c r="R4101" s="88">
        <v>0</v>
      </c>
      <c r="S4101" s="87">
        <v>0</v>
      </c>
      <c r="T4101" s="88">
        <v>0</v>
      </c>
      <c r="U4101" s="87">
        <v>0</v>
      </c>
      <c r="V4101" s="88">
        <v>0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0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</v>
      </c>
      <c r="G4102" s="87">
        <v>0</v>
      </c>
      <c r="H4102" s="88">
        <v>0</v>
      </c>
      <c r="I4102" s="87">
        <v>0</v>
      </c>
      <c r="J4102" s="88">
        <v>0</v>
      </c>
      <c r="K4102" s="87">
        <v>0</v>
      </c>
      <c r="L4102" s="88">
        <v>0</v>
      </c>
      <c r="M4102" s="87">
        <v>0</v>
      </c>
      <c r="N4102" s="88">
        <v>0</v>
      </c>
      <c r="O4102" s="87">
        <v>0</v>
      </c>
      <c r="P4102" s="88">
        <v>0</v>
      </c>
      <c r="Q4102" s="87">
        <v>0</v>
      </c>
      <c r="R4102" s="88">
        <v>0</v>
      </c>
      <c r="S4102" s="87">
        <v>0</v>
      </c>
      <c r="T4102" s="88">
        <v>0</v>
      </c>
      <c r="U4102" s="87">
        <v>0</v>
      </c>
      <c r="V4102" s="88">
        <v>0</v>
      </c>
      <c r="W4102" s="87">
        <v>0</v>
      </c>
      <c r="X4102" s="88">
        <v>0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0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</v>
      </c>
      <c r="G4103" s="87">
        <v>0</v>
      </c>
      <c r="H4103" s="88">
        <v>0</v>
      </c>
      <c r="I4103" s="87">
        <v>0</v>
      </c>
      <c r="J4103" s="88">
        <v>0</v>
      </c>
      <c r="K4103" s="87">
        <v>0</v>
      </c>
      <c r="L4103" s="88">
        <v>0</v>
      </c>
      <c r="M4103" s="87">
        <v>0</v>
      </c>
      <c r="N4103" s="88">
        <v>0</v>
      </c>
      <c r="O4103" s="87">
        <v>0</v>
      </c>
      <c r="P4103" s="88">
        <v>0</v>
      </c>
      <c r="Q4103" s="87">
        <v>0</v>
      </c>
      <c r="R4103" s="88">
        <v>0</v>
      </c>
      <c r="S4103" s="87">
        <v>0</v>
      </c>
      <c r="T4103" s="88">
        <v>0</v>
      </c>
      <c r="U4103" s="87">
        <v>0</v>
      </c>
      <c r="V4103" s="88">
        <v>0</v>
      </c>
      <c r="W4103" s="87">
        <v>0</v>
      </c>
      <c r="X4103" s="88">
        <v>0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0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0.45997898717186742</v>
      </c>
      <c r="F4106" s="88">
        <v>0.49590181533771283</v>
      </c>
      <c r="G4106" s="87">
        <v>0.51983574890125961</v>
      </c>
      <c r="H4106" s="88">
        <v>0</v>
      </c>
      <c r="I4106" s="87">
        <v>1.4233042693881865</v>
      </c>
      <c r="J4106" s="88">
        <v>1.6533576271267842</v>
      </c>
      <c r="K4106" s="87">
        <v>0</v>
      </c>
      <c r="L4106" s="88">
        <v>0</v>
      </c>
      <c r="M4106" s="87">
        <v>0</v>
      </c>
      <c r="N4106" s="88">
        <v>0</v>
      </c>
      <c r="O4106" s="87">
        <v>0</v>
      </c>
      <c r="P4106" s="88">
        <v>0</v>
      </c>
      <c r="Q4106" s="87">
        <v>0</v>
      </c>
      <c r="R4106" s="88">
        <v>0</v>
      </c>
      <c r="S4106" s="87">
        <v>0</v>
      </c>
      <c r="T4106" s="88">
        <v>0</v>
      </c>
      <c r="U4106" s="87">
        <v>0</v>
      </c>
      <c r="V4106" s="88">
        <v>0</v>
      </c>
      <c r="W4106" s="87">
        <v>0</v>
      </c>
      <c r="X4106" s="88">
        <v>0</v>
      </c>
      <c r="Y4106" s="87">
        <v>0</v>
      </c>
      <c r="Z4106" s="88">
        <v>0</v>
      </c>
      <c r="AA4106" s="87">
        <v>0</v>
      </c>
      <c r="AB4106" s="88">
        <v>0</v>
      </c>
      <c r="AC4106" s="58"/>
      <c r="AD4106" s="59">
        <f t="shared" si="85"/>
        <v>4.5523784479258103</v>
      </c>
      <c r="AE4106" s="58"/>
    </row>
    <row r="4107" spans="2:31" x14ac:dyDescent="0.3">
      <c r="B4107" s="4" t="s">
        <v>238</v>
      </c>
      <c r="C4107" s="4"/>
      <c r="D4107" s="4"/>
      <c r="E4107" s="87">
        <v>0.49991459190310922</v>
      </c>
      <c r="F4107" s="88">
        <v>0.53494379544533821</v>
      </c>
      <c r="G4107" s="87">
        <v>0.55149159617105858</v>
      </c>
      <c r="H4107" s="88">
        <v>0</v>
      </c>
      <c r="I4107" s="87">
        <v>1.3147227899977245</v>
      </c>
      <c r="J4107" s="88">
        <v>1.6611208142173399</v>
      </c>
      <c r="K4107" s="87">
        <v>0</v>
      </c>
      <c r="L4107" s="88">
        <v>0</v>
      </c>
      <c r="M4107" s="87">
        <v>0</v>
      </c>
      <c r="N4107" s="88">
        <v>0</v>
      </c>
      <c r="O4107" s="87">
        <v>0</v>
      </c>
      <c r="P4107" s="88">
        <v>0</v>
      </c>
      <c r="Q4107" s="87">
        <v>0</v>
      </c>
      <c r="R4107" s="88">
        <v>0</v>
      </c>
      <c r="S4107" s="87">
        <v>0</v>
      </c>
      <c r="T4107" s="88">
        <v>0</v>
      </c>
      <c r="U4107" s="87">
        <v>0</v>
      </c>
      <c r="V4107" s="88">
        <v>0</v>
      </c>
      <c r="W4107" s="87">
        <v>0</v>
      </c>
      <c r="X4107" s="88">
        <v>0</v>
      </c>
      <c r="Y4107" s="87">
        <v>0</v>
      </c>
      <c r="Z4107" s="88">
        <v>0</v>
      </c>
      <c r="AA4107" s="87">
        <v>0</v>
      </c>
      <c r="AB4107" s="88">
        <v>0</v>
      </c>
      <c r="AC4107" s="58"/>
      <c r="AD4107" s="59">
        <f t="shared" si="85"/>
        <v>4.562193587734571</v>
      </c>
      <c r="AE4107" s="58"/>
    </row>
    <row r="4108" spans="2:31" x14ac:dyDescent="0.3">
      <c r="B4108" s="4" t="s">
        <v>221</v>
      </c>
      <c r="C4108" s="4"/>
      <c r="D4108" s="4"/>
      <c r="E4108" s="87">
        <v>4.0966763178507488</v>
      </c>
      <c r="F4108" s="88">
        <v>8.9661881764729827</v>
      </c>
      <c r="G4108" s="87">
        <v>10.825428072611491</v>
      </c>
      <c r="H4108" s="88">
        <v>0</v>
      </c>
      <c r="I4108" s="87">
        <v>13.378735571119522</v>
      </c>
      <c r="J4108" s="88">
        <v>17.544085519578722</v>
      </c>
      <c r="K4108" s="87">
        <v>0</v>
      </c>
      <c r="L4108" s="88">
        <v>0</v>
      </c>
      <c r="M4108" s="87">
        <v>0</v>
      </c>
      <c r="N4108" s="88">
        <v>0</v>
      </c>
      <c r="O4108" s="87">
        <v>0</v>
      </c>
      <c r="P4108" s="88">
        <v>0</v>
      </c>
      <c r="Q4108" s="87">
        <v>0</v>
      </c>
      <c r="R4108" s="88">
        <v>0</v>
      </c>
      <c r="S4108" s="87">
        <v>0</v>
      </c>
      <c r="T4108" s="88">
        <v>0</v>
      </c>
      <c r="U4108" s="87">
        <v>0</v>
      </c>
      <c r="V4108" s="88">
        <v>0</v>
      </c>
      <c r="W4108" s="87">
        <v>0</v>
      </c>
      <c r="X4108" s="88">
        <v>0</v>
      </c>
      <c r="Y4108" s="87">
        <v>0</v>
      </c>
      <c r="Z4108" s="88">
        <v>0</v>
      </c>
      <c r="AA4108" s="87">
        <v>0</v>
      </c>
      <c r="AB4108" s="88">
        <v>0</v>
      </c>
      <c r="AC4108" s="58"/>
      <c r="AD4108" s="59">
        <f t="shared" si="85"/>
        <v>54.811113657633463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0</v>
      </c>
      <c r="M4109" s="87">
        <v>0</v>
      </c>
      <c r="N4109" s="88">
        <v>0</v>
      </c>
      <c r="O4109" s="87">
        <v>0</v>
      </c>
      <c r="P4109" s="88">
        <v>0</v>
      </c>
      <c r="Q4109" s="87">
        <v>0</v>
      </c>
      <c r="R4109" s="88">
        <v>0</v>
      </c>
      <c r="S4109" s="87">
        <v>0</v>
      </c>
      <c r="T4109" s="88">
        <v>0</v>
      </c>
      <c r="U4109" s="87">
        <v>0</v>
      </c>
      <c r="V4109" s="88">
        <v>0</v>
      </c>
      <c r="W4109" s="87">
        <v>0</v>
      </c>
      <c r="X4109" s="88">
        <v>0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0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0</v>
      </c>
      <c r="M4110" s="87">
        <v>0</v>
      </c>
      <c r="N4110" s="88">
        <v>0</v>
      </c>
      <c r="O4110" s="87">
        <v>0</v>
      </c>
      <c r="P4110" s="88">
        <v>0</v>
      </c>
      <c r="Q4110" s="87">
        <v>0</v>
      </c>
      <c r="R4110" s="88">
        <v>0</v>
      </c>
      <c r="S4110" s="87">
        <v>0</v>
      </c>
      <c r="T4110" s="88">
        <v>0</v>
      </c>
      <c r="U4110" s="87">
        <v>0</v>
      </c>
      <c r="V4110" s="88">
        <v>0</v>
      </c>
      <c r="W4110" s="87">
        <v>0</v>
      </c>
      <c r="X4110" s="88">
        <v>0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0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0</v>
      </c>
      <c r="G4111" s="87">
        <v>0</v>
      </c>
      <c r="H4111" s="88">
        <v>0</v>
      </c>
      <c r="I4111" s="87">
        <v>0</v>
      </c>
      <c r="J4111" s="88">
        <v>0</v>
      </c>
      <c r="K4111" s="87">
        <v>0</v>
      </c>
      <c r="L4111" s="88">
        <v>0</v>
      </c>
      <c r="M4111" s="87">
        <v>0</v>
      </c>
      <c r="N4111" s="88">
        <v>0</v>
      </c>
      <c r="O4111" s="87">
        <v>0</v>
      </c>
      <c r="P4111" s="88">
        <v>0</v>
      </c>
      <c r="Q4111" s="87">
        <v>0</v>
      </c>
      <c r="R4111" s="88">
        <v>0</v>
      </c>
      <c r="S4111" s="87">
        <v>0</v>
      </c>
      <c r="T4111" s="88">
        <v>0</v>
      </c>
      <c r="U4111" s="87">
        <v>0</v>
      </c>
      <c r="V4111" s="88">
        <v>0</v>
      </c>
      <c r="W4111" s="87">
        <v>0</v>
      </c>
      <c r="X4111" s="88">
        <v>0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0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0</v>
      </c>
      <c r="M4112" s="87">
        <v>0</v>
      </c>
      <c r="N4112" s="88">
        <v>0</v>
      </c>
      <c r="O4112" s="87">
        <v>0</v>
      </c>
      <c r="P4112" s="88">
        <v>0</v>
      </c>
      <c r="Q4112" s="87">
        <v>0</v>
      </c>
      <c r="R4112" s="88">
        <v>0</v>
      </c>
      <c r="S4112" s="87">
        <v>0</v>
      </c>
      <c r="T4112" s="88">
        <v>0</v>
      </c>
      <c r="U4112" s="87">
        <v>0</v>
      </c>
      <c r="V4112" s="88">
        <v>0</v>
      </c>
      <c r="W4112" s="87">
        <v>0</v>
      </c>
      <c r="X4112" s="88">
        <v>0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0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0</v>
      </c>
      <c r="G4113" s="87">
        <v>0</v>
      </c>
      <c r="H4113" s="88">
        <v>0</v>
      </c>
      <c r="I4113" s="87">
        <v>0</v>
      </c>
      <c r="J4113" s="88">
        <v>0</v>
      </c>
      <c r="K4113" s="87">
        <v>0</v>
      </c>
      <c r="L4113" s="88">
        <v>0</v>
      </c>
      <c r="M4113" s="87">
        <v>0</v>
      </c>
      <c r="N4113" s="88">
        <v>0</v>
      </c>
      <c r="O4113" s="87">
        <v>0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0</v>
      </c>
      <c r="W4113" s="87">
        <v>0</v>
      </c>
      <c r="X4113" s="88">
        <v>0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0</v>
      </c>
      <c r="M4115" s="87">
        <v>0</v>
      </c>
      <c r="N4115" s="88">
        <v>0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0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0</v>
      </c>
      <c r="G4117" s="87">
        <v>0</v>
      </c>
      <c r="H4117" s="88">
        <v>0</v>
      </c>
      <c r="I4117" s="87">
        <v>0</v>
      </c>
      <c r="J4117" s="88">
        <v>0</v>
      </c>
      <c r="K4117" s="87">
        <v>0</v>
      </c>
      <c r="L4117" s="88">
        <v>0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0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</v>
      </c>
      <c r="G4118" s="87">
        <v>0</v>
      </c>
      <c r="H4118" s="88">
        <v>0</v>
      </c>
      <c r="I4118" s="87">
        <v>0</v>
      </c>
      <c r="J4118" s="88">
        <v>0</v>
      </c>
      <c r="K4118" s="87">
        <v>0</v>
      </c>
      <c r="L4118" s="88">
        <v>0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0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6.767319433851803</v>
      </c>
      <c r="F4120" s="13">
        <f t="shared" si="86"/>
        <v>11.992022482607723</v>
      </c>
      <c r="G4120" s="13">
        <f t="shared" si="86"/>
        <v>13.973571217199051</v>
      </c>
      <c r="H4120" s="13">
        <f t="shared" si="86"/>
        <v>0</v>
      </c>
      <c r="I4120" s="13">
        <f t="shared" si="86"/>
        <v>18.150600728099395</v>
      </c>
      <c r="J4120" s="13">
        <f t="shared" si="86"/>
        <v>23.32991883496895</v>
      </c>
      <c r="K4120" s="13">
        <f t="shared" si="86"/>
        <v>0</v>
      </c>
      <c r="L4120" s="13">
        <f t="shared" si="86"/>
        <v>0</v>
      </c>
      <c r="M4120" s="13">
        <f t="shared" si="86"/>
        <v>0</v>
      </c>
      <c r="N4120" s="13">
        <f t="shared" si="86"/>
        <v>0</v>
      </c>
      <c r="O4120" s="13">
        <f t="shared" si="86"/>
        <v>0</v>
      </c>
      <c r="P4120" s="13">
        <f t="shared" si="86"/>
        <v>0</v>
      </c>
      <c r="Q4120" s="13">
        <f t="shared" si="86"/>
        <v>0</v>
      </c>
      <c r="R4120" s="13">
        <f t="shared" si="86"/>
        <v>0</v>
      </c>
      <c r="S4120" s="13">
        <f t="shared" si="86"/>
        <v>0</v>
      </c>
      <c r="T4120" s="13">
        <f t="shared" si="86"/>
        <v>0</v>
      </c>
      <c r="U4120" s="13">
        <f t="shared" si="86"/>
        <v>0</v>
      </c>
      <c r="V4120" s="13">
        <f t="shared" si="86"/>
        <v>0</v>
      </c>
      <c r="W4120" s="13">
        <f t="shared" si="86"/>
        <v>0</v>
      </c>
      <c r="X4120" s="13">
        <f t="shared" si="86"/>
        <v>0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09">
        <f>SUM(AC3984:AE4119)</f>
        <v>74.213432696726926</v>
      </c>
      <c r="AD4120" s="109"/>
      <c r="AE4120" s="109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45534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6" t="s">
        <v>2</v>
      </c>
      <c r="AD4125" s="96"/>
      <c r="AE4125" s="96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</v>
      </c>
      <c r="N4126" s="86">
        <v>0</v>
      </c>
      <c r="O4126" s="85">
        <v>0</v>
      </c>
      <c r="P4126" s="86">
        <v>0</v>
      </c>
      <c r="Q4126" s="85">
        <v>0</v>
      </c>
      <c r="R4126" s="86">
        <v>0</v>
      </c>
      <c r="S4126" s="85">
        <v>0</v>
      </c>
      <c r="T4126" s="86">
        <v>0</v>
      </c>
      <c r="U4126" s="85">
        <v>0</v>
      </c>
      <c r="V4126" s="86">
        <v>0</v>
      </c>
      <c r="W4126" s="85">
        <v>0</v>
      </c>
      <c r="X4126" s="86">
        <v>0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0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</v>
      </c>
      <c r="N4127" s="86">
        <v>0</v>
      </c>
      <c r="O4127" s="85">
        <v>0</v>
      </c>
      <c r="P4127" s="86">
        <v>0</v>
      </c>
      <c r="Q4127" s="85">
        <v>0</v>
      </c>
      <c r="R4127" s="86">
        <v>0</v>
      </c>
      <c r="S4127" s="85">
        <v>0</v>
      </c>
      <c r="T4127" s="86">
        <v>0</v>
      </c>
      <c r="U4127" s="85">
        <v>0</v>
      </c>
      <c r="V4127" s="86">
        <v>0</v>
      </c>
      <c r="W4127" s="85">
        <v>0</v>
      </c>
      <c r="X4127" s="86">
        <v>0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0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</v>
      </c>
      <c r="N4128" s="86">
        <v>0</v>
      </c>
      <c r="O4128" s="85">
        <v>0</v>
      </c>
      <c r="P4128" s="86">
        <v>0</v>
      </c>
      <c r="Q4128" s="85">
        <v>0</v>
      </c>
      <c r="R4128" s="86">
        <v>0</v>
      </c>
      <c r="S4128" s="85">
        <v>0</v>
      </c>
      <c r="T4128" s="86">
        <v>0</v>
      </c>
      <c r="U4128" s="85">
        <v>0</v>
      </c>
      <c r="V4128" s="86">
        <v>0</v>
      </c>
      <c r="W4128" s="85">
        <v>0</v>
      </c>
      <c r="X4128" s="86">
        <v>0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0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</v>
      </c>
      <c r="N4129" s="86">
        <v>0</v>
      </c>
      <c r="O4129" s="85">
        <v>0</v>
      </c>
      <c r="P4129" s="86">
        <v>0</v>
      </c>
      <c r="Q4129" s="85">
        <v>0</v>
      </c>
      <c r="R4129" s="86">
        <v>0</v>
      </c>
      <c r="S4129" s="85">
        <v>0</v>
      </c>
      <c r="T4129" s="86">
        <v>0</v>
      </c>
      <c r="U4129" s="85">
        <v>0</v>
      </c>
      <c r="V4129" s="86">
        <v>0</v>
      </c>
      <c r="W4129" s="85">
        <v>0</v>
      </c>
      <c r="X4129" s="86">
        <v>0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0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</v>
      </c>
      <c r="N4130" s="86">
        <v>0</v>
      </c>
      <c r="O4130" s="85">
        <v>0</v>
      </c>
      <c r="P4130" s="86">
        <v>0</v>
      </c>
      <c r="Q4130" s="85">
        <v>0</v>
      </c>
      <c r="R4130" s="86">
        <v>0</v>
      </c>
      <c r="S4130" s="85">
        <v>0</v>
      </c>
      <c r="T4130" s="86">
        <v>0</v>
      </c>
      <c r="U4130" s="85">
        <v>0</v>
      </c>
      <c r="V4130" s="86">
        <v>0</v>
      </c>
      <c r="W4130" s="85">
        <v>0</v>
      </c>
      <c r="X4130" s="86">
        <v>0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0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</v>
      </c>
      <c r="N4136" s="86">
        <v>0</v>
      </c>
      <c r="O4136" s="85">
        <v>0</v>
      </c>
      <c r="P4136" s="86">
        <v>0</v>
      </c>
      <c r="Q4136" s="85">
        <v>0</v>
      </c>
      <c r="R4136" s="86">
        <v>0</v>
      </c>
      <c r="S4136" s="85">
        <v>0</v>
      </c>
      <c r="T4136" s="86">
        <v>0</v>
      </c>
      <c r="U4136" s="85">
        <v>0</v>
      </c>
      <c r="V4136" s="86">
        <v>0</v>
      </c>
      <c r="W4136" s="85">
        <v>0</v>
      </c>
      <c r="X4136" s="86">
        <v>0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</v>
      </c>
      <c r="N4137" s="88">
        <v>0</v>
      </c>
      <c r="O4137" s="87">
        <v>0</v>
      </c>
      <c r="P4137" s="88">
        <v>0</v>
      </c>
      <c r="Q4137" s="87">
        <v>0</v>
      </c>
      <c r="R4137" s="88">
        <v>0</v>
      </c>
      <c r="S4137" s="87">
        <v>0</v>
      </c>
      <c r="T4137" s="88">
        <v>0</v>
      </c>
      <c r="U4137" s="87">
        <v>0</v>
      </c>
      <c r="V4137" s="88">
        <v>0</v>
      </c>
      <c r="W4137" s="87">
        <v>0</v>
      </c>
      <c r="X4137" s="88">
        <v>0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0</v>
      </c>
      <c r="P4139" s="88">
        <v>0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</v>
      </c>
      <c r="AB4139" s="88">
        <v>0</v>
      </c>
      <c r="AC4139" s="58"/>
      <c r="AD4139" s="59">
        <f t="shared" si="87"/>
        <v>0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0</v>
      </c>
      <c r="P4140" s="88">
        <v>0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</v>
      </c>
      <c r="AB4140" s="88">
        <v>0</v>
      </c>
      <c r="AC4140" s="58"/>
      <c r="AD4140" s="59">
        <f t="shared" si="87"/>
        <v>0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0</v>
      </c>
      <c r="N4141" s="88">
        <v>0</v>
      </c>
      <c r="O4141" s="87">
        <v>0</v>
      </c>
      <c r="P4141" s="88">
        <v>0</v>
      </c>
      <c r="Q4141" s="87">
        <v>0</v>
      </c>
      <c r="R4141" s="88">
        <v>0</v>
      </c>
      <c r="S4141" s="87">
        <v>0</v>
      </c>
      <c r="T4141" s="88">
        <v>0</v>
      </c>
      <c r="U4141" s="87">
        <v>0</v>
      </c>
      <c r="V4141" s="88">
        <v>0</v>
      </c>
      <c r="W4141" s="87">
        <v>0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0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</v>
      </c>
      <c r="M4142" s="87">
        <v>0</v>
      </c>
      <c r="N4142" s="88">
        <v>0</v>
      </c>
      <c r="O4142" s="87">
        <v>0</v>
      </c>
      <c r="P4142" s="88">
        <v>0</v>
      </c>
      <c r="Q4142" s="87">
        <v>0</v>
      </c>
      <c r="R4142" s="88">
        <v>0</v>
      </c>
      <c r="S4142" s="87">
        <v>0</v>
      </c>
      <c r="T4142" s="88">
        <v>0</v>
      </c>
      <c r="U4142" s="87">
        <v>0</v>
      </c>
      <c r="V4142" s="88">
        <v>0</v>
      </c>
      <c r="W4142" s="87">
        <v>0</v>
      </c>
      <c r="X4142" s="88">
        <v>0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0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</v>
      </c>
      <c r="M4143" s="87">
        <v>0</v>
      </c>
      <c r="N4143" s="88">
        <v>0</v>
      </c>
      <c r="O4143" s="87">
        <v>0</v>
      </c>
      <c r="P4143" s="88">
        <v>0</v>
      </c>
      <c r="Q4143" s="87">
        <v>0</v>
      </c>
      <c r="R4143" s="88">
        <v>0</v>
      </c>
      <c r="S4143" s="87">
        <v>0</v>
      </c>
      <c r="T4143" s="88">
        <v>0</v>
      </c>
      <c r="U4143" s="87">
        <v>0</v>
      </c>
      <c r="V4143" s="88">
        <v>0</v>
      </c>
      <c r="W4143" s="87">
        <v>0</v>
      </c>
      <c r="X4143" s="88">
        <v>0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0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</v>
      </c>
      <c r="M4144" s="87">
        <v>0</v>
      </c>
      <c r="N4144" s="88">
        <v>0</v>
      </c>
      <c r="O4144" s="87">
        <v>0</v>
      </c>
      <c r="P4144" s="88">
        <v>0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</v>
      </c>
      <c r="AB4144" s="88">
        <v>0</v>
      </c>
      <c r="AC4144" s="58"/>
      <c r="AD4144" s="59">
        <f t="shared" si="87"/>
        <v>0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0</v>
      </c>
      <c r="M4145" s="87">
        <v>0</v>
      </c>
      <c r="N4145" s="88">
        <v>0</v>
      </c>
      <c r="O4145" s="87">
        <v>0</v>
      </c>
      <c r="P4145" s="88">
        <v>0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</v>
      </c>
      <c r="AB4145" s="88">
        <v>0</v>
      </c>
      <c r="AC4145" s="58"/>
      <c r="AD4145" s="59">
        <f t="shared" si="87"/>
        <v>0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0</v>
      </c>
      <c r="M4152" s="87">
        <v>0</v>
      </c>
      <c r="N4152" s="88">
        <v>0</v>
      </c>
      <c r="O4152" s="87">
        <v>0</v>
      </c>
      <c r="P4152" s="88">
        <v>0</v>
      </c>
      <c r="Q4152" s="87">
        <v>0</v>
      </c>
      <c r="R4152" s="88">
        <v>0</v>
      </c>
      <c r="S4152" s="87">
        <v>0</v>
      </c>
      <c r="T4152" s="88">
        <v>0</v>
      </c>
      <c r="U4152" s="87">
        <v>0</v>
      </c>
      <c r="V4152" s="88">
        <v>0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0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0</v>
      </c>
      <c r="M4153" s="87">
        <v>0</v>
      </c>
      <c r="N4153" s="88">
        <v>0</v>
      </c>
      <c r="O4153" s="87">
        <v>0</v>
      </c>
      <c r="P4153" s="88">
        <v>0</v>
      </c>
      <c r="Q4153" s="87">
        <v>0</v>
      </c>
      <c r="R4153" s="88">
        <v>0</v>
      </c>
      <c r="S4153" s="87">
        <v>0</v>
      </c>
      <c r="T4153" s="88">
        <v>0</v>
      </c>
      <c r="U4153" s="87">
        <v>0</v>
      </c>
      <c r="V4153" s="88">
        <v>0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0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0</v>
      </c>
      <c r="M4158" s="87">
        <v>0</v>
      </c>
      <c r="N4158" s="88">
        <v>0</v>
      </c>
      <c r="O4158" s="87">
        <v>0</v>
      </c>
      <c r="P4158" s="88">
        <v>0</v>
      </c>
      <c r="Q4158" s="87">
        <v>0</v>
      </c>
      <c r="R4158" s="88">
        <v>0</v>
      </c>
      <c r="S4158" s="87">
        <v>0</v>
      </c>
      <c r="T4158" s="88">
        <v>0</v>
      </c>
      <c r="U4158" s="87">
        <v>0</v>
      </c>
      <c r="V4158" s="88">
        <v>0</v>
      </c>
      <c r="W4158" s="87">
        <v>0</v>
      </c>
      <c r="X4158" s="88">
        <v>0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0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</v>
      </c>
      <c r="W4159" s="87">
        <v>0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0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</v>
      </c>
      <c r="P4161" s="88">
        <v>0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0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0</v>
      </c>
      <c r="P4162" s="88">
        <v>0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</v>
      </c>
      <c r="X4162" s="88">
        <v>0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0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0</v>
      </c>
      <c r="M4163" s="87">
        <v>0</v>
      </c>
      <c r="N4163" s="88">
        <v>0</v>
      </c>
      <c r="O4163" s="87">
        <v>0</v>
      </c>
      <c r="P4163" s="88">
        <v>0</v>
      </c>
      <c r="Q4163" s="87">
        <v>0</v>
      </c>
      <c r="R4163" s="88">
        <v>0</v>
      </c>
      <c r="S4163" s="87">
        <v>0</v>
      </c>
      <c r="T4163" s="88">
        <v>0</v>
      </c>
      <c r="U4163" s="87">
        <v>0</v>
      </c>
      <c r="V4163" s="88">
        <v>0</v>
      </c>
      <c r="W4163" s="87">
        <v>0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0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0</v>
      </c>
      <c r="M4164" s="87">
        <v>0</v>
      </c>
      <c r="N4164" s="88">
        <v>0</v>
      </c>
      <c r="O4164" s="87">
        <v>0</v>
      </c>
      <c r="P4164" s="88">
        <v>0</v>
      </c>
      <c r="Q4164" s="87">
        <v>0</v>
      </c>
      <c r="R4164" s="88">
        <v>0</v>
      </c>
      <c r="S4164" s="87">
        <v>0</v>
      </c>
      <c r="T4164" s="88">
        <v>0</v>
      </c>
      <c r="U4164" s="87">
        <v>0</v>
      </c>
      <c r="V4164" s="88">
        <v>0</v>
      </c>
      <c r="W4164" s="87">
        <v>0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0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</v>
      </c>
      <c r="P4166" s="88">
        <v>0</v>
      </c>
      <c r="Q4166" s="87">
        <v>0</v>
      </c>
      <c r="R4166" s="88">
        <v>0</v>
      </c>
      <c r="S4166" s="87">
        <v>0</v>
      </c>
      <c r="T4166" s="88">
        <v>0</v>
      </c>
      <c r="U4166" s="87">
        <v>0</v>
      </c>
      <c r="V4166" s="88">
        <v>0</v>
      </c>
      <c r="W4166" s="87">
        <v>0</v>
      </c>
      <c r="X4166" s="88">
        <v>0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0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</v>
      </c>
      <c r="P4167" s="88">
        <v>0</v>
      </c>
      <c r="Q4167" s="87">
        <v>0</v>
      </c>
      <c r="R4167" s="88">
        <v>0</v>
      </c>
      <c r="S4167" s="87">
        <v>0</v>
      </c>
      <c r="T4167" s="88">
        <v>0</v>
      </c>
      <c r="U4167" s="87">
        <v>0</v>
      </c>
      <c r="V4167" s="88">
        <v>0</v>
      </c>
      <c r="W4167" s="87">
        <v>0</v>
      </c>
      <c r="X4167" s="88">
        <v>0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0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</v>
      </c>
      <c r="T4168" s="88">
        <v>0</v>
      </c>
      <c r="U4168" s="87">
        <v>0</v>
      </c>
      <c r="V4168" s="88">
        <v>0</v>
      </c>
      <c r="W4168" s="87">
        <v>0</v>
      </c>
      <c r="X4168" s="88">
        <v>0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0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0</v>
      </c>
      <c r="M4173" s="87">
        <v>0</v>
      </c>
      <c r="N4173" s="88">
        <v>0</v>
      </c>
      <c r="O4173" s="87">
        <v>0</v>
      </c>
      <c r="P4173" s="88">
        <v>0</v>
      </c>
      <c r="Q4173" s="87">
        <v>0</v>
      </c>
      <c r="R4173" s="88">
        <v>0</v>
      </c>
      <c r="S4173" s="87">
        <v>0</v>
      </c>
      <c r="T4173" s="88">
        <v>0</v>
      </c>
      <c r="U4173" s="87">
        <v>0</v>
      </c>
      <c r="V4173" s="88">
        <v>0</v>
      </c>
      <c r="W4173" s="87">
        <v>0</v>
      </c>
      <c r="X4173" s="88">
        <v>0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0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0</v>
      </c>
      <c r="M4174" s="87">
        <v>0</v>
      </c>
      <c r="N4174" s="88">
        <v>0</v>
      </c>
      <c r="O4174" s="87">
        <v>0</v>
      </c>
      <c r="P4174" s="88">
        <v>0</v>
      </c>
      <c r="Q4174" s="87">
        <v>0</v>
      </c>
      <c r="R4174" s="88">
        <v>0</v>
      </c>
      <c r="S4174" s="87">
        <v>0</v>
      </c>
      <c r="T4174" s="88">
        <v>0</v>
      </c>
      <c r="U4174" s="87">
        <v>0</v>
      </c>
      <c r="V4174" s="88">
        <v>0</v>
      </c>
      <c r="W4174" s="87">
        <v>0</v>
      </c>
      <c r="X4174" s="88">
        <v>0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0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0</v>
      </c>
      <c r="M4175" s="87">
        <v>0</v>
      </c>
      <c r="N4175" s="88">
        <v>0</v>
      </c>
      <c r="O4175" s="87">
        <v>0</v>
      </c>
      <c r="P4175" s="88">
        <v>0</v>
      </c>
      <c r="Q4175" s="87">
        <v>0</v>
      </c>
      <c r="R4175" s="88">
        <v>0</v>
      </c>
      <c r="S4175" s="87">
        <v>0</v>
      </c>
      <c r="T4175" s="88">
        <v>0</v>
      </c>
      <c r="U4175" s="87">
        <v>0</v>
      </c>
      <c r="V4175" s="88">
        <v>0</v>
      </c>
      <c r="W4175" s="87">
        <v>0</v>
      </c>
      <c r="X4175" s="88">
        <v>0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0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0</v>
      </c>
      <c r="M4176" s="87">
        <v>0</v>
      </c>
      <c r="N4176" s="88">
        <v>0</v>
      </c>
      <c r="O4176" s="87">
        <v>0</v>
      </c>
      <c r="P4176" s="88">
        <v>0</v>
      </c>
      <c r="Q4176" s="87">
        <v>0</v>
      </c>
      <c r="R4176" s="88">
        <v>0</v>
      </c>
      <c r="S4176" s="87">
        <v>0</v>
      </c>
      <c r="T4176" s="88">
        <v>0</v>
      </c>
      <c r="U4176" s="87">
        <v>0</v>
      </c>
      <c r="V4176" s="88">
        <v>0</v>
      </c>
      <c r="W4176" s="87">
        <v>0</v>
      </c>
      <c r="X4176" s="88">
        <v>0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0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0</v>
      </c>
      <c r="S4177" s="87">
        <v>0</v>
      </c>
      <c r="T4177" s="88">
        <v>0</v>
      </c>
      <c r="U4177" s="87">
        <v>0</v>
      </c>
      <c r="V4177" s="88">
        <v>0</v>
      </c>
      <c r="W4177" s="87">
        <v>0</v>
      </c>
      <c r="X4177" s="88">
        <v>0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0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</v>
      </c>
      <c r="U4178" s="87">
        <v>0</v>
      </c>
      <c r="V4178" s="88">
        <v>0</v>
      </c>
      <c r="W4178" s="87">
        <v>0</v>
      </c>
      <c r="X4178" s="88">
        <v>0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0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0</v>
      </c>
      <c r="N4179" s="88">
        <v>0</v>
      </c>
      <c r="O4179" s="87">
        <v>0</v>
      </c>
      <c r="P4179" s="88">
        <v>0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0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0</v>
      </c>
      <c r="N4180" s="88">
        <v>0</v>
      </c>
      <c r="O4180" s="87">
        <v>0</v>
      </c>
      <c r="P4180" s="88">
        <v>0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</v>
      </c>
      <c r="X4180" s="88">
        <v>0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0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</v>
      </c>
      <c r="M4181" s="87">
        <v>0</v>
      </c>
      <c r="N4181" s="88">
        <v>0</v>
      </c>
      <c r="O4181" s="87">
        <v>0</v>
      </c>
      <c r="P4181" s="88">
        <v>0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</v>
      </c>
      <c r="X4181" s="88">
        <v>0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0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</v>
      </c>
      <c r="M4182" s="87">
        <v>0</v>
      </c>
      <c r="N4182" s="88">
        <v>0</v>
      </c>
      <c r="O4182" s="87">
        <v>0</v>
      </c>
      <c r="P4182" s="88">
        <v>0</v>
      </c>
      <c r="Q4182" s="87">
        <v>0</v>
      </c>
      <c r="R4182" s="88">
        <v>0</v>
      </c>
      <c r="S4182" s="87">
        <v>0</v>
      </c>
      <c r="T4182" s="88">
        <v>0</v>
      </c>
      <c r="U4182" s="87">
        <v>0</v>
      </c>
      <c r="V4182" s="88">
        <v>0</v>
      </c>
      <c r="W4182" s="87">
        <v>0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0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</v>
      </c>
      <c r="N4183" s="88">
        <v>0</v>
      </c>
      <c r="O4183" s="87">
        <v>0</v>
      </c>
      <c r="P4183" s="88">
        <v>0</v>
      </c>
      <c r="Q4183" s="87">
        <v>0</v>
      </c>
      <c r="R4183" s="88">
        <v>0</v>
      </c>
      <c r="S4183" s="87">
        <v>0</v>
      </c>
      <c r="T4183" s="88">
        <v>0</v>
      </c>
      <c r="U4183" s="87">
        <v>0</v>
      </c>
      <c r="V4183" s="88">
        <v>0</v>
      </c>
      <c r="W4183" s="87">
        <v>0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0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0</v>
      </c>
      <c r="M4185" s="87">
        <v>0</v>
      </c>
      <c r="N4185" s="88">
        <v>0</v>
      </c>
      <c r="O4185" s="87">
        <v>0</v>
      </c>
      <c r="P4185" s="88">
        <v>0</v>
      </c>
      <c r="Q4185" s="87">
        <v>0</v>
      </c>
      <c r="R4185" s="88">
        <v>0</v>
      </c>
      <c r="S4185" s="87">
        <v>0</v>
      </c>
      <c r="T4185" s="88">
        <v>0</v>
      </c>
      <c r="U4185" s="87">
        <v>0</v>
      </c>
      <c r="V4185" s="88">
        <v>0</v>
      </c>
      <c r="W4185" s="87">
        <v>0</v>
      </c>
      <c r="X4185" s="88">
        <v>0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0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0</v>
      </c>
      <c r="M4186" s="87">
        <v>0</v>
      </c>
      <c r="N4186" s="88">
        <v>0</v>
      </c>
      <c r="O4186" s="87">
        <v>0</v>
      </c>
      <c r="P4186" s="88">
        <v>0</v>
      </c>
      <c r="Q4186" s="87">
        <v>0</v>
      </c>
      <c r="R4186" s="88">
        <v>0</v>
      </c>
      <c r="S4186" s="87">
        <v>0</v>
      </c>
      <c r="T4186" s="88">
        <v>0</v>
      </c>
      <c r="U4186" s="87">
        <v>0</v>
      </c>
      <c r="V4186" s="88">
        <v>0</v>
      </c>
      <c r="W4186" s="87">
        <v>0</v>
      </c>
      <c r="X4186" s="88">
        <v>0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0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0</v>
      </c>
      <c r="M4187" s="87">
        <v>0</v>
      </c>
      <c r="N4187" s="88">
        <v>0</v>
      </c>
      <c r="O4187" s="87">
        <v>0</v>
      </c>
      <c r="P4187" s="88">
        <v>0</v>
      </c>
      <c r="Q4187" s="87">
        <v>0</v>
      </c>
      <c r="R4187" s="88">
        <v>0</v>
      </c>
      <c r="S4187" s="87">
        <v>0</v>
      </c>
      <c r="T4187" s="88">
        <v>0</v>
      </c>
      <c r="U4187" s="87">
        <v>0</v>
      </c>
      <c r="V4187" s="88">
        <v>0</v>
      </c>
      <c r="W4187" s="87">
        <v>0</v>
      </c>
      <c r="X4187" s="88">
        <v>0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0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0</v>
      </c>
      <c r="M4188" s="87">
        <v>0</v>
      </c>
      <c r="N4188" s="88">
        <v>0</v>
      </c>
      <c r="O4188" s="87">
        <v>0</v>
      </c>
      <c r="P4188" s="88">
        <v>0</v>
      </c>
      <c r="Q4188" s="87">
        <v>0</v>
      </c>
      <c r="R4188" s="88">
        <v>0</v>
      </c>
      <c r="S4188" s="87">
        <v>0</v>
      </c>
      <c r="T4188" s="88">
        <v>0</v>
      </c>
      <c r="U4188" s="87">
        <v>0</v>
      </c>
      <c r="V4188" s="88">
        <v>0</v>
      </c>
      <c r="W4188" s="87">
        <v>0</v>
      </c>
      <c r="X4188" s="88">
        <v>0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0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</v>
      </c>
      <c r="M4189" s="87">
        <v>0</v>
      </c>
      <c r="N4189" s="88">
        <v>0</v>
      </c>
      <c r="O4189" s="87">
        <v>0</v>
      </c>
      <c r="P4189" s="88">
        <v>0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0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</v>
      </c>
      <c r="M4190" s="87">
        <v>0</v>
      </c>
      <c r="N4190" s="88">
        <v>0</v>
      </c>
      <c r="O4190" s="87">
        <v>0</v>
      </c>
      <c r="P4190" s="88">
        <v>0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0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0</v>
      </c>
      <c r="M4191" s="87">
        <v>0</v>
      </c>
      <c r="N4191" s="88">
        <v>0</v>
      </c>
      <c r="O4191" s="87">
        <v>0</v>
      </c>
      <c r="P4191" s="88">
        <v>0</v>
      </c>
      <c r="Q4191" s="87">
        <v>0</v>
      </c>
      <c r="R4191" s="88">
        <v>0</v>
      </c>
      <c r="S4191" s="87">
        <v>0</v>
      </c>
      <c r="T4191" s="88">
        <v>0</v>
      </c>
      <c r="U4191" s="87">
        <v>0</v>
      </c>
      <c r="V4191" s="88">
        <v>0</v>
      </c>
      <c r="W4191" s="87">
        <v>0</v>
      </c>
      <c r="X4191" s="88">
        <v>0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0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</v>
      </c>
      <c r="T4192" s="88">
        <v>0</v>
      </c>
      <c r="U4192" s="87">
        <v>0</v>
      </c>
      <c r="V4192" s="88">
        <v>0</v>
      </c>
      <c r="W4192" s="87">
        <v>0</v>
      </c>
      <c r="X4192" s="88">
        <v>0</v>
      </c>
      <c r="Y4192" s="87">
        <v>0</v>
      </c>
      <c r="Z4192" s="88">
        <v>0</v>
      </c>
      <c r="AA4192" s="87">
        <v>0</v>
      </c>
      <c r="AB4192" s="88">
        <v>0</v>
      </c>
      <c r="AC4192" s="58"/>
      <c r="AD4192" s="59">
        <f t="shared" si="87"/>
        <v>0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</v>
      </c>
      <c r="T4193" s="88">
        <v>0</v>
      </c>
      <c r="U4193" s="87">
        <v>0</v>
      </c>
      <c r="V4193" s="88">
        <v>0</v>
      </c>
      <c r="W4193" s="87">
        <v>0</v>
      </c>
      <c r="X4193" s="88">
        <v>0</v>
      </c>
      <c r="Y4193" s="87">
        <v>0</v>
      </c>
      <c r="Z4193" s="88">
        <v>0</v>
      </c>
      <c r="AA4193" s="87">
        <v>0</v>
      </c>
      <c r="AB4193" s="88">
        <v>0</v>
      </c>
      <c r="AC4193" s="58"/>
      <c r="AD4193" s="59">
        <f t="shared" si="87"/>
        <v>0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</v>
      </c>
      <c r="M4194" s="87">
        <v>0</v>
      </c>
      <c r="N4194" s="88">
        <v>0</v>
      </c>
      <c r="O4194" s="87">
        <v>0</v>
      </c>
      <c r="P4194" s="88">
        <v>0</v>
      </c>
      <c r="Q4194" s="87">
        <v>0</v>
      </c>
      <c r="R4194" s="88">
        <v>0</v>
      </c>
      <c r="S4194" s="87">
        <v>0</v>
      </c>
      <c r="T4194" s="88">
        <v>0</v>
      </c>
      <c r="U4194" s="87">
        <v>0</v>
      </c>
      <c r="V4194" s="88">
        <v>0</v>
      </c>
      <c r="W4194" s="87">
        <v>0</v>
      </c>
      <c r="X4194" s="88">
        <v>0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0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</v>
      </c>
      <c r="M4195" s="87">
        <v>0</v>
      </c>
      <c r="N4195" s="88">
        <v>0</v>
      </c>
      <c r="O4195" s="87">
        <v>0</v>
      </c>
      <c r="P4195" s="88">
        <v>0</v>
      </c>
      <c r="Q4195" s="87">
        <v>0</v>
      </c>
      <c r="R4195" s="88">
        <v>0</v>
      </c>
      <c r="S4195" s="87">
        <v>0</v>
      </c>
      <c r="T4195" s="88">
        <v>0</v>
      </c>
      <c r="U4195" s="87">
        <v>0</v>
      </c>
      <c r="V4195" s="88">
        <v>0</v>
      </c>
      <c r="W4195" s="87">
        <v>0</v>
      </c>
      <c r="X4195" s="88">
        <v>0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0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0</v>
      </c>
      <c r="P4196" s="88">
        <v>0</v>
      </c>
      <c r="Q4196" s="87">
        <v>0</v>
      </c>
      <c r="R4196" s="88">
        <v>0</v>
      </c>
      <c r="S4196" s="87">
        <v>0</v>
      </c>
      <c r="T4196" s="88">
        <v>0</v>
      </c>
      <c r="U4196" s="87">
        <v>0</v>
      </c>
      <c r="V4196" s="88">
        <v>0</v>
      </c>
      <c r="W4196" s="87">
        <v>0</v>
      </c>
      <c r="X4196" s="88">
        <v>0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0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0</v>
      </c>
      <c r="M4197" s="87">
        <v>0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0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</v>
      </c>
      <c r="P4200" s="88">
        <v>0</v>
      </c>
      <c r="Q4200" s="87">
        <v>0</v>
      </c>
      <c r="R4200" s="88">
        <v>0</v>
      </c>
      <c r="S4200" s="87">
        <v>0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0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</v>
      </c>
      <c r="P4201" s="88">
        <v>0</v>
      </c>
      <c r="Q4201" s="87">
        <v>0</v>
      </c>
      <c r="R4201" s="88">
        <v>0</v>
      </c>
      <c r="S4201" s="87">
        <v>0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0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</v>
      </c>
      <c r="M4208" s="87">
        <v>0</v>
      </c>
      <c r="N4208" s="88">
        <v>0</v>
      </c>
      <c r="O4208" s="87">
        <v>0</v>
      </c>
      <c r="P4208" s="88">
        <v>0</v>
      </c>
      <c r="Q4208" s="87">
        <v>0</v>
      </c>
      <c r="R4208" s="88">
        <v>0</v>
      </c>
      <c r="S4208" s="87">
        <v>0</v>
      </c>
      <c r="T4208" s="88">
        <v>0</v>
      </c>
      <c r="U4208" s="87">
        <v>0</v>
      </c>
      <c r="V4208" s="88">
        <v>0</v>
      </c>
      <c r="W4208" s="87">
        <v>0</v>
      </c>
      <c r="X4208" s="88">
        <v>0</v>
      </c>
      <c r="Y4208" s="87">
        <v>0</v>
      </c>
      <c r="Z4208" s="88">
        <v>0</v>
      </c>
      <c r="AA4208" s="87">
        <v>0</v>
      </c>
      <c r="AB4208" s="88">
        <v>0</v>
      </c>
      <c r="AC4208" s="58"/>
      <c r="AD4208" s="59">
        <f t="shared" si="88"/>
        <v>0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</v>
      </c>
      <c r="M4209" s="87">
        <v>0</v>
      </c>
      <c r="N4209" s="88">
        <v>0</v>
      </c>
      <c r="O4209" s="87">
        <v>0</v>
      </c>
      <c r="P4209" s="88">
        <v>0</v>
      </c>
      <c r="Q4209" s="87">
        <v>0</v>
      </c>
      <c r="R4209" s="88">
        <v>0</v>
      </c>
      <c r="S4209" s="87">
        <v>0</v>
      </c>
      <c r="T4209" s="88">
        <v>0</v>
      </c>
      <c r="U4209" s="87">
        <v>0</v>
      </c>
      <c r="V4209" s="88">
        <v>0</v>
      </c>
      <c r="W4209" s="87">
        <v>0</v>
      </c>
      <c r="X4209" s="88">
        <v>0</v>
      </c>
      <c r="Y4209" s="87">
        <v>0</v>
      </c>
      <c r="Z4209" s="88">
        <v>0</v>
      </c>
      <c r="AA4209" s="87">
        <v>0</v>
      </c>
      <c r="AB4209" s="88">
        <v>0</v>
      </c>
      <c r="AC4209" s="58"/>
      <c r="AD4209" s="59">
        <f t="shared" si="88"/>
        <v>0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0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0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0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0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0</v>
      </c>
      <c r="M4212" s="87">
        <v>0</v>
      </c>
      <c r="N4212" s="88">
        <v>0</v>
      </c>
      <c r="O4212" s="87">
        <v>0</v>
      </c>
      <c r="P4212" s="88">
        <v>0</v>
      </c>
      <c r="Q4212" s="87">
        <v>0</v>
      </c>
      <c r="R4212" s="88">
        <v>0</v>
      </c>
      <c r="S4212" s="87">
        <v>0</v>
      </c>
      <c r="T4212" s="88">
        <v>0</v>
      </c>
      <c r="U4212" s="87">
        <v>0</v>
      </c>
      <c r="V4212" s="88">
        <v>0</v>
      </c>
      <c r="W4212" s="87">
        <v>0</v>
      </c>
      <c r="X4212" s="88">
        <v>0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0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0</v>
      </c>
      <c r="M4213" s="87">
        <v>0</v>
      </c>
      <c r="N4213" s="88">
        <v>0</v>
      </c>
      <c r="O4213" s="87">
        <v>0</v>
      </c>
      <c r="P4213" s="88">
        <v>0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0</v>
      </c>
      <c r="AB4213" s="88">
        <v>0</v>
      </c>
      <c r="AC4213" s="58"/>
      <c r="AD4213" s="59">
        <f t="shared" si="88"/>
        <v>0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0</v>
      </c>
      <c r="M4214" s="87">
        <v>0</v>
      </c>
      <c r="N4214" s="88">
        <v>0</v>
      </c>
      <c r="O4214" s="87">
        <v>0</v>
      </c>
      <c r="P4214" s="88">
        <v>0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0</v>
      </c>
      <c r="AB4214" s="88">
        <v>0</v>
      </c>
      <c r="AC4214" s="58"/>
      <c r="AD4214" s="59">
        <f t="shared" si="88"/>
        <v>0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0</v>
      </c>
      <c r="M4215" s="87">
        <v>0</v>
      </c>
      <c r="N4215" s="88">
        <v>0</v>
      </c>
      <c r="O4215" s="87">
        <v>0</v>
      </c>
      <c r="P4215" s="88">
        <v>0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0</v>
      </c>
      <c r="AB4215" s="88">
        <v>0</v>
      </c>
      <c r="AC4215" s="58"/>
      <c r="AD4215" s="59">
        <f t="shared" si="88"/>
        <v>0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0</v>
      </c>
      <c r="Q4221" s="87">
        <v>0</v>
      </c>
      <c r="R4221" s="88">
        <v>0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0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0</v>
      </c>
      <c r="X4222" s="88">
        <v>0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0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0</v>
      </c>
      <c r="M4223" s="87">
        <v>0</v>
      </c>
      <c r="N4223" s="88">
        <v>0</v>
      </c>
      <c r="O4223" s="87">
        <v>0</v>
      </c>
      <c r="P4223" s="88">
        <v>0</v>
      </c>
      <c r="Q4223" s="87">
        <v>0</v>
      </c>
      <c r="R4223" s="88">
        <v>0</v>
      </c>
      <c r="S4223" s="87">
        <v>0</v>
      </c>
      <c r="T4223" s="88">
        <v>0</v>
      </c>
      <c r="U4223" s="87">
        <v>0</v>
      </c>
      <c r="V4223" s="88">
        <v>0</v>
      </c>
      <c r="W4223" s="87">
        <v>0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0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0</v>
      </c>
      <c r="M4224" s="87">
        <v>0</v>
      </c>
      <c r="N4224" s="88">
        <v>0</v>
      </c>
      <c r="O4224" s="87">
        <v>0</v>
      </c>
      <c r="P4224" s="88">
        <v>0</v>
      </c>
      <c r="Q4224" s="87">
        <v>0</v>
      </c>
      <c r="R4224" s="88">
        <v>0</v>
      </c>
      <c r="S4224" s="87">
        <v>0</v>
      </c>
      <c r="T4224" s="88">
        <v>0</v>
      </c>
      <c r="U4224" s="87">
        <v>0</v>
      </c>
      <c r="V4224" s="88">
        <v>0</v>
      </c>
      <c r="W4224" s="87">
        <v>0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0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0</v>
      </c>
      <c r="M4225" s="87">
        <v>0</v>
      </c>
      <c r="N4225" s="88">
        <v>0</v>
      </c>
      <c r="O4225" s="87">
        <v>0</v>
      </c>
      <c r="P4225" s="88">
        <v>0</v>
      </c>
      <c r="Q4225" s="87">
        <v>0</v>
      </c>
      <c r="R4225" s="88">
        <v>0</v>
      </c>
      <c r="S4225" s="87">
        <v>0</v>
      </c>
      <c r="T4225" s="88">
        <v>0</v>
      </c>
      <c r="U4225" s="87">
        <v>0</v>
      </c>
      <c r="V4225" s="88">
        <v>0</v>
      </c>
      <c r="W4225" s="87">
        <v>0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0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</v>
      </c>
      <c r="M4226" s="87">
        <v>0</v>
      </c>
      <c r="N4226" s="88">
        <v>0</v>
      </c>
      <c r="O4226" s="87">
        <v>0</v>
      </c>
      <c r="P4226" s="88">
        <v>0</v>
      </c>
      <c r="Q4226" s="87">
        <v>0</v>
      </c>
      <c r="R4226" s="88">
        <v>0</v>
      </c>
      <c r="S4226" s="87">
        <v>0</v>
      </c>
      <c r="T4226" s="88">
        <v>0</v>
      </c>
      <c r="U4226" s="87">
        <v>0</v>
      </c>
      <c r="V4226" s="88">
        <v>0</v>
      </c>
      <c r="W4226" s="87">
        <v>0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0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</v>
      </c>
      <c r="M4227" s="87">
        <v>0</v>
      </c>
      <c r="N4227" s="88">
        <v>0</v>
      </c>
      <c r="O4227" s="87">
        <v>0</v>
      </c>
      <c r="P4227" s="88">
        <v>0</v>
      </c>
      <c r="Q4227" s="87">
        <v>0</v>
      </c>
      <c r="R4227" s="88">
        <v>0</v>
      </c>
      <c r="S4227" s="87">
        <v>0</v>
      </c>
      <c r="T4227" s="88">
        <v>0</v>
      </c>
      <c r="U4227" s="87">
        <v>0</v>
      </c>
      <c r="V4227" s="88">
        <v>0</v>
      </c>
      <c r="W4227" s="87">
        <v>0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0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0</v>
      </c>
      <c r="P4228" s="88">
        <v>0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0</v>
      </c>
      <c r="P4229" s="88">
        <v>0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</v>
      </c>
      <c r="O4230" s="87">
        <v>0</v>
      </c>
      <c r="P4230" s="88">
        <v>0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</v>
      </c>
      <c r="O4231" s="87">
        <v>0</v>
      </c>
      <c r="P4231" s="88">
        <v>0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0</v>
      </c>
      <c r="N4232" s="88">
        <v>0</v>
      </c>
      <c r="O4232" s="87">
        <v>0</v>
      </c>
      <c r="P4232" s="88">
        <v>0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</v>
      </c>
      <c r="W4232" s="87">
        <v>0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0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0</v>
      </c>
      <c r="N4233" s="88">
        <v>0</v>
      </c>
      <c r="O4233" s="87">
        <v>0</v>
      </c>
      <c r="P4233" s="88">
        <v>0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</v>
      </c>
      <c r="W4233" s="87">
        <v>0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0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0</v>
      </c>
      <c r="N4234" s="88">
        <v>0</v>
      </c>
      <c r="O4234" s="87">
        <v>0</v>
      </c>
      <c r="P4234" s="88">
        <v>0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</v>
      </c>
      <c r="W4234" s="87">
        <v>0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0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0</v>
      </c>
      <c r="M4241" s="87">
        <v>0</v>
      </c>
      <c r="N4241" s="88">
        <v>0</v>
      </c>
      <c r="O4241" s="87">
        <v>0</v>
      </c>
      <c r="P4241" s="88">
        <v>0</v>
      </c>
      <c r="Q4241" s="87">
        <v>0</v>
      </c>
      <c r="R4241" s="88">
        <v>0</v>
      </c>
      <c r="S4241" s="87">
        <v>0</v>
      </c>
      <c r="T4241" s="88">
        <v>0</v>
      </c>
      <c r="U4241" s="87">
        <v>0</v>
      </c>
      <c r="V4241" s="88">
        <v>0</v>
      </c>
      <c r="W4241" s="87">
        <v>0</v>
      </c>
      <c r="X4241" s="88">
        <v>0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0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0</v>
      </c>
      <c r="M4242" s="87">
        <v>0</v>
      </c>
      <c r="N4242" s="88">
        <v>0</v>
      </c>
      <c r="O4242" s="87">
        <v>0</v>
      </c>
      <c r="P4242" s="88">
        <v>0</v>
      </c>
      <c r="Q4242" s="87">
        <v>0</v>
      </c>
      <c r="R4242" s="88">
        <v>0</v>
      </c>
      <c r="S4242" s="87">
        <v>0</v>
      </c>
      <c r="T4242" s="88">
        <v>0</v>
      </c>
      <c r="U4242" s="87">
        <v>0</v>
      </c>
      <c r="V4242" s="88">
        <v>0</v>
      </c>
      <c r="W4242" s="87">
        <v>0</v>
      </c>
      <c r="X4242" s="88">
        <v>0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0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</v>
      </c>
      <c r="V4243" s="88">
        <v>0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0</v>
      </c>
      <c r="N4244" s="88">
        <v>0</v>
      </c>
      <c r="O4244" s="87">
        <v>0</v>
      </c>
      <c r="P4244" s="88">
        <v>0</v>
      </c>
      <c r="Q4244" s="87">
        <v>0</v>
      </c>
      <c r="R4244" s="88">
        <v>0</v>
      </c>
      <c r="S4244" s="87">
        <v>0</v>
      </c>
      <c r="T4244" s="88">
        <v>0</v>
      </c>
      <c r="U4244" s="87">
        <v>0</v>
      </c>
      <c r="V4244" s="88">
        <v>0</v>
      </c>
      <c r="W4244" s="87">
        <v>0</v>
      </c>
      <c r="X4244" s="88">
        <v>0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0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0</v>
      </c>
      <c r="N4245" s="88">
        <v>0</v>
      </c>
      <c r="O4245" s="87">
        <v>0</v>
      </c>
      <c r="P4245" s="88">
        <v>0</v>
      </c>
      <c r="Q4245" s="87">
        <v>0</v>
      </c>
      <c r="R4245" s="88">
        <v>0</v>
      </c>
      <c r="S4245" s="87">
        <v>0</v>
      </c>
      <c r="T4245" s="88">
        <v>0</v>
      </c>
      <c r="U4245" s="87">
        <v>0</v>
      </c>
      <c r="V4245" s="88">
        <v>0</v>
      </c>
      <c r="W4245" s="87">
        <v>0</v>
      </c>
      <c r="X4245" s="88">
        <v>0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0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</v>
      </c>
      <c r="N4246" s="88">
        <v>0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</v>
      </c>
      <c r="N4247" s="88">
        <v>0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</v>
      </c>
      <c r="AE4247" s="58"/>
    </row>
    <row r="4248" spans="2:31" x14ac:dyDescent="0.3">
      <c r="B4248" s="4" t="s">
        <v>237</v>
      </c>
      <c r="C4248" s="4"/>
      <c r="D4248" s="4"/>
      <c r="E4248" s="87">
        <v>0</v>
      </c>
      <c r="F4248" s="88">
        <v>0</v>
      </c>
      <c r="G4248" s="87">
        <v>0</v>
      </c>
      <c r="H4248" s="88">
        <v>0</v>
      </c>
      <c r="I4248" s="87">
        <v>0</v>
      </c>
      <c r="J4248" s="88">
        <v>0</v>
      </c>
      <c r="K4248" s="87">
        <v>0</v>
      </c>
      <c r="L4248" s="88">
        <v>0</v>
      </c>
      <c r="M4248" s="87">
        <v>0</v>
      </c>
      <c r="N4248" s="88">
        <v>0</v>
      </c>
      <c r="O4248" s="87">
        <v>0</v>
      </c>
      <c r="P4248" s="88">
        <v>0</v>
      </c>
      <c r="Q4248" s="87">
        <v>0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0</v>
      </c>
      <c r="X4248" s="88">
        <v>0</v>
      </c>
      <c r="Y4248" s="87">
        <v>0</v>
      </c>
      <c r="Z4248" s="88">
        <v>0</v>
      </c>
      <c r="AA4248" s="87">
        <v>0</v>
      </c>
      <c r="AB4248" s="88">
        <v>0</v>
      </c>
      <c r="AC4248" s="58"/>
      <c r="AD4248" s="59">
        <f t="shared" si="88"/>
        <v>0</v>
      </c>
      <c r="AE4248" s="58"/>
    </row>
    <row r="4249" spans="2:31" x14ac:dyDescent="0.3">
      <c r="B4249" s="4" t="s">
        <v>238</v>
      </c>
      <c r="C4249" s="4"/>
      <c r="D4249" s="4"/>
      <c r="E4249" s="87">
        <v>0</v>
      </c>
      <c r="F4249" s="88">
        <v>0</v>
      </c>
      <c r="G4249" s="87">
        <v>0</v>
      </c>
      <c r="H4249" s="88">
        <v>0</v>
      </c>
      <c r="I4249" s="87">
        <v>0</v>
      </c>
      <c r="J4249" s="88">
        <v>0</v>
      </c>
      <c r="K4249" s="87">
        <v>0</v>
      </c>
      <c r="L4249" s="88">
        <v>0</v>
      </c>
      <c r="M4249" s="87">
        <v>0</v>
      </c>
      <c r="N4249" s="88">
        <v>0</v>
      </c>
      <c r="O4249" s="87">
        <v>0</v>
      </c>
      <c r="P4249" s="88">
        <v>0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0</v>
      </c>
      <c r="X4249" s="88">
        <v>0</v>
      </c>
      <c r="Y4249" s="87">
        <v>0</v>
      </c>
      <c r="Z4249" s="88">
        <v>0</v>
      </c>
      <c r="AA4249" s="87">
        <v>0</v>
      </c>
      <c r="AB4249" s="88">
        <v>0</v>
      </c>
      <c r="AC4249" s="58"/>
      <c r="AD4249" s="59">
        <f t="shared" si="88"/>
        <v>0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0</v>
      </c>
      <c r="M4250" s="87">
        <v>0</v>
      </c>
      <c r="N4250" s="88">
        <v>0</v>
      </c>
      <c r="O4250" s="87">
        <v>0</v>
      </c>
      <c r="P4250" s="88">
        <v>0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</v>
      </c>
      <c r="W4250" s="87">
        <v>0</v>
      </c>
      <c r="X4250" s="88">
        <v>0</v>
      </c>
      <c r="Y4250" s="87">
        <v>0</v>
      </c>
      <c r="Z4250" s="88">
        <v>0</v>
      </c>
      <c r="AA4250" s="87">
        <v>0</v>
      </c>
      <c r="AB4250" s="88">
        <v>0</v>
      </c>
      <c r="AC4250" s="58"/>
      <c r="AD4250" s="59">
        <f t="shared" si="88"/>
        <v>0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0</v>
      </c>
      <c r="M4251" s="87">
        <v>0</v>
      </c>
      <c r="N4251" s="88">
        <v>0</v>
      </c>
      <c r="O4251" s="87">
        <v>0</v>
      </c>
      <c r="P4251" s="88">
        <v>0</v>
      </c>
      <c r="Q4251" s="87">
        <v>0</v>
      </c>
      <c r="R4251" s="88">
        <v>0</v>
      </c>
      <c r="S4251" s="87">
        <v>0</v>
      </c>
      <c r="T4251" s="88">
        <v>0</v>
      </c>
      <c r="U4251" s="87">
        <v>0</v>
      </c>
      <c r="V4251" s="88">
        <v>0</v>
      </c>
      <c r="W4251" s="87">
        <v>0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0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0</v>
      </c>
      <c r="M4252" s="87">
        <v>0</v>
      </c>
      <c r="N4252" s="88">
        <v>0</v>
      </c>
      <c r="O4252" s="87">
        <v>0</v>
      </c>
      <c r="P4252" s="88">
        <v>0</v>
      </c>
      <c r="Q4252" s="87">
        <v>0</v>
      </c>
      <c r="R4252" s="88">
        <v>0</v>
      </c>
      <c r="S4252" s="87">
        <v>0</v>
      </c>
      <c r="T4252" s="88">
        <v>0</v>
      </c>
      <c r="U4252" s="87">
        <v>0</v>
      </c>
      <c r="V4252" s="88">
        <v>0</v>
      </c>
      <c r="W4252" s="87">
        <v>0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0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0</v>
      </c>
      <c r="M4253" s="87">
        <v>0</v>
      </c>
      <c r="N4253" s="88">
        <v>0</v>
      </c>
      <c r="O4253" s="87">
        <v>0</v>
      </c>
      <c r="P4253" s="88">
        <v>0</v>
      </c>
      <c r="Q4253" s="87">
        <v>0</v>
      </c>
      <c r="R4253" s="88">
        <v>0</v>
      </c>
      <c r="S4253" s="87">
        <v>0</v>
      </c>
      <c r="T4253" s="88">
        <v>0</v>
      </c>
      <c r="U4253" s="87">
        <v>0</v>
      </c>
      <c r="V4253" s="88">
        <v>0</v>
      </c>
      <c r="W4253" s="87">
        <v>0</v>
      </c>
      <c r="X4253" s="88">
        <v>0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0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</v>
      </c>
      <c r="O4254" s="87">
        <v>0</v>
      </c>
      <c r="P4254" s="88">
        <v>0</v>
      </c>
      <c r="Q4254" s="87">
        <v>0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0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0</v>
      </c>
      <c r="M4255" s="87">
        <v>0</v>
      </c>
      <c r="N4255" s="88">
        <v>0</v>
      </c>
      <c r="O4255" s="87">
        <v>0</v>
      </c>
      <c r="P4255" s="88">
        <v>0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0</v>
      </c>
      <c r="M4257" s="87">
        <v>0</v>
      </c>
      <c r="N4257" s="88">
        <v>0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0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0</v>
      </c>
      <c r="M4262" s="13">
        <f t="shared" si="89"/>
        <v>0</v>
      </c>
      <c r="N4262" s="13">
        <f t="shared" si="89"/>
        <v>0</v>
      </c>
      <c r="O4262" s="13">
        <f t="shared" si="89"/>
        <v>0</v>
      </c>
      <c r="P4262" s="13">
        <f t="shared" si="89"/>
        <v>0</v>
      </c>
      <c r="Q4262" s="13">
        <f t="shared" si="89"/>
        <v>0</v>
      </c>
      <c r="R4262" s="13">
        <f t="shared" si="89"/>
        <v>0</v>
      </c>
      <c r="S4262" s="13">
        <f t="shared" si="89"/>
        <v>0</v>
      </c>
      <c r="T4262" s="13">
        <f t="shared" si="89"/>
        <v>0</v>
      </c>
      <c r="U4262" s="13">
        <f t="shared" si="89"/>
        <v>0</v>
      </c>
      <c r="V4262" s="13">
        <f t="shared" si="89"/>
        <v>0</v>
      </c>
      <c r="W4262" s="13">
        <f t="shared" si="89"/>
        <v>0</v>
      </c>
      <c r="X4262" s="13">
        <f t="shared" si="89"/>
        <v>0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09">
        <f>SUM(AC4126:AE4261)</f>
        <v>0</v>
      </c>
      <c r="AD4262" s="109"/>
      <c r="AE4262" s="109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>
        <f>+B4123+1</f>
        <v>45535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6" t="s">
        <v>2</v>
      </c>
      <c r="AD4267" s="96"/>
      <c r="AE4267" s="96"/>
    </row>
    <row r="4268" spans="2:31" x14ac:dyDescent="0.3">
      <c r="B4268" s="4" t="s">
        <v>253</v>
      </c>
      <c r="C4268" s="14"/>
      <c r="D4268" s="14"/>
      <c r="E4268" s="85">
        <v>0</v>
      </c>
      <c r="F4268" s="86">
        <v>0</v>
      </c>
      <c r="G4268" s="85">
        <v>0</v>
      </c>
      <c r="H4268" s="86">
        <v>0</v>
      </c>
      <c r="I4268" s="85">
        <v>0</v>
      </c>
      <c r="J4268" s="86">
        <v>0</v>
      </c>
      <c r="K4268" s="85">
        <v>0</v>
      </c>
      <c r="L4268" s="86">
        <v>0.11112541666666688</v>
      </c>
      <c r="M4268" s="85">
        <v>1.0954313958333335</v>
      </c>
      <c r="N4268" s="86">
        <v>2.0854466666666669</v>
      </c>
      <c r="O4268" s="85">
        <v>2.3066428541666673</v>
      </c>
      <c r="P4268" s="86">
        <v>2.3140141250000008</v>
      </c>
      <c r="Q4268" s="85">
        <v>2.3183741874999999</v>
      </c>
      <c r="R4268" s="86">
        <v>2.3187312708333336</v>
      </c>
      <c r="S4268" s="85">
        <v>2.3167361875000005</v>
      </c>
      <c r="T4268" s="86">
        <v>2.3162190833333351</v>
      </c>
      <c r="U4268" s="85">
        <v>2.3141909791666677</v>
      </c>
      <c r="V4268" s="86">
        <v>0.99960436458333368</v>
      </c>
      <c r="W4268" s="85">
        <v>0</v>
      </c>
      <c r="X4268" s="86">
        <v>0</v>
      </c>
      <c r="Y4268" s="85">
        <v>0</v>
      </c>
      <c r="Z4268" s="86">
        <v>0</v>
      </c>
      <c r="AA4268" s="85">
        <v>0</v>
      </c>
      <c r="AB4268" s="86">
        <v>0</v>
      </c>
      <c r="AC4268" s="60"/>
      <c r="AD4268" s="59">
        <f>SUM(E4268:AB4268)</f>
        <v>20.496516531250009</v>
      </c>
      <c r="AE4268" s="60"/>
    </row>
    <row r="4269" spans="2:31" x14ac:dyDescent="0.3">
      <c r="B4269" s="4" t="s">
        <v>254</v>
      </c>
      <c r="C4269" s="14"/>
      <c r="D4269" s="14"/>
      <c r="E4269" s="85">
        <v>0</v>
      </c>
      <c r="F4269" s="86">
        <v>0</v>
      </c>
      <c r="G4269" s="85">
        <v>0</v>
      </c>
      <c r="H4269" s="86">
        <v>0</v>
      </c>
      <c r="I4269" s="85">
        <v>0</v>
      </c>
      <c r="J4269" s="86">
        <v>0</v>
      </c>
      <c r="K4269" s="85">
        <v>0</v>
      </c>
      <c r="L4269" s="86">
        <v>0</v>
      </c>
      <c r="M4269" s="85">
        <v>0</v>
      </c>
      <c r="N4269" s="86">
        <v>0</v>
      </c>
      <c r="O4269" s="85">
        <v>0</v>
      </c>
      <c r="P4269" s="86">
        <v>0</v>
      </c>
      <c r="Q4269" s="85">
        <v>0</v>
      </c>
      <c r="R4269" s="86">
        <v>0</v>
      </c>
      <c r="S4269" s="85">
        <v>0</v>
      </c>
      <c r="T4269" s="86">
        <v>0</v>
      </c>
      <c r="U4269" s="85">
        <v>0</v>
      </c>
      <c r="V4269" s="86">
        <v>0</v>
      </c>
      <c r="W4269" s="85">
        <v>0</v>
      </c>
      <c r="X4269" s="86">
        <v>0</v>
      </c>
      <c r="Y4269" s="85">
        <v>0</v>
      </c>
      <c r="Z4269" s="86">
        <v>0</v>
      </c>
      <c r="AA4269" s="85">
        <v>0</v>
      </c>
      <c r="AB4269" s="86">
        <v>0</v>
      </c>
      <c r="AC4269" s="58"/>
      <c r="AD4269" s="59">
        <f t="shared" ref="AD4269:AD4332" si="90">SUM(E4269:AB4269)</f>
        <v>0</v>
      </c>
      <c r="AE4269" s="58"/>
    </row>
    <row r="4270" spans="2:31" x14ac:dyDescent="0.3">
      <c r="B4270" s="4" t="s">
        <v>255</v>
      </c>
      <c r="C4270" s="14"/>
      <c r="D4270" s="14"/>
      <c r="E4270" s="85">
        <v>0</v>
      </c>
      <c r="F4270" s="86">
        <v>0</v>
      </c>
      <c r="G4270" s="85">
        <v>0</v>
      </c>
      <c r="H4270" s="86">
        <v>0</v>
      </c>
      <c r="I4270" s="85">
        <v>0</v>
      </c>
      <c r="J4270" s="86">
        <v>0</v>
      </c>
      <c r="K4270" s="85">
        <v>0</v>
      </c>
      <c r="L4270" s="86">
        <v>0</v>
      </c>
      <c r="M4270" s="85">
        <v>0</v>
      </c>
      <c r="N4270" s="86">
        <v>0</v>
      </c>
      <c r="O4270" s="85">
        <v>0</v>
      </c>
      <c r="P4270" s="86">
        <v>0</v>
      </c>
      <c r="Q4270" s="85">
        <v>0</v>
      </c>
      <c r="R4270" s="86">
        <v>0</v>
      </c>
      <c r="S4270" s="85">
        <v>0</v>
      </c>
      <c r="T4270" s="86">
        <v>0</v>
      </c>
      <c r="U4270" s="85">
        <v>0</v>
      </c>
      <c r="V4270" s="86">
        <v>0</v>
      </c>
      <c r="W4270" s="85">
        <v>0</v>
      </c>
      <c r="X4270" s="86">
        <v>0</v>
      </c>
      <c r="Y4270" s="85">
        <v>0</v>
      </c>
      <c r="Z4270" s="86">
        <v>0</v>
      </c>
      <c r="AA4270" s="85">
        <v>0</v>
      </c>
      <c r="AB4270" s="86">
        <v>0</v>
      </c>
      <c r="AC4270" s="58"/>
      <c r="AD4270" s="59">
        <f t="shared" si="90"/>
        <v>0</v>
      </c>
      <c r="AE4270" s="58"/>
    </row>
    <row r="4271" spans="2:31" x14ac:dyDescent="0.3">
      <c r="B4271" s="4" t="s">
        <v>256</v>
      </c>
      <c r="C4271" s="14"/>
      <c r="D4271" s="14"/>
      <c r="E4271" s="85">
        <v>0</v>
      </c>
      <c r="F4271" s="86">
        <v>0</v>
      </c>
      <c r="G4271" s="85">
        <v>0</v>
      </c>
      <c r="H4271" s="86">
        <v>0</v>
      </c>
      <c r="I4271" s="85">
        <v>0</v>
      </c>
      <c r="J4271" s="86">
        <v>0</v>
      </c>
      <c r="K4271" s="85">
        <v>0</v>
      </c>
      <c r="L4271" s="86">
        <v>0</v>
      </c>
      <c r="M4271" s="85">
        <v>0</v>
      </c>
      <c r="N4271" s="86">
        <v>0</v>
      </c>
      <c r="O4271" s="85">
        <v>0</v>
      </c>
      <c r="P4271" s="86">
        <v>0</v>
      </c>
      <c r="Q4271" s="85">
        <v>0</v>
      </c>
      <c r="R4271" s="86">
        <v>0</v>
      </c>
      <c r="S4271" s="85">
        <v>0</v>
      </c>
      <c r="T4271" s="86">
        <v>0</v>
      </c>
      <c r="U4271" s="85">
        <v>0</v>
      </c>
      <c r="V4271" s="86">
        <v>0</v>
      </c>
      <c r="W4271" s="85">
        <v>0</v>
      </c>
      <c r="X4271" s="86">
        <v>0</v>
      </c>
      <c r="Y4271" s="85">
        <v>0</v>
      </c>
      <c r="Z4271" s="86">
        <v>0</v>
      </c>
      <c r="AA4271" s="85">
        <v>0</v>
      </c>
      <c r="AB4271" s="86">
        <v>0</v>
      </c>
      <c r="AC4271" s="58"/>
      <c r="AD4271" s="59">
        <f t="shared" si="90"/>
        <v>0</v>
      </c>
      <c r="AE4271" s="58"/>
    </row>
    <row r="4272" spans="2:31" x14ac:dyDescent="0.3">
      <c r="B4272" s="4" t="s">
        <v>247</v>
      </c>
      <c r="C4272" s="14"/>
      <c r="D4272" s="14"/>
      <c r="E4272" s="85">
        <v>0</v>
      </c>
      <c r="F4272" s="86">
        <v>0</v>
      </c>
      <c r="G4272" s="85">
        <v>0</v>
      </c>
      <c r="H4272" s="86">
        <v>0</v>
      </c>
      <c r="I4272" s="85">
        <v>0</v>
      </c>
      <c r="J4272" s="86">
        <v>0</v>
      </c>
      <c r="K4272" s="85">
        <v>0</v>
      </c>
      <c r="L4272" s="86">
        <v>0</v>
      </c>
      <c r="M4272" s="85">
        <v>0</v>
      </c>
      <c r="N4272" s="86">
        <v>0</v>
      </c>
      <c r="O4272" s="85">
        <v>0</v>
      </c>
      <c r="P4272" s="86">
        <v>0</v>
      </c>
      <c r="Q4272" s="85">
        <v>0</v>
      </c>
      <c r="R4272" s="86">
        <v>0</v>
      </c>
      <c r="S4272" s="85">
        <v>0</v>
      </c>
      <c r="T4272" s="86">
        <v>0</v>
      </c>
      <c r="U4272" s="85">
        <v>0</v>
      </c>
      <c r="V4272" s="86">
        <v>0</v>
      </c>
      <c r="W4272" s="85">
        <v>0</v>
      </c>
      <c r="X4272" s="86">
        <v>0</v>
      </c>
      <c r="Y4272" s="85">
        <v>0</v>
      </c>
      <c r="Z4272" s="86">
        <v>0</v>
      </c>
      <c r="AA4272" s="85">
        <v>0</v>
      </c>
      <c r="AB4272" s="86">
        <v>0</v>
      </c>
      <c r="AC4272" s="58"/>
      <c r="AD4272" s="59">
        <f t="shared" si="90"/>
        <v>0</v>
      </c>
      <c r="AE4272" s="58"/>
    </row>
    <row r="4273" spans="2:31" x14ac:dyDescent="0.3">
      <c r="B4273" s="4" t="s">
        <v>147</v>
      </c>
      <c r="C4273" s="14"/>
      <c r="D4273" s="14"/>
      <c r="E4273" s="85">
        <v>0</v>
      </c>
      <c r="F4273" s="86">
        <v>0</v>
      </c>
      <c r="G4273" s="85">
        <v>0</v>
      </c>
      <c r="H4273" s="86">
        <v>0</v>
      </c>
      <c r="I4273" s="85">
        <v>0</v>
      </c>
      <c r="J4273" s="86">
        <v>0</v>
      </c>
      <c r="K4273" s="85">
        <v>0</v>
      </c>
      <c r="L4273" s="86">
        <v>0</v>
      </c>
      <c r="M4273" s="85">
        <v>0</v>
      </c>
      <c r="N4273" s="86">
        <v>0</v>
      </c>
      <c r="O4273" s="85">
        <v>0</v>
      </c>
      <c r="P4273" s="86">
        <v>0</v>
      </c>
      <c r="Q4273" s="85">
        <v>0</v>
      </c>
      <c r="R4273" s="86">
        <v>0</v>
      </c>
      <c r="S4273" s="85">
        <v>0</v>
      </c>
      <c r="T4273" s="86">
        <v>0</v>
      </c>
      <c r="U4273" s="85">
        <v>0</v>
      </c>
      <c r="V4273" s="86">
        <v>0</v>
      </c>
      <c r="W4273" s="85">
        <v>0</v>
      </c>
      <c r="X4273" s="86">
        <v>0</v>
      </c>
      <c r="Y4273" s="85">
        <v>0</v>
      </c>
      <c r="Z4273" s="86">
        <v>0</v>
      </c>
      <c r="AA4273" s="85">
        <v>0</v>
      </c>
      <c r="AB4273" s="86">
        <v>0</v>
      </c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>
        <v>0</v>
      </c>
      <c r="F4274" s="86">
        <v>0</v>
      </c>
      <c r="G4274" s="85">
        <v>0</v>
      </c>
      <c r="H4274" s="86">
        <v>0</v>
      </c>
      <c r="I4274" s="85">
        <v>0</v>
      </c>
      <c r="J4274" s="86">
        <v>0</v>
      </c>
      <c r="K4274" s="85">
        <v>0</v>
      </c>
      <c r="L4274" s="86">
        <v>0</v>
      </c>
      <c r="M4274" s="85">
        <v>0</v>
      </c>
      <c r="N4274" s="86">
        <v>0</v>
      </c>
      <c r="O4274" s="85">
        <v>0</v>
      </c>
      <c r="P4274" s="86">
        <v>0</v>
      </c>
      <c r="Q4274" s="85">
        <v>0</v>
      </c>
      <c r="R4274" s="86">
        <v>0</v>
      </c>
      <c r="S4274" s="85">
        <v>0</v>
      </c>
      <c r="T4274" s="86">
        <v>0</v>
      </c>
      <c r="U4274" s="85">
        <v>0</v>
      </c>
      <c r="V4274" s="86">
        <v>0</v>
      </c>
      <c r="W4274" s="85">
        <v>0</v>
      </c>
      <c r="X4274" s="86">
        <v>0</v>
      </c>
      <c r="Y4274" s="85">
        <v>0</v>
      </c>
      <c r="Z4274" s="86">
        <v>0</v>
      </c>
      <c r="AA4274" s="85">
        <v>0</v>
      </c>
      <c r="AB4274" s="86">
        <v>0</v>
      </c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>
        <v>0</v>
      </c>
      <c r="F4275" s="86">
        <v>0</v>
      </c>
      <c r="G4275" s="85">
        <v>0</v>
      </c>
      <c r="H4275" s="86">
        <v>0</v>
      </c>
      <c r="I4275" s="85">
        <v>0</v>
      </c>
      <c r="J4275" s="86">
        <v>0</v>
      </c>
      <c r="K4275" s="85">
        <v>0</v>
      </c>
      <c r="L4275" s="86">
        <v>0</v>
      </c>
      <c r="M4275" s="85">
        <v>0</v>
      </c>
      <c r="N4275" s="86">
        <v>0</v>
      </c>
      <c r="O4275" s="85">
        <v>0</v>
      </c>
      <c r="P4275" s="86">
        <v>0</v>
      </c>
      <c r="Q4275" s="85">
        <v>0</v>
      </c>
      <c r="R4275" s="86">
        <v>0</v>
      </c>
      <c r="S4275" s="85">
        <v>0</v>
      </c>
      <c r="T4275" s="86">
        <v>0</v>
      </c>
      <c r="U4275" s="85">
        <v>0</v>
      </c>
      <c r="V4275" s="86">
        <v>0</v>
      </c>
      <c r="W4275" s="85">
        <v>0</v>
      </c>
      <c r="X4275" s="86">
        <v>0</v>
      </c>
      <c r="Y4275" s="85">
        <v>0</v>
      </c>
      <c r="Z4275" s="86">
        <v>0</v>
      </c>
      <c r="AA4275" s="85">
        <v>0</v>
      </c>
      <c r="AB4275" s="86">
        <v>0</v>
      </c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>
        <v>0</v>
      </c>
      <c r="F4276" s="86">
        <v>0</v>
      </c>
      <c r="G4276" s="85">
        <v>0</v>
      </c>
      <c r="H4276" s="86">
        <v>0</v>
      </c>
      <c r="I4276" s="85">
        <v>0</v>
      </c>
      <c r="J4276" s="86">
        <v>0</v>
      </c>
      <c r="K4276" s="85">
        <v>0</v>
      </c>
      <c r="L4276" s="86">
        <v>0</v>
      </c>
      <c r="M4276" s="85">
        <v>0</v>
      </c>
      <c r="N4276" s="86">
        <v>0</v>
      </c>
      <c r="O4276" s="85">
        <v>0</v>
      </c>
      <c r="P4276" s="86">
        <v>0</v>
      </c>
      <c r="Q4276" s="85">
        <v>0</v>
      </c>
      <c r="R4276" s="86">
        <v>0</v>
      </c>
      <c r="S4276" s="85">
        <v>0</v>
      </c>
      <c r="T4276" s="86">
        <v>0</v>
      </c>
      <c r="U4276" s="85">
        <v>0</v>
      </c>
      <c r="V4276" s="86">
        <v>0</v>
      </c>
      <c r="W4276" s="85">
        <v>0</v>
      </c>
      <c r="X4276" s="86">
        <v>0</v>
      </c>
      <c r="Y4276" s="85">
        <v>0</v>
      </c>
      <c r="Z4276" s="86">
        <v>0</v>
      </c>
      <c r="AA4276" s="85">
        <v>0</v>
      </c>
      <c r="AB4276" s="86">
        <v>0</v>
      </c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>
        <v>0</v>
      </c>
      <c r="F4277" s="86">
        <v>0</v>
      </c>
      <c r="G4277" s="85">
        <v>0</v>
      </c>
      <c r="H4277" s="86">
        <v>0</v>
      </c>
      <c r="I4277" s="85">
        <v>0</v>
      </c>
      <c r="J4277" s="86">
        <v>0</v>
      </c>
      <c r="K4277" s="85">
        <v>0</v>
      </c>
      <c r="L4277" s="86">
        <v>0</v>
      </c>
      <c r="M4277" s="85">
        <v>0</v>
      </c>
      <c r="N4277" s="86">
        <v>0</v>
      </c>
      <c r="O4277" s="85">
        <v>0</v>
      </c>
      <c r="P4277" s="86">
        <v>0</v>
      </c>
      <c r="Q4277" s="85">
        <v>0</v>
      </c>
      <c r="R4277" s="86">
        <v>0</v>
      </c>
      <c r="S4277" s="85">
        <v>0</v>
      </c>
      <c r="T4277" s="86">
        <v>0</v>
      </c>
      <c r="U4277" s="85">
        <v>0</v>
      </c>
      <c r="V4277" s="86">
        <v>0</v>
      </c>
      <c r="W4277" s="85">
        <v>0</v>
      </c>
      <c r="X4277" s="86">
        <v>0</v>
      </c>
      <c r="Y4277" s="85">
        <v>0</v>
      </c>
      <c r="Z4277" s="86">
        <v>0</v>
      </c>
      <c r="AA4277" s="85">
        <v>0</v>
      </c>
      <c r="AB4277" s="86">
        <v>0</v>
      </c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>
        <v>0</v>
      </c>
      <c r="F4278" s="86">
        <v>0</v>
      </c>
      <c r="G4278" s="85">
        <v>0</v>
      </c>
      <c r="H4278" s="86">
        <v>0</v>
      </c>
      <c r="I4278" s="85">
        <v>0</v>
      </c>
      <c r="J4278" s="86">
        <v>0</v>
      </c>
      <c r="K4278" s="85">
        <v>0</v>
      </c>
      <c r="L4278" s="86">
        <v>0</v>
      </c>
      <c r="M4278" s="85">
        <v>0</v>
      </c>
      <c r="N4278" s="86">
        <v>0</v>
      </c>
      <c r="O4278" s="85">
        <v>0</v>
      </c>
      <c r="P4278" s="86">
        <v>0</v>
      </c>
      <c r="Q4278" s="85">
        <v>0</v>
      </c>
      <c r="R4278" s="86">
        <v>0</v>
      </c>
      <c r="S4278" s="85">
        <v>0</v>
      </c>
      <c r="T4278" s="86">
        <v>0</v>
      </c>
      <c r="U4278" s="85">
        <v>0</v>
      </c>
      <c r="V4278" s="86">
        <v>0</v>
      </c>
      <c r="W4278" s="85">
        <v>0</v>
      </c>
      <c r="X4278" s="86">
        <v>0</v>
      </c>
      <c r="Y4278" s="85">
        <v>0</v>
      </c>
      <c r="Z4278" s="86">
        <v>0</v>
      </c>
      <c r="AA4278" s="85">
        <v>0</v>
      </c>
      <c r="AB4278" s="86">
        <v>0</v>
      </c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>
        <v>0</v>
      </c>
      <c r="F4279" s="88">
        <v>0</v>
      </c>
      <c r="G4279" s="87">
        <v>0</v>
      </c>
      <c r="H4279" s="88">
        <v>0</v>
      </c>
      <c r="I4279" s="87">
        <v>0</v>
      </c>
      <c r="J4279" s="88">
        <v>0</v>
      </c>
      <c r="K4279" s="87">
        <v>0</v>
      </c>
      <c r="L4279" s="88">
        <v>0</v>
      </c>
      <c r="M4279" s="87">
        <v>0</v>
      </c>
      <c r="N4279" s="88">
        <v>0</v>
      </c>
      <c r="O4279" s="87">
        <v>0</v>
      </c>
      <c r="P4279" s="88">
        <v>0</v>
      </c>
      <c r="Q4279" s="87">
        <v>0</v>
      </c>
      <c r="R4279" s="88">
        <v>0</v>
      </c>
      <c r="S4279" s="87">
        <v>0</v>
      </c>
      <c r="T4279" s="88">
        <v>0</v>
      </c>
      <c r="U4279" s="87">
        <v>0</v>
      </c>
      <c r="V4279" s="88">
        <v>0</v>
      </c>
      <c r="W4279" s="87">
        <v>0</v>
      </c>
      <c r="X4279" s="88">
        <v>0</v>
      </c>
      <c r="Y4279" s="87">
        <v>0</v>
      </c>
      <c r="Z4279" s="88">
        <v>0</v>
      </c>
      <c r="AA4279" s="87">
        <v>0</v>
      </c>
      <c r="AB4279" s="88">
        <v>0</v>
      </c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>
        <v>0</v>
      </c>
      <c r="F4280" s="88">
        <v>0</v>
      </c>
      <c r="G4280" s="87">
        <v>0</v>
      </c>
      <c r="H4280" s="88">
        <v>0</v>
      </c>
      <c r="I4280" s="87">
        <v>0</v>
      </c>
      <c r="J4280" s="88">
        <v>0</v>
      </c>
      <c r="K4280" s="87">
        <v>0</v>
      </c>
      <c r="L4280" s="88">
        <v>0</v>
      </c>
      <c r="M4280" s="87">
        <v>0</v>
      </c>
      <c r="N4280" s="88">
        <v>0</v>
      </c>
      <c r="O4280" s="87">
        <v>0</v>
      </c>
      <c r="P4280" s="88">
        <v>0</v>
      </c>
      <c r="Q4280" s="87">
        <v>0</v>
      </c>
      <c r="R4280" s="88">
        <v>0</v>
      </c>
      <c r="S4280" s="87">
        <v>0</v>
      </c>
      <c r="T4280" s="88">
        <v>0</v>
      </c>
      <c r="U4280" s="87">
        <v>0</v>
      </c>
      <c r="V4280" s="88">
        <v>0</v>
      </c>
      <c r="W4280" s="87">
        <v>0</v>
      </c>
      <c r="X4280" s="88">
        <v>0</v>
      </c>
      <c r="Y4280" s="87">
        <v>0</v>
      </c>
      <c r="Z4280" s="88">
        <v>0</v>
      </c>
      <c r="AA4280" s="87">
        <v>0</v>
      </c>
      <c r="AB4280" s="88">
        <v>0</v>
      </c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>
        <v>0</v>
      </c>
      <c r="F4281" s="88">
        <v>0</v>
      </c>
      <c r="G4281" s="87">
        <v>0</v>
      </c>
      <c r="H4281" s="88">
        <v>0</v>
      </c>
      <c r="I4281" s="87">
        <v>0</v>
      </c>
      <c r="J4281" s="88">
        <v>0</v>
      </c>
      <c r="K4281" s="87">
        <v>0</v>
      </c>
      <c r="L4281" s="88">
        <v>0</v>
      </c>
      <c r="M4281" s="87">
        <v>0</v>
      </c>
      <c r="N4281" s="88">
        <v>0</v>
      </c>
      <c r="O4281" s="87">
        <v>0</v>
      </c>
      <c r="P4281" s="88">
        <v>0</v>
      </c>
      <c r="Q4281" s="87">
        <v>0</v>
      </c>
      <c r="R4281" s="88">
        <v>0</v>
      </c>
      <c r="S4281" s="87">
        <v>0</v>
      </c>
      <c r="T4281" s="88">
        <v>0</v>
      </c>
      <c r="U4281" s="87">
        <v>0</v>
      </c>
      <c r="V4281" s="88">
        <v>0</v>
      </c>
      <c r="W4281" s="87">
        <v>0</v>
      </c>
      <c r="X4281" s="88">
        <v>0</v>
      </c>
      <c r="Y4281" s="87">
        <v>0</v>
      </c>
      <c r="Z4281" s="88">
        <v>0</v>
      </c>
      <c r="AA4281" s="87">
        <v>0</v>
      </c>
      <c r="AB4281" s="88">
        <v>0</v>
      </c>
      <c r="AC4281" s="58"/>
      <c r="AD4281" s="59">
        <f t="shared" si="90"/>
        <v>0</v>
      </c>
      <c r="AE4281" s="58"/>
    </row>
    <row r="4282" spans="2:31" x14ac:dyDescent="0.3">
      <c r="B4282" s="4" t="s">
        <v>229</v>
      </c>
      <c r="C4282" s="14"/>
      <c r="D4282" s="14"/>
      <c r="E4282" s="87">
        <v>0</v>
      </c>
      <c r="F4282" s="88">
        <v>0</v>
      </c>
      <c r="G4282" s="87">
        <v>0</v>
      </c>
      <c r="H4282" s="88">
        <v>0</v>
      </c>
      <c r="I4282" s="87">
        <v>0</v>
      </c>
      <c r="J4282" s="88">
        <v>0</v>
      </c>
      <c r="K4282" s="87">
        <v>0</v>
      </c>
      <c r="L4282" s="88">
        <v>0</v>
      </c>
      <c r="M4282" s="87">
        <v>0</v>
      </c>
      <c r="N4282" s="88">
        <v>0</v>
      </c>
      <c r="O4282" s="87">
        <v>0</v>
      </c>
      <c r="P4282" s="88">
        <v>0</v>
      </c>
      <c r="Q4282" s="87">
        <v>0</v>
      </c>
      <c r="R4282" s="88">
        <v>0</v>
      </c>
      <c r="S4282" s="87">
        <v>0</v>
      </c>
      <c r="T4282" s="88">
        <v>0</v>
      </c>
      <c r="U4282" s="87">
        <v>0</v>
      </c>
      <c r="V4282" s="88">
        <v>0</v>
      </c>
      <c r="W4282" s="87">
        <v>0</v>
      </c>
      <c r="X4282" s="88">
        <v>0</v>
      </c>
      <c r="Y4282" s="87">
        <v>0</v>
      </c>
      <c r="Z4282" s="88">
        <v>0</v>
      </c>
      <c r="AA4282" s="87">
        <v>0</v>
      </c>
      <c r="AB4282" s="88">
        <v>0</v>
      </c>
      <c r="AC4282" s="58"/>
      <c r="AD4282" s="59">
        <f t="shared" si="90"/>
        <v>0</v>
      </c>
      <c r="AE4282" s="58"/>
    </row>
    <row r="4283" spans="2:31" x14ac:dyDescent="0.3">
      <c r="B4283" s="4" t="s">
        <v>152</v>
      </c>
      <c r="C4283" s="14"/>
      <c r="D4283" s="14"/>
      <c r="E4283" s="87">
        <v>0</v>
      </c>
      <c r="F4283" s="88">
        <v>0</v>
      </c>
      <c r="G4283" s="87">
        <v>0</v>
      </c>
      <c r="H4283" s="88">
        <v>0</v>
      </c>
      <c r="I4283" s="87">
        <v>0</v>
      </c>
      <c r="J4283" s="88">
        <v>0</v>
      </c>
      <c r="K4283" s="87">
        <v>0</v>
      </c>
      <c r="L4283" s="88">
        <v>0.23999999999999971</v>
      </c>
      <c r="M4283" s="87">
        <v>0.6</v>
      </c>
      <c r="N4283" s="88">
        <v>0.55083333333333317</v>
      </c>
      <c r="O4283" s="87">
        <v>0.54916666666666625</v>
      </c>
      <c r="P4283" s="88">
        <v>0.6</v>
      </c>
      <c r="Q4283" s="87">
        <v>0.6</v>
      </c>
      <c r="R4283" s="88">
        <v>0.6</v>
      </c>
      <c r="S4283" s="87">
        <v>0.6</v>
      </c>
      <c r="T4283" s="88">
        <v>0.55083333333333317</v>
      </c>
      <c r="U4283" s="87">
        <v>0.50000000000000067</v>
      </c>
      <c r="V4283" s="88">
        <v>0.27124999999999988</v>
      </c>
      <c r="W4283" s="87">
        <v>0</v>
      </c>
      <c r="X4283" s="88">
        <v>0</v>
      </c>
      <c r="Y4283" s="87">
        <v>0</v>
      </c>
      <c r="Z4283" s="88">
        <v>0</v>
      </c>
      <c r="AA4283" s="87">
        <v>0</v>
      </c>
      <c r="AB4283" s="88">
        <v>0</v>
      </c>
      <c r="AC4283" s="58"/>
      <c r="AD4283" s="59">
        <f t="shared" si="90"/>
        <v>5.6620833333333334</v>
      </c>
      <c r="AE4283" s="58"/>
    </row>
    <row r="4284" spans="2:31" x14ac:dyDescent="0.3">
      <c r="B4284" s="4" t="s">
        <v>196</v>
      </c>
      <c r="C4284" s="14"/>
      <c r="D4284" s="14"/>
      <c r="E4284" s="87">
        <v>0</v>
      </c>
      <c r="F4284" s="88">
        <v>0</v>
      </c>
      <c r="G4284" s="87">
        <v>0</v>
      </c>
      <c r="H4284" s="88">
        <v>0</v>
      </c>
      <c r="I4284" s="87">
        <v>0</v>
      </c>
      <c r="J4284" s="88">
        <v>0</v>
      </c>
      <c r="K4284" s="87">
        <v>0</v>
      </c>
      <c r="L4284" s="88">
        <v>0</v>
      </c>
      <c r="M4284" s="87">
        <v>0</v>
      </c>
      <c r="N4284" s="88">
        <v>0</v>
      </c>
      <c r="O4284" s="87">
        <v>0</v>
      </c>
      <c r="P4284" s="88">
        <v>0</v>
      </c>
      <c r="Q4284" s="87">
        <v>0</v>
      </c>
      <c r="R4284" s="88">
        <v>0</v>
      </c>
      <c r="S4284" s="87">
        <v>0</v>
      </c>
      <c r="T4284" s="88">
        <v>0</v>
      </c>
      <c r="U4284" s="87">
        <v>0</v>
      </c>
      <c r="V4284" s="88">
        <v>0</v>
      </c>
      <c r="W4284" s="87">
        <v>0</v>
      </c>
      <c r="X4284" s="88">
        <v>0</v>
      </c>
      <c r="Y4284" s="87">
        <v>0</v>
      </c>
      <c r="Z4284" s="88">
        <v>0</v>
      </c>
      <c r="AA4284" s="87">
        <v>0</v>
      </c>
      <c r="AB4284" s="88">
        <v>0</v>
      </c>
      <c r="AC4284" s="58"/>
      <c r="AD4284" s="59">
        <f t="shared" si="90"/>
        <v>0</v>
      </c>
      <c r="AE4284" s="58"/>
    </row>
    <row r="4285" spans="2:31" x14ac:dyDescent="0.3">
      <c r="B4285" s="4" t="s">
        <v>197</v>
      </c>
      <c r="C4285" s="14"/>
      <c r="D4285" s="14"/>
      <c r="E4285" s="87">
        <v>0</v>
      </c>
      <c r="F4285" s="88">
        <v>0</v>
      </c>
      <c r="G4285" s="87">
        <v>0</v>
      </c>
      <c r="H4285" s="88">
        <v>0</v>
      </c>
      <c r="I4285" s="87">
        <v>0</v>
      </c>
      <c r="J4285" s="88">
        <v>0</v>
      </c>
      <c r="K4285" s="87">
        <v>0</v>
      </c>
      <c r="L4285" s="88">
        <v>0</v>
      </c>
      <c r="M4285" s="87">
        <v>0</v>
      </c>
      <c r="N4285" s="88">
        <v>0</v>
      </c>
      <c r="O4285" s="87">
        <v>0</v>
      </c>
      <c r="P4285" s="88">
        <v>0</v>
      </c>
      <c r="Q4285" s="87">
        <v>0</v>
      </c>
      <c r="R4285" s="88">
        <v>0</v>
      </c>
      <c r="S4285" s="87">
        <v>0</v>
      </c>
      <c r="T4285" s="88">
        <v>0</v>
      </c>
      <c r="U4285" s="87">
        <v>0</v>
      </c>
      <c r="V4285" s="88">
        <v>0</v>
      </c>
      <c r="W4285" s="87">
        <v>0</v>
      </c>
      <c r="X4285" s="88">
        <v>0</v>
      </c>
      <c r="Y4285" s="87">
        <v>0</v>
      </c>
      <c r="Z4285" s="88">
        <v>0</v>
      </c>
      <c r="AA4285" s="87">
        <v>0</v>
      </c>
      <c r="AB4285" s="88">
        <v>0</v>
      </c>
      <c r="AC4285" s="58"/>
      <c r="AD4285" s="59">
        <f t="shared" si="90"/>
        <v>0</v>
      </c>
      <c r="AE4285" s="58"/>
    </row>
    <row r="4286" spans="2:31" x14ac:dyDescent="0.3">
      <c r="B4286" s="4" t="s">
        <v>243</v>
      </c>
      <c r="C4286" s="14"/>
      <c r="D4286" s="14"/>
      <c r="E4286" s="87">
        <v>0</v>
      </c>
      <c r="F4286" s="88">
        <v>0</v>
      </c>
      <c r="G4286" s="87">
        <v>0</v>
      </c>
      <c r="H4286" s="88">
        <v>0</v>
      </c>
      <c r="I4286" s="87">
        <v>0</v>
      </c>
      <c r="J4286" s="88">
        <v>0</v>
      </c>
      <c r="K4286" s="87">
        <v>0</v>
      </c>
      <c r="L4286" s="88">
        <v>0</v>
      </c>
      <c r="M4286" s="87">
        <v>0</v>
      </c>
      <c r="N4286" s="88">
        <v>0</v>
      </c>
      <c r="O4286" s="87">
        <v>0</v>
      </c>
      <c r="P4286" s="88">
        <v>0</v>
      </c>
      <c r="Q4286" s="87">
        <v>0</v>
      </c>
      <c r="R4286" s="88">
        <v>0</v>
      </c>
      <c r="S4286" s="87">
        <v>0</v>
      </c>
      <c r="T4286" s="88">
        <v>0</v>
      </c>
      <c r="U4286" s="87">
        <v>0</v>
      </c>
      <c r="V4286" s="88">
        <v>0</v>
      </c>
      <c r="W4286" s="87">
        <v>0</v>
      </c>
      <c r="X4286" s="88">
        <v>0</v>
      </c>
      <c r="Y4286" s="87">
        <v>0</v>
      </c>
      <c r="Z4286" s="88">
        <v>0</v>
      </c>
      <c r="AA4286" s="87">
        <v>0</v>
      </c>
      <c r="AB4286" s="88">
        <v>0</v>
      </c>
      <c r="AC4286" s="58"/>
      <c r="AD4286" s="59">
        <f t="shared" si="90"/>
        <v>0</v>
      </c>
      <c r="AE4286" s="58"/>
    </row>
    <row r="4287" spans="2:31" x14ac:dyDescent="0.3">
      <c r="B4287" s="4" t="s">
        <v>252</v>
      </c>
      <c r="C4287" s="14"/>
      <c r="D4287" s="14"/>
      <c r="E4287" s="87">
        <v>0</v>
      </c>
      <c r="F4287" s="88">
        <v>0</v>
      </c>
      <c r="G4287" s="87">
        <v>0</v>
      </c>
      <c r="H4287" s="88">
        <v>0</v>
      </c>
      <c r="I4287" s="87">
        <v>0</v>
      </c>
      <c r="J4287" s="88">
        <v>0</v>
      </c>
      <c r="K4287" s="87">
        <v>0</v>
      </c>
      <c r="L4287" s="88">
        <v>2.0702751367243841E-2</v>
      </c>
      <c r="M4287" s="87">
        <v>5.2253462595126809E-2</v>
      </c>
      <c r="N4287" s="88">
        <v>5.2393193763873767E-2</v>
      </c>
      <c r="O4287" s="87">
        <v>5.1633163017413802E-2</v>
      </c>
      <c r="P4287" s="88">
        <v>5.643522456985034E-2</v>
      </c>
      <c r="Q4287" s="87">
        <v>6.690688900389459E-2</v>
      </c>
      <c r="R4287" s="88">
        <v>6.690688900389459E-2</v>
      </c>
      <c r="S4287" s="87">
        <v>6.690688900389459E-2</v>
      </c>
      <c r="T4287" s="88">
        <v>6.690688900389459E-2</v>
      </c>
      <c r="U4287" s="87">
        <v>6.690688900389459E-2</v>
      </c>
      <c r="V4287" s="88">
        <v>3.4568559318678839E-2</v>
      </c>
      <c r="W4287" s="87">
        <v>0</v>
      </c>
      <c r="X4287" s="88">
        <v>0</v>
      </c>
      <c r="Y4287" s="87">
        <v>0</v>
      </c>
      <c r="Z4287" s="88">
        <v>0</v>
      </c>
      <c r="AA4287" s="87">
        <v>0</v>
      </c>
      <c r="AB4287" s="88">
        <v>0</v>
      </c>
      <c r="AC4287" s="58"/>
      <c r="AD4287" s="59">
        <f t="shared" si="90"/>
        <v>0.60252079965166039</v>
      </c>
      <c r="AE4287" s="58"/>
    </row>
    <row r="4288" spans="2:31" x14ac:dyDescent="0.3">
      <c r="B4288" s="4" t="s">
        <v>156</v>
      </c>
      <c r="C4288" s="14"/>
      <c r="D4288" s="14"/>
      <c r="E4288" s="87">
        <v>0</v>
      </c>
      <c r="F4288" s="88">
        <v>0</v>
      </c>
      <c r="G4288" s="87">
        <v>0</v>
      </c>
      <c r="H4288" s="88">
        <v>0</v>
      </c>
      <c r="I4288" s="87">
        <v>0</v>
      </c>
      <c r="J4288" s="88">
        <v>0</v>
      </c>
      <c r="K4288" s="87">
        <v>0</v>
      </c>
      <c r="L4288" s="88">
        <v>0</v>
      </c>
      <c r="M4288" s="87">
        <v>0</v>
      </c>
      <c r="N4288" s="88">
        <v>0</v>
      </c>
      <c r="O4288" s="87">
        <v>0</v>
      </c>
      <c r="P4288" s="88">
        <v>0</v>
      </c>
      <c r="Q4288" s="87">
        <v>0</v>
      </c>
      <c r="R4288" s="88">
        <v>0</v>
      </c>
      <c r="S4288" s="87">
        <v>0</v>
      </c>
      <c r="T4288" s="88">
        <v>0</v>
      </c>
      <c r="U4288" s="87">
        <v>0</v>
      </c>
      <c r="V4288" s="88">
        <v>0</v>
      </c>
      <c r="W4288" s="87">
        <v>0</v>
      </c>
      <c r="X4288" s="88">
        <v>0</v>
      </c>
      <c r="Y4288" s="87">
        <v>0</v>
      </c>
      <c r="Z4288" s="88">
        <v>0</v>
      </c>
      <c r="AA4288" s="87">
        <v>0</v>
      </c>
      <c r="AB4288" s="88">
        <v>0</v>
      </c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>
        <v>0</v>
      </c>
      <c r="F4289" s="88">
        <v>0</v>
      </c>
      <c r="G4289" s="87">
        <v>0</v>
      </c>
      <c r="H4289" s="88">
        <v>0</v>
      </c>
      <c r="I4289" s="87">
        <v>0</v>
      </c>
      <c r="J4289" s="88">
        <v>0</v>
      </c>
      <c r="K4289" s="87">
        <v>0</v>
      </c>
      <c r="L4289" s="88">
        <v>0</v>
      </c>
      <c r="M4289" s="87">
        <v>0</v>
      </c>
      <c r="N4289" s="88">
        <v>0</v>
      </c>
      <c r="O4289" s="87">
        <v>0</v>
      </c>
      <c r="P4289" s="88">
        <v>0</v>
      </c>
      <c r="Q4289" s="87">
        <v>0</v>
      </c>
      <c r="R4289" s="88">
        <v>0</v>
      </c>
      <c r="S4289" s="87">
        <v>0</v>
      </c>
      <c r="T4289" s="88">
        <v>0</v>
      </c>
      <c r="U4289" s="87">
        <v>0</v>
      </c>
      <c r="V4289" s="88">
        <v>0</v>
      </c>
      <c r="W4289" s="87">
        <v>0</v>
      </c>
      <c r="X4289" s="88">
        <v>0</v>
      </c>
      <c r="Y4289" s="87">
        <v>0</v>
      </c>
      <c r="Z4289" s="88">
        <v>0</v>
      </c>
      <c r="AA4289" s="87">
        <v>0</v>
      </c>
      <c r="AB4289" s="88">
        <v>0</v>
      </c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>
        <v>0</v>
      </c>
      <c r="F4290" s="88">
        <v>0</v>
      </c>
      <c r="G4290" s="87">
        <v>0</v>
      </c>
      <c r="H4290" s="88">
        <v>0</v>
      </c>
      <c r="I4290" s="87">
        <v>0</v>
      </c>
      <c r="J4290" s="88">
        <v>0</v>
      </c>
      <c r="K4290" s="87">
        <v>0</v>
      </c>
      <c r="L4290" s="88">
        <v>0</v>
      </c>
      <c r="M4290" s="87">
        <v>0</v>
      </c>
      <c r="N4290" s="88">
        <v>0</v>
      </c>
      <c r="O4290" s="87">
        <v>0</v>
      </c>
      <c r="P4290" s="88">
        <v>0</v>
      </c>
      <c r="Q4290" s="87">
        <v>0</v>
      </c>
      <c r="R4290" s="88">
        <v>0</v>
      </c>
      <c r="S4290" s="87">
        <v>0</v>
      </c>
      <c r="T4290" s="88">
        <v>0</v>
      </c>
      <c r="U4290" s="87">
        <v>0</v>
      </c>
      <c r="V4290" s="88">
        <v>0</v>
      </c>
      <c r="W4290" s="87">
        <v>0</v>
      </c>
      <c r="X4290" s="88">
        <v>0</v>
      </c>
      <c r="Y4290" s="87">
        <v>0</v>
      </c>
      <c r="Z4290" s="88">
        <v>0</v>
      </c>
      <c r="AA4290" s="87">
        <v>0</v>
      </c>
      <c r="AB4290" s="88">
        <v>0</v>
      </c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>
        <v>0</v>
      </c>
      <c r="F4291" s="88">
        <v>0</v>
      </c>
      <c r="G4291" s="87">
        <v>0</v>
      </c>
      <c r="H4291" s="88">
        <v>0</v>
      </c>
      <c r="I4291" s="87">
        <v>0</v>
      </c>
      <c r="J4291" s="88">
        <v>0</v>
      </c>
      <c r="K4291" s="87">
        <v>0</v>
      </c>
      <c r="L4291" s="88">
        <v>0</v>
      </c>
      <c r="M4291" s="87">
        <v>0</v>
      </c>
      <c r="N4291" s="88">
        <v>0</v>
      </c>
      <c r="O4291" s="87">
        <v>0</v>
      </c>
      <c r="P4291" s="88">
        <v>0</v>
      </c>
      <c r="Q4291" s="87">
        <v>0</v>
      </c>
      <c r="R4291" s="88">
        <v>0</v>
      </c>
      <c r="S4291" s="87">
        <v>0</v>
      </c>
      <c r="T4291" s="88">
        <v>0</v>
      </c>
      <c r="U4291" s="87">
        <v>0</v>
      </c>
      <c r="V4291" s="88">
        <v>0</v>
      </c>
      <c r="W4291" s="87">
        <v>0</v>
      </c>
      <c r="X4291" s="88">
        <v>0</v>
      </c>
      <c r="Y4291" s="87">
        <v>0</v>
      </c>
      <c r="Z4291" s="88">
        <v>0</v>
      </c>
      <c r="AA4291" s="87">
        <v>0</v>
      </c>
      <c r="AB4291" s="88">
        <v>0</v>
      </c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>
        <v>0</v>
      </c>
      <c r="F4292" s="88">
        <v>0</v>
      </c>
      <c r="G4292" s="87">
        <v>0</v>
      </c>
      <c r="H4292" s="88">
        <v>0</v>
      </c>
      <c r="I4292" s="87">
        <v>0</v>
      </c>
      <c r="J4292" s="88">
        <v>0</v>
      </c>
      <c r="K4292" s="87">
        <v>0</v>
      </c>
      <c r="L4292" s="88">
        <v>0</v>
      </c>
      <c r="M4292" s="87">
        <v>0</v>
      </c>
      <c r="N4292" s="88">
        <v>0</v>
      </c>
      <c r="O4292" s="87">
        <v>0</v>
      </c>
      <c r="P4292" s="88">
        <v>0</v>
      </c>
      <c r="Q4292" s="87">
        <v>0</v>
      </c>
      <c r="R4292" s="88">
        <v>0</v>
      </c>
      <c r="S4292" s="87">
        <v>0</v>
      </c>
      <c r="T4292" s="88">
        <v>0</v>
      </c>
      <c r="U4292" s="87">
        <v>0</v>
      </c>
      <c r="V4292" s="88">
        <v>0</v>
      </c>
      <c r="W4292" s="87">
        <v>0</v>
      </c>
      <c r="X4292" s="88">
        <v>0</v>
      </c>
      <c r="Y4292" s="87">
        <v>0</v>
      </c>
      <c r="Z4292" s="88">
        <v>0</v>
      </c>
      <c r="AA4292" s="87">
        <v>0</v>
      </c>
      <c r="AB4292" s="88">
        <v>0</v>
      </c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>
        <v>0</v>
      </c>
      <c r="F4293" s="88">
        <v>0</v>
      </c>
      <c r="G4293" s="87">
        <v>0</v>
      </c>
      <c r="H4293" s="88">
        <v>0</v>
      </c>
      <c r="I4293" s="87">
        <v>0</v>
      </c>
      <c r="J4293" s="88">
        <v>0</v>
      </c>
      <c r="K4293" s="87">
        <v>0</v>
      </c>
      <c r="L4293" s="88">
        <v>0</v>
      </c>
      <c r="M4293" s="87">
        <v>0</v>
      </c>
      <c r="N4293" s="88">
        <v>0</v>
      </c>
      <c r="O4293" s="87">
        <v>0</v>
      </c>
      <c r="P4293" s="88">
        <v>0</v>
      </c>
      <c r="Q4293" s="87">
        <v>0</v>
      </c>
      <c r="R4293" s="88">
        <v>0</v>
      </c>
      <c r="S4293" s="87">
        <v>0</v>
      </c>
      <c r="T4293" s="88">
        <v>0</v>
      </c>
      <c r="U4293" s="87">
        <v>0</v>
      </c>
      <c r="V4293" s="88">
        <v>0</v>
      </c>
      <c r="W4293" s="87">
        <v>0</v>
      </c>
      <c r="X4293" s="88">
        <v>0</v>
      </c>
      <c r="Y4293" s="87">
        <v>0</v>
      </c>
      <c r="Z4293" s="88">
        <v>0</v>
      </c>
      <c r="AA4293" s="87">
        <v>0</v>
      </c>
      <c r="AB4293" s="88">
        <v>0</v>
      </c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>
        <v>0</v>
      </c>
      <c r="F4294" s="88">
        <v>0</v>
      </c>
      <c r="G4294" s="87">
        <v>0</v>
      </c>
      <c r="H4294" s="88">
        <v>0</v>
      </c>
      <c r="I4294" s="87">
        <v>0</v>
      </c>
      <c r="J4294" s="88">
        <v>0</v>
      </c>
      <c r="K4294" s="87">
        <v>0</v>
      </c>
      <c r="L4294" s="88">
        <v>0</v>
      </c>
      <c r="M4294" s="87">
        <v>0</v>
      </c>
      <c r="N4294" s="88">
        <v>0</v>
      </c>
      <c r="O4294" s="87">
        <v>0</v>
      </c>
      <c r="P4294" s="88">
        <v>0</v>
      </c>
      <c r="Q4294" s="87">
        <v>0</v>
      </c>
      <c r="R4294" s="88">
        <v>0</v>
      </c>
      <c r="S4294" s="87">
        <v>0</v>
      </c>
      <c r="T4294" s="88">
        <v>0</v>
      </c>
      <c r="U4294" s="87">
        <v>0</v>
      </c>
      <c r="V4294" s="88">
        <v>0</v>
      </c>
      <c r="W4294" s="87">
        <v>0</v>
      </c>
      <c r="X4294" s="88">
        <v>0</v>
      </c>
      <c r="Y4294" s="87">
        <v>0</v>
      </c>
      <c r="Z4294" s="88">
        <v>0</v>
      </c>
      <c r="AA4294" s="87">
        <v>0</v>
      </c>
      <c r="AB4294" s="88">
        <v>0</v>
      </c>
      <c r="AC4294" s="58"/>
      <c r="AD4294" s="59">
        <f t="shared" si="90"/>
        <v>0</v>
      </c>
      <c r="AE4294" s="58"/>
    </row>
    <row r="4295" spans="2:31" x14ac:dyDescent="0.3">
      <c r="B4295" s="4" t="s">
        <v>188</v>
      </c>
      <c r="C4295" s="14"/>
      <c r="D4295" s="14"/>
      <c r="E4295" s="87">
        <v>0</v>
      </c>
      <c r="F4295" s="88">
        <v>0</v>
      </c>
      <c r="G4295" s="87">
        <v>0</v>
      </c>
      <c r="H4295" s="88">
        <v>0</v>
      </c>
      <c r="I4295" s="87">
        <v>0</v>
      </c>
      <c r="J4295" s="88">
        <v>0</v>
      </c>
      <c r="K4295" s="87">
        <v>0</v>
      </c>
      <c r="L4295" s="88">
        <v>0</v>
      </c>
      <c r="M4295" s="87">
        <v>0</v>
      </c>
      <c r="N4295" s="88">
        <v>0</v>
      </c>
      <c r="O4295" s="87">
        <v>0</v>
      </c>
      <c r="P4295" s="88">
        <v>0</v>
      </c>
      <c r="Q4295" s="87">
        <v>0</v>
      </c>
      <c r="R4295" s="88">
        <v>0</v>
      </c>
      <c r="S4295" s="87">
        <v>0</v>
      </c>
      <c r="T4295" s="88">
        <v>0</v>
      </c>
      <c r="U4295" s="87">
        <v>0</v>
      </c>
      <c r="V4295" s="88">
        <v>0</v>
      </c>
      <c r="W4295" s="87">
        <v>0</v>
      </c>
      <c r="X4295" s="88">
        <v>0</v>
      </c>
      <c r="Y4295" s="87">
        <v>0</v>
      </c>
      <c r="Z4295" s="88">
        <v>0</v>
      </c>
      <c r="AA4295" s="87">
        <v>0</v>
      </c>
      <c r="AB4295" s="88">
        <v>0</v>
      </c>
      <c r="AC4295" s="58"/>
      <c r="AD4295" s="59">
        <f t="shared" si="90"/>
        <v>0</v>
      </c>
      <c r="AE4295" s="58"/>
    </row>
    <row r="4296" spans="2:31" x14ac:dyDescent="0.3">
      <c r="B4296" s="4" t="s">
        <v>259</v>
      </c>
      <c r="C4296" s="14"/>
      <c r="D4296" s="14"/>
      <c r="E4296" s="87">
        <v>0</v>
      </c>
      <c r="F4296" s="88">
        <v>0</v>
      </c>
      <c r="G4296" s="87">
        <v>0</v>
      </c>
      <c r="H4296" s="88">
        <v>0</v>
      </c>
      <c r="I4296" s="87">
        <v>0</v>
      </c>
      <c r="J4296" s="88">
        <v>0</v>
      </c>
      <c r="K4296" s="87">
        <v>0</v>
      </c>
      <c r="L4296" s="88">
        <v>0</v>
      </c>
      <c r="M4296" s="87">
        <v>0</v>
      </c>
      <c r="N4296" s="88">
        <v>0</v>
      </c>
      <c r="O4296" s="87">
        <v>0</v>
      </c>
      <c r="P4296" s="88">
        <v>0</v>
      </c>
      <c r="Q4296" s="87">
        <v>0</v>
      </c>
      <c r="R4296" s="88">
        <v>0</v>
      </c>
      <c r="S4296" s="87">
        <v>0</v>
      </c>
      <c r="T4296" s="88">
        <v>0</v>
      </c>
      <c r="U4296" s="87">
        <v>0</v>
      </c>
      <c r="V4296" s="88">
        <v>0</v>
      </c>
      <c r="W4296" s="87">
        <v>0</v>
      </c>
      <c r="X4296" s="88">
        <v>0</v>
      </c>
      <c r="Y4296" s="87">
        <v>0</v>
      </c>
      <c r="Z4296" s="88">
        <v>0</v>
      </c>
      <c r="AA4296" s="87">
        <v>0</v>
      </c>
      <c r="AB4296" s="88">
        <v>0</v>
      </c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>
        <v>0</v>
      </c>
      <c r="F4297" s="88">
        <v>0</v>
      </c>
      <c r="G4297" s="87">
        <v>0</v>
      </c>
      <c r="H4297" s="88">
        <v>0</v>
      </c>
      <c r="I4297" s="87">
        <v>0</v>
      </c>
      <c r="J4297" s="88">
        <v>0</v>
      </c>
      <c r="K4297" s="87">
        <v>0</v>
      </c>
      <c r="L4297" s="88">
        <v>0</v>
      </c>
      <c r="M4297" s="87">
        <v>0</v>
      </c>
      <c r="N4297" s="88">
        <v>0</v>
      </c>
      <c r="O4297" s="87">
        <v>0</v>
      </c>
      <c r="P4297" s="88">
        <v>0</v>
      </c>
      <c r="Q4297" s="87">
        <v>0</v>
      </c>
      <c r="R4297" s="88">
        <v>0</v>
      </c>
      <c r="S4297" s="87">
        <v>0</v>
      </c>
      <c r="T4297" s="88">
        <v>0</v>
      </c>
      <c r="U4297" s="87">
        <v>0</v>
      </c>
      <c r="V4297" s="88">
        <v>0</v>
      </c>
      <c r="W4297" s="87">
        <v>0</v>
      </c>
      <c r="X4297" s="88">
        <v>0</v>
      </c>
      <c r="Y4297" s="87">
        <v>0</v>
      </c>
      <c r="Z4297" s="88">
        <v>0</v>
      </c>
      <c r="AA4297" s="87">
        <v>0</v>
      </c>
      <c r="AB4297" s="88">
        <v>0</v>
      </c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>
        <v>0</v>
      </c>
      <c r="F4298" s="88">
        <v>0</v>
      </c>
      <c r="G4298" s="87">
        <v>0</v>
      </c>
      <c r="H4298" s="88">
        <v>0</v>
      </c>
      <c r="I4298" s="87">
        <v>0</v>
      </c>
      <c r="J4298" s="88">
        <v>0</v>
      </c>
      <c r="K4298" s="87">
        <v>0</v>
      </c>
      <c r="L4298" s="88">
        <v>0</v>
      </c>
      <c r="M4298" s="87">
        <v>0</v>
      </c>
      <c r="N4298" s="88">
        <v>0</v>
      </c>
      <c r="O4298" s="87">
        <v>0</v>
      </c>
      <c r="P4298" s="88">
        <v>0</v>
      </c>
      <c r="Q4298" s="87">
        <v>0</v>
      </c>
      <c r="R4298" s="88">
        <v>0</v>
      </c>
      <c r="S4298" s="87">
        <v>0</v>
      </c>
      <c r="T4298" s="88">
        <v>0</v>
      </c>
      <c r="U4298" s="87">
        <v>0</v>
      </c>
      <c r="V4298" s="88">
        <v>0</v>
      </c>
      <c r="W4298" s="87">
        <v>0</v>
      </c>
      <c r="X4298" s="88">
        <v>0</v>
      </c>
      <c r="Y4298" s="87">
        <v>0</v>
      </c>
      <c r="Z4298" s="88">
        <v>0</v>
      </c>
      <c r="AA4298" s="87">
        <v>0</v>
      </c>
      <c r="AB4298" s="88">
        <v>0</v>
      </c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>
        <v>0</v>
      </c>
      <c r="F4299" s="88">
        <v>0</v>
      </c>
      <c r="G4299" s="87">
        <v>0</v>
      </c>
      <c r="H4299" s="88">
        <v>0</v>
      </c>
      <c r="I4299" s="87">
        <v>0</v>
      </c>
      <c r="J4299" s="88">
        <v>0</v>
      </c>
      <c r="K4299" s="87">
        <v>0</v>
      </c>
      <c r="L4299" s="88">
        <v>0</v>
      </c>
      <c r="M4299" s="87">
        <v>0</v>
      </c>
      <c r="N4299" s="88">
        <v>0</v>
      </c>
      <c r="O4299" s="87">
        <v>0</v>
      </c>
      <c r="P4299" s="88">
        <v>0</v>
      </c>
      <c r="Q4299" s="87">
        <v>0</v>
      </c>
      <c r="R4299" s="88">
        <v>0</v>
      </c>
      <c r="S4299" s="87">
        <v>0</v>
      </c>
      <c r="T4299" s="88">
        <v>0</v>
      </c>
      <c r="U4299" s="87">
        <v>0</v>
      </c>
      <c r="V4299" s="88">
        <v>0</v>
      </c>
      <c r="W4299" s="87">
        <v>0</v>
      </c>
      <c r="X4299" s="88">
        <v>0</v>
      </c>
      <c r="Y4299" s="87">
        <v>0</v>
      </c>
      <c r="Z4299" s="88">
        <v>0</v>
      </c>
      <c r="AA4299" s="87">
        <v>0</v>
      </c>
      <c r="AB4299" s="88">
        <v>0</v>
      </c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>
        <v>0</v>
      </c>
      <c r="F4300" s="88">
        <v>0</v>
      </c>
      <c r="G4300" s="87">
        <v>0</v>
      </c>
      <c r="H4300" s="88">
        <v>0</v>
      </c>
      <c r="I4300" s="87">
        <v>0</v>
      </c>
      <c r="J4300" s="88">
        <v>0</v>
      </c>
      <c r="K4300" s="87">
        <v>0</v>
      </c>
      <c r="L4300" s="88">
        <v>2.600000000000001</v>
      </c>
      <c r="M4300" s="87">
        <v>9.2883530176374673</v>
      </c>
      <c r="N4300" s="88">
        <v>4.9479517221450822</v>
      </c>
      <c r="O4300" s="87">
        <v>0</v>
      </c>
      <c r="P4300" s="88">
        <v>0</v>
      </c>
      <c r="Q4300" s="87">
        <v>0</v>
      </c>
      <c r="R4300" s="88">
        <v>0</v>
      </c>
      <c r="S4300" s="87">
        <v>0</v>
      </c>
      <c r="T4300" s="88">
        <v>0</v>
      </c>
      <c r="U4300" s="87">
        <v>0</v>
      </c>
      <c r="V4300" s="88">
        <v>0</v>
      </c>
      <c r="W4300" s="87">
        <v>0</v>
      </c>
      <c r="X4300" s="88">
        <v>0</v>
      </c>
      <c r="Y4300" s="87">
        <v>0</v>
      </c>
      <c r="Z4300" s="88">
        <v>0</v>
      </c>
      <c r="AA4300" s="87">
        <v>0</v>
      </c>
      <c r="AB4300" s="88">
        <v>0</v>
      </c>
      <c r="AC4300" s="58"/>
      <c r="AD4300" s="59">
        <f t="shared" si="90"/>
        <v>16.836304739782552</v>
      </c>
      <c r="AE4300" s="58"/>
    </row>
    <row r="4301" spans="2:31" x14ac:dyDescent="0.3">
      <c r="B4301" s="4" t="s">
        <v>230</v>
      </c>
      <c r="C4301" s="14"/>
      <c r="D4301" s="14"/>
      <c r="E4301" s="87">
        <v>0</v>
      </c>
      <c r="F4301" s="88">
        <v>0</v>
      </c>
      <c r="G4301" s="87">
        <v>0</v>
      </c>
      <c r="H4301" s="88">
        <v>0</v>
      </c>
      <c r="I4301" s="87">
        <v>0</v>
      </c>
      <c r="J4301" s="88">
        <v>0</v>
      </c>
      <c r="K4301" s="87">
        <v>0</v>
      </c>
      <c r="L4301" s="88">
        <v>0</v>
      </c>
      <c r="M4301" s="87">
        <v>0</v>
      </c>
      <c r="N4301" s="88">
        <v>0</v>
      </c>
      <c r="O4301" s="87">
        <v>0</v>
      </c>
      <c r="P4301" s="88">
        <v>0</v>
      </c>
      <c r="Q4301" s="87">
        <v>0</v>
      </c>
      <c r="R4301" s="88">
        <v>0</v>
      </c>
      <c r="S4301" s="87">
        <v>0</v>
      </c>
      <c r="T4301" s="88">
        <v>0</v>
      </c>
      <c r="U4301" s="87">
        <v>0</v>
      </c>
      <c r="V4301" s="88">
        <v>0</v>
      </c>
      <c r="W4301" s="87">
        <v>0</v>
      </c>
      <c r="X4301" s="88">
        <v>0</v>
      </c>
      <c r="Y4301" s="87">
        <v>0</v>
      </c>
      <c r="Z4301" s="88">
        <v>0</v>
      </c>
      <c r="AA4301" s="87">
        <v>0</v>
      </c>
      <c r="AB4301" s="88">
        <v>0</v>
      </c>
      <c r="AC4301" s="58"/>
      <c r="AD4301" s="59">
        <f t="shared" si="90"/>
        <v>0</v>
      </c>
      <c r="AE4301" s="58"/>
    </row>
    <row r="4302" spans="2:31" x14ac:dyDescent="0.3">
      <c r="B4302" s="4" t="s">
        <v>248</v>
      </c>
      <c r="C4302" s="14"/>
      <c r="D4302" s="14"/>
      <c r="E4302" s="87">
        <v>0</v>
      </c>
      <c r="F4302" s="88">
        <v>0</v>
      </c>
      <c r="G4302" s="87">
        <v>0</v>
      </c>
      <c r="H4302" s="88">
        <v>0</v>
      </c>
      <c r="I4302" s="87">
        <v>0</v>
      </c>
      <c r="J4302" s="88">
        <v>0</v>
      </c>
      <c r="K4302" s="87">
        <v>0</v>
      </c>
      <c r="L4302" s="88">
        <v>0</v>
      </c>
      <c r="M4302" s="87">
        <v>0</v>
      </c>
      <c r="N4302" s="88">
        <v>0</v>
      </c>
      <c r="O4302" s="87">
        <v>0</v>
      </c>
      <c r="P4302" s="88">
        <v>0</v>
      </c>
      <c r="Q4302" s="87">
        <v>0</v>
      </c>
      <c r="R4302" s="88">
        <v>0</v>
      </c>
      <c r="S4302" s="87">
        <v>0</v>
      </c>
      <c r="T4302" s="88">
        <v>0</v>
      </c>
      <c r="U4302" s="87">
        <v>0</v>
      </c>
      <c r="V4302" s="88">
        <v>0</v>
      </c>
      <c r="W4302" s="87">
        <v>0</v>
      </c>
      <c r="X4302" s="88">
        <v>0</v>
      </c>
      <c r="Y4302" s="87">
        <v>0</v>
      </c>
      <c r="Z4302" s="88">
        <v>0</v>
      </c>
      <c r="AA4302" s="87">
        <v>0</v>
      </c>
      <c r="AB4302" s="88">
        <v>0</v>
      </c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>
        <v>0</v>
      </c>
      <c r="F4303" s="88">
        <v>0</v>
      </c>
      <c r="G4303" s="87">
        <v>0</v>
      </c>
      <c r="H4303" s="88">
        <v>0</v>
      </c>
      <c r="I4303" s="87">
        <v>0</v>
      </c>
      <c r="J4303" s="88">
        <v>0</v>
      </c>
      <c r="K4303" s="87">
        <v>0</v>
      </c>
      <c r="L4303" s="88">
        <v>0</v>
      </c>
      <c r="M4303" s="87">
        <v>0</v>
      </c>
      <c r="N4303" s="88">
        <v>0</v>
      </c>
      <c r="O4303" s="87">
        <v>7.471423149108887E-2</v>
      </c>
      <c r="P4303" s="88">
        <v>0.14526879787445068</v>
      </c>
      <c r="Q4303" s="87">
        <v>0.14996714782714837</v>
      </c>
      <c r="R4303" s="88">
        <v>0.13650199703640406</v>
      </c>
      <c r="S4303" s="87">
        <v>0.10920443852742509</v>
      </c>
      <c r="T4303" s="88">
        <v>9.0991512934366886E-2</v>
      </c>
      <c r="U4303" s="87">
        <v>9.1419013341267896E-2</v>
      </c>
      <c r="V4303" s="88">
        <v>5.075584252675374E-2</v>
      </c>
      <c r="W4303" s="87">
        <v>0</v>
      </c>
      <c r="X4303" s="88">
        <v>0</v>
      </c>
      <c r="Y4303" s="87">
        <v>0</v>
      </c>
      <c r="Z4303" s="88">
        <v>0</v>
      </c>
      <c r="AA4303" s="87">
        <v>0</v>
      </c>
      <c r="AB4303" s="88">
        <v>0</v>
      </c>
      <c r="AC4303" s="58"/>
      <c r="AD4303" s="59">
        <f t="shared" si="90"/>
        <v>0.84882298155890556</v>
      </c>
      <c r="AE4303" s="58"/>
    </row>
    <row r="4304" spans="2:31" x14ac:dyDescent="0.3">
      <c r="B4304" s="4" t="s">
        <v>292</v>
      </c>
      <c r="C4304" s="14"/>
      <c r="D4304" s="14"/>
      <c r="E4304" s="87">
        <v>0</v>
      </c>
      <c r="F4304" s="88">
        <v>0</v>
      </c>
      <c r="G4304" s="87">
        <v>0</v>
      </c>
      <c r="H4304" s="88">
        <v>0</v>
      </c>
      <c r="I4304" s="87">
        <v>0</v>
      </c>
      <c r="J4304" s="88">
        <v>0</v>
      </c>
      <c r="K4304" s="87">
        <v>0</v>
      </c>
      <c r="L4304" s="88">
        <v>0</v>
      </c>
      <c r="M4304" s="87">
        <v>0</v>
      </c>
      <c r="N4304" s="88">
        <v>0</v>
      </c>
      <c r="O4304" s="87">
        <v>0</v>
      </c>
      <c r="P4304" s="88">
        <v>0</v>
      </c>
      <c r="Q4304" s="87">
        <v>0</v>
      </c>
      <c r="R4304" s="88">
        <v>0</v>
      </c>
      <c r="S4304" s="87">
        <v>0</v>
      </c>
      <c r="T4304" s="88">
        <v>0</v>
      </c>
      <c r="U4304" s="87">
        <v>0</v>
      </c>
      <c r="V4304" s="88">
        <v>0</v>
      </c>
      <c r="W4304" s="87">
        <v>0</v>
      </c>
      <c r="X4304" s="88">
        <v>0</v>
      </c>
      <c r="Y4304" s="87">
        <v>0</v>
      </c>
      <c r="Z4304" s="88">
        <v>0</v>
      </c>
      <c r="AA4304" s="87">
        <v>0</v>
      </c>
      <c r="AB4304" s="88">
        <v>0</v>
      </c>
      <c r="AC4304" s="58"/>
      <c r="AD4304" s="59">
        <f t="shared" si="90"/>
        <v>0</v>
      </c>
      <c r="AE4304" s="58"/>
    </row>
    <row r="4305" spans="2:31" x14ac:dyDescent="0.3">
      <c r="B4305" s="4" t="s">
        <v>244</v>
      </c>
      <c r="C4305" s="14"/>
      <c r="D4305" s="14"/>
      <c r="E4305" s="87">
        <v>0</v>
      </c>
      <c r="F4305" s="88">
        <v>0</v>
      </c>
      <c r="G4305" s="87">
        <v>0</v>
      </c>
      <c r="H4305" s="88">
        <v>0</v>
      </c>
      <c r="I4305" s="87">
        <v>0</v>
      </c>
      <c r="J4305" s="88">
        <v>0</v>
      </c>
      <c r="K4305" s="87">
        <v>0</v>
      </c>
      <c r="L4305" s="88">
        <v>0.2346274775546458</v>
      </c>
      <c r="M4305" s="87">
        <v>0</v>
      </c>
      <c r="N4305" s="88">
        <v>0</v>
      </c>
      <c r="O4305" s="87">
        <v>0</v>
      </c>
      <c r="P4305" s="88">
        <v>0</v>
      </c>
      <c r="Q4305" s="87">
        <v>0</v>
      </c>
      <c r="R4305" s="88">
        <v>0</v>
      </c>
      <c r="S4305" s="87">
        <v>0</v>
      </c>
      <c r="T4305" s="88">
        <v>0</v>
      </c>
      <c r="U4305" s="87">
        <v>0</v>
      </c>
      <c r="V4305" s="88">
        <v>0</v>
      </c>
      <c r="W4305" s="87">
        <v>0</v>
      </c>
      <c r="X4305" s="88">
        <v>0</v>
      </c>
      <c r="Y4305" s="87">
        <v>0</v>
      </c>
      <c r="Z4305" s="88">
        <v>0</v>
      </c>
      <c r="AA4305" s="87">
        <v>0</v>
      </c>
      <c r="AB4305" s="88">
        <v>0</v>
      </c>
      <c r="AC4305" s="58"/>
      <c r="AD4305" s="59">
        <f t="shared" si="90"/>
        <v>0.2346274775546458</v>
      </c>
      <c r="AE4305" s="58"/>
    </row>
    <row r="4306" spans="2:31" x14ac:dyDescent="0.3">
      <c r="B4306" s="4" t="s">
        <v>245</v>
      </c>
      <c r="C4306" s="14"/>
      <c r="D4306" s="14"/>
      <c r="E4306" s="87">
        <v>0</v>
      </c>
      <c r="F4306" s="88">
        <v>0</v>
      </c>
      <c r="G4306" s="87">
        <v>0</v>
      </c>
      <c r="H4306" s="88">
        <v>0</v>
      </c>
      <c r="I4306" s="87">
        <v>0</v>
      </c>
      <c r="J4306" s="88">
        <v>0</v>
      </c>
      <c r="K4306" s="87">
        <v>0</v>
      </c>
      <c r="L4306" s="88">
        <v>0.19227377689447667</v>
      </c>
      <c r="M4306" s="87">
        <v>0</v>
      </c>
      <c r="N4306" s="88">
        <v>0</v>
      </c>
      <c r="O4306" s="87">
        <v>0</v>
      </c>
      <c r="P4306" s="88">
        <v>0</v>
      </c>
      <c r="Q4306" s="87">
        <v>0</v>
      </c>
      <c r="R4306" s="88">
        <v>0</v>
      </c>
      <c r="S4306" s="87">
        <v>0</v>
      </c>
      <c r="T4306" s="88">
        <v>0</v>
      </c>
      <c r="U4306" s="87">
        <v>0</v>
      </c>
      <c r="V4306" s="88">
        <v>0</v>
      </c>
      <c r="W4306" s="87">
        <v>0</v>
      </c>
      <c r="X4306" s="88">
        <v>0</v>
      </c>
      <c r="Y4306" s="87">
        <v>0</v>
      </c>
      <c r="Z4306" s="88">
        <v>0</v>
      </c>
      <c r="AA4306" s="87">
        <v>0</v>
      </c>
      <c r="AB4306" s="88">
        <v>0</v>
      </c>
      <c r="AC4306" s="58"/>
      <c r="AD4306" s="59">
        <f t="shared" si="90"/>
        <v>0.19227377689447667</v>
      </c>
      <c r="AE4306" s="58"/>
    </row>
    <row r="4307" spans="2:31" x14ac:dyDescent="0.3">
      <c r="B4307" s="4" t="s">
        <v>257</v>
      </c>
      <c r="C4307" s="14"/>
      <c r="D4307" s="14"/>
      <c r="E4307" s="87">
        <v>0</v>
      </c>
      <c r="F4307" s="88">
        <v>0</v>
      </c>
      <c r="G4307" s="87">
        <v>0</v>
      </c>
      <c r="H4307" s="88">
        <v>0</v>
      </c>
      <c r="I4307" s="87">
        <v>0</v>
      </c>
      <c r="J4307" s="88">
        <v>0</v>
      </c>
      <c r="K4307" s="87">
        <v>0</v>
      </c>
      <c r="L4307" s="88">
        <v>0</v>
      </c>
      <c r="M4307" s="87">
        <v>0</v>
      </c>
      <c r="N4307" s="88">
        <v>0</v>
      </c>
      <c r="O4307" s="87">
        <v>0</v>
      </c>
      <c r="P4307" s="88">
        <v>0</v>
      </c>
      <c r="Q4307" s="87">
        <v>0</v>
      </c>
      <c r="R4307" s="88">
        <v>0</v>
      </c>
      <c r="S4307" s="87">
        <v>0</v>
      </c>
      <c r="T4307" s="88">
        <v>0</v>
      </c>
      <c r="U4307" s="87">
        <v>0</v>
      </c>
      <c r="V4307" s="88">
        <v>0</v>
      </c>
      <c r="W4307" s="87">
        <v>0</v>
      </c>
      <c r="X4307" s="88">
        <v>0</v>
      </c>
      <c r="Y4307" s="87">
        <v>0</v>
      </c>
      <c r="Z4307" s="88">
        <v>0</v>
      </c>
      <c r="AA4307" s="87">
        <v>0</v>
      </c>
      <c r="AB4307" s="88">
        <v>0</v>
      </c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>
        <v>0</v>
      </c>
      <c r="F4308" s="88">
        <v>0</v>
      </c>
      <c r="G4308" s="87">
        <v>0</v>
      </c>
      <c r="H4308" s="88">
        <v>0</v>
      </c>
      <c r="I4308" s="87">
        <v>0</v>
      </c>
      <c r="J4308" s="88">
        <v>0</v>
      </c>
      <c r="K4308" s="87">
        <v>0</v>
      </c>
      <c r="L4308" s="88">
        <v>0</v>
      </c>
      <c r="M4308" s="87">
        <v>0</v>
      </c>
      <c r="N4308" s="88">
        <v>0</v>
      </c>
      <c r="O4308" s="87">
        <v>0</v>
      </c>
      <c r="P4308" s="88">
        <v>0</v>
      </c>
      <c r="Q4308" s="87">
        <v>0</v>
      </c>
      <c r="R4308" s="88">
        <v>0</v>
      </c>
      <c r="S4308" s="87">
        <v>0</v>
      </c>
      <c r="T4308" s="88">
        <v>0</v>
      </c>
      <c r="U4308" s="87">
        <v>0</v>
      </c>
      <c r="V4308" s="88">
        <v>0</v>
      </c>
      <c r="W4308" s="87">
        <v>0</v>
      </c>
      <c r="X4308" s="88">
        <v>0</v>
      </c>
      <c r="Y4308" s="87">
        <v>0</v>
      </c>
      <c r="Z4308" s="88">
        <v>0</v>
      </c>
      <c r="AA4308" s="87">
        <v>0</v>
      </c>
      <c r="AB4308" s="88">
        <v>0</v>
      </c>
      <c r="AC4308" s="58"/>
      <c r="AD4308" s="59">
        <f t="shared" si="90"/>
        <v>0</v>
      </c>
      <c r="AE4308" s="58"/>
    </row>
    <row r="4309" spans="2:31" x14ac:dyDescent="0.3">
      <c r="B4309" s="4" t="s">
        <v>223</v>
      </c>
      <c r="C4309" s="14"/>
      <c r="D4309" s="14"/>
      <c r="E4309" s="87">
        <v>0</v>
      </c>
      <c r="F4309" s="88">
        <v>0</v>
      </c>
      <c r="G4309" s="87">
        <v>0</v>
      </c>
      <c r="H4309" s="88">
        <v>0</v>
      </c>
      <c r="I4309" s="87">
        <v>0</v>
      </c>
      <c r="J4309" s="88">
        <v>0</v>
      </c>
      <c r="K4309" s="87">
        <v>0</v>
      </c>
      <c r="L4309" s="88">
        <v>0</v>
      </c>
      <c r="M4309" s="87">
        <v>0</v>
      </c>
      <c r="N4309" s="88">
        <v>0</v>
      </c>
      <c r="O4309" s="87">
        <v>0</v>
      </c>
      <c r="P4309" s="88">
        <v>0</v>
      </c>
      <c r="Q4309" s="87">
        <v>0</v>
      </c>
      <c r="R4309" s="88">
        <v>0</v>
      </c>
      <c r="S4309" s="87">
        <v>0</v>
      </c>
      <c r="T4309" s="88">
        <v>0</v>
      </c>
      <c r="U4309" s="87">
        <v>0</v>
      </c>
      <c r="V4309" s="88">
        <v>0</v>
      </c>
      <c r="W4309" s="87">
        <v>0</v>
      </c>
      <c r="X4309" s="88">
        <v>0</v>
      </c>
      <c r="Y4309" s="87">
        <v>0</v>
      </c>
      <c r="Z4309" s="88">
        <v>0</v>
      </c>
      <c r="AA4309" s="87">
        <v>0</v>
      </c>
      <c r="AB4309" s="88">
        <v>0</v>
      </c>
      <c r="AC4309" s="58"/>
      <c r="AD4309" s="59">
        <f t="shared" si="90"/>
        <v>0</v>
      </c>
      <c r="AE4309" s="58"/>
    </row>
    <row r="4310" spans="2:31" x14ac:dyDescent="0.3">
      <c r="B4310" s="4" t="s">
        <v>224</v>
      </c>
      <c r="C4310" s="14"/>
      <c r="D4310" s="14"/>
      <c r="E4310" s="87">
        <v>0</v>
      </c>
      <c r="F4310" s="88">
        <v>0</v>
      </c>
      <c r="G4310" s="87">
        <v>0</v>
      </c>
      <c r="H4310" s="88">
        <v>0</v>
      </c>
      <c r="I4310" s="87">
        <v>0</v>
      </c>
      <c r="J4310" s="88">
        <v>0</v>
      </c>
      <c r="K4310" s="87">
        <v>0</v>
      </c>
      <c r="L4310" s="88">
        <v>0</v>
      </c>
      <c r="M4310" s="87">
        <v>0</v>
      </c>
      <c r="N4310" s="88">
        <v>0</v>
      </c>
      <c r="O4310" s="87">
        <v>0</v>
      </c>
      <c r="P4310" s="88">
        <v>0</v>
      </c>
      <c r="Q4310" s="87">
        <v>0</v>
      </c>
      <c r="R4310" s="88">
        <v>0</v>
      </c>
      <c r="S4310" s="87">
        <v>0</v>
      </c>
      <c r="T4310" s="88">
        <v>0</v>
      </c>
      <c r="U4310" s="87">
        <v>0</v>
      </c>
      <c r="V4310" s="88">
        <v>0</v>
      </c>
      <c r="W4310" s="87">
        <v>0</v>
      </c>
      <c r="X4310" s="88">
        <v>0</v>
      </c>
      <c r="Y4310" s="87">
        <v>0</v>
      </c>
      <c r="Z4310" s="88">
        <v>0</v>
      </c>
      <c r="AA4310" s="87">
        <v>0</v>
      </c>
      <c r="AB4310" s="88">
        <v>0</v>
      </c>
      <c r="AC4310" s="58"/>
      <c r="AD4310" s="59">
        <f t="shared" si="90"/>
        <v>0</v>
      </c>
      <c r="AE4310" s="58"/>
    </row>
    <row r="4311" spans="2:31" x14ac:dyDescent="0.3">
      <c r="B4311" s="4" t="s">
        <v>258</v>
      </c>
      <c r="C4311" s="14"/>
      <c r="D4311" s="14"/>
      <c r="E4311" s="87">
        <v>0</v>
      </c>
      <c r="F4311" s="88">
        <v>0</v>
      </c>
      <c r="G4311" s="87">
        <v>0</v>
      </c>
      <c r="H4311" s="88">
        <v>0</v>
      </c>
      <c r="I4311" s="87">
        <v>0</v>
      </c>
      <c r="J4311" s="88">
        <v>0</v>
      </c>
      <c r="K4311" s="87">
        <v>0</v>
      </c>
      <c r="L4311" s="88">
        <v>0</v>
      </c>
      <c r="M4311" s="87">
        <v>0</v>
      </c>
      <c r="N4311" s="88">
        <v>0</v>
      </c>
      <c r="O4311" s="87">
        <v>0</v>
      </c>
      <c r="P4311" s="88">
        <v>0</v>
      </c>
      <c r="Q4311" s="87">
        <v>0</v>
      </c>
      <c r="R4311" s="88">
        <v>0</v>
      </c>
      <c r="S4311" s="87">
        <v>0</v>
      </c>
      <c r="T4311" s="88">
        <v>0</v>
      </c>
      <c r="U4311" s="87">
        <v>0</v>
      </c>
      <c r="V4311" s="88">
        <v>0</v>
      </c>
      <c r="W4311" s="87">
        <v>0</v>
      </c>
      <c r="X4311" s="88">
        <v>0</v>
      </c>
      <c r="Y4311" s="87">
        <v>0</v>
      </c>
      <c r="Z4311" s="88">
        <v>0</v>
      </c>
      <c r="AA4311" s="87">
        <v>0</v>
      </c>
      <c r="AB4311" s="88">
        <v>0</v>
      </c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>
        <v>0</v>
      </c>
      <c r="F4312" s="88">
        <v>0</v>
      </c>
      <c r="G4312" s="87">
        <v>0</v>
      </c>
      <c r="H4312" s="88">
        <v>0</v>
      </c>
      <c r="I4312" s="87">
        <v>0</v>
      </c>
      <c r="J4312" s="88">
        <v>0</v>
      </c>
      <c r="K4312" s="87">
        <v>0</v>
      </c>
      <c r="L4312" s="88">
        <v>0</v>
      </c>
      <c r="M4312" s="87">
        <v>0</v>
      </c>
      <c r="N4312" s="88">
        <v>0</v>
      </c>
      <c r="O4312" s="87">
        <v>0</v>
      </c>
      <c r="P4312" s="88">
        <v>0</v>
      </c>
      <c r="Q4312" s="87">
        <v>0</v>
      </c>
      <c r="R4312" s="88">
        <v>0</v>
      </c>
      <c r="S4312" s="87">
        <v>0</v>
      </c>
      <c r="T4312" s="88">
        <v>0</v>
      </c>
      <c r="U4312" s="87">
        <v>0</v>
      </c>
      <c r="V4312" s="88">
        <v>0</v>
      </c>
      <c r="W4312" s="87">
        <v>0</v>
      </c>
      <c r="X4312" s="88">
        <v>0</v>
      </c>
      <c r="Y4312" s="87">
        <v>0</v>
      </c>
      <c r="Z4312" s="88">
        <v>0</v>
      </c>
      <c r="AA4312" s="87">
        <v>0</v>
      </c>
      <c r="AB4312" s="88">
        <v>0</v>
      </c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>
        <v>0</v>
      </c>
      <c r="F4313" s="88">
        <v>0</v>
      </c>
      <c r="G4313" s="87">
        <v>0</v>
      </c>
      <c r="H4313" s="88">
        <v>0</v>
      </c>
      <c r="I4313" s="87">
        <v>0</v>
      </c>
      <c r="J4313" s="88">
        <v>0</v>
      </c>
      <c r="K4313" s="87">
        <v>0</v>
      </c>
      <c r="L4313" s="88">
        <v>0</v>
      </c>
      <c r="M4313" s="87">
        <v>0</v>
      </c>
      <c r="N4313" s="88">
        <v>0</v>
      </c>
      <c r="O4313" s="87">
        <v>0</v>
      </c>
      <c r="P4313" s="88">
        <v>0</v>
      </c>
      <c r="Q4313" s="87">
        <v>0</v>
      </c>
      <c r="R4313" s="88">
        <v>0</v>
      </c>
      <c r="S4313" s="87">
        <v>0</v>
      </c>
      <c r="T4313" s="88">
        <v>0</v>
      </c>
      <c r="U4313" s="87">
        <v>0</v>
      </c>
      <c r="V4313" s="88">
        <v>0</v>
      </c>
      <c r="W4313" s="87">
        <v>0</v>
      </c>
      <c r="X4313" s="88">
        <v>0</v>
      </c>
      <c r="Y4313" s="87">
        <v>0</v>
      </c>
      <c r="Z4313" s="88">
        <v>0</v>
      </c>
      <c r="AA4313" s="87">
        <v>0</v>
      </c>
      <c r="AB4313" s="88">
        <v>0</v>
      </c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>
        <v>0</v>
      </c>
      <c r="F4314" s="88">
        <v>0</v>
      </c>
      <c r="G4314" s="87">
        <v>0</v>
      </c>
      <c r="H4314" s="88">
        <v>0</v>
      </c>
      <c r="I4314" s="87">
        <v>0</v>
      </c>
      <c r="J4314" s="88">
        <v>0</v>
      </c>
      <c r="K4314" s="87">
        <v>0</v>
      </c>
      <c r="L4314" s="88">
        <v>0</v>
      </c>
      <c r="M4314" s="87">
        <v>0</v>
      </c>
      <c r="N4314" s="88">
        <v>0</v>
      </c>
      <c r="O4314" s="87">
        <v>0</v>
      </c>
      <c r="P4314" s="88">
        <v>0</v>
      </c>
      <c r="Q4314" s="87">
        <v>0</v>
      </c>
      <c r="R4314" s="88">
        <v>0</v>
      </c>
      <c r="S4314" s="87">
        <v>0</v>
      </c>
      <c r="T4314" s="88">
        <v>0</v>
      </c>
      <c r="U4314" s="87">
        <v>0</v>
      </c>
      <c r="V4314" s="88">
        <v>0</v>
      </c>
      <c r="W4314" s="87">
        <v>0</v>
      </c>
      <c r="X4314" s="88">
        <v>0</v>
      </c>
      <c r="Y4314" s="87">
        <v>0</v>
      </c>
      <c r="Z4314" s="88">
        <v>0</v>
      </c>
      <c r="AA4314" s="87">
        <v>0</v>
      </c>
      <c r="AB4314" s="88">
        <v>0</v>
      </c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>
        <v>0</v>
      </c>
      <c r="F4315" s="88">
        <v>0</v>
      </c>
      <c r="G4315" s="87">
        <v>0</v>
      </c>
      <c r="H4315" s="88">
        <v>0</v>
      </c>
      <c r="I4315" s="87">
        <v>0</v>
      </c>
      <c r="J4315" s="88">
        <v>0</v>
      </c>
      <c r="K4315" s="87">
        <v>0</v>
      </c>
      <c r="L4315" s="88">
        <v>0</v>
      </c>
      <c r="M4315" s="87">
        <v>0</v>
      </c>
      <c r="N4315" s="88">
        <v>0</v>
      </c>
      <c r="O4315" s="87">
        <v>0</v>
      </c>
      <c r="P4315" s="88">
        <v>0</v>
      </c>
      <c r="Q4315" s="87">
        <v>0</v>
      </c>
      <c r="R4315" s="88">
        <v>0</v>
      </c>
      <c r="S4315" s="87">
        <v>0</v>
      </c>
      <c r="T4315" s="88">
        <v>0</v>
      </c>
      <c r="U4315" s="87">
        <v>0</v>
      </c>
      <c r="V4315" s="88">
        <v>0</v>
      </c>
      <c r="W4315" s="87">
        <v>0</v>
      </c>
      <c r="X4315" s="88">
        <v>0</v>
      </c>
      <c r="Y4315" s="87">
        <v>0</v>
      </c>
      <c r="Z4315" s="88">
        <v>0</v>
      </c>
      <c r="AA4315" s="87">
        <v>0</v>
      </c>
      <c r="AB4315" s="88">
        <v>0</v>
      </c>
      <c r="AC4315" s="58"/>
      <c r="AD4315" s="59">
        <f t="shared" si="90"/>
        <v>0</v>
      </c>
      <c r="AE4315" s="58"/>
    </row>
    <row r="4316" spans="2:31" x14ac:dyDescent="0.3">
      <c r="B4316" s="4" t="s">
        <v>209</v>
      </c>
      <c r="C4316" s="14"/>
      <c r="D4316" s="14"/>
      <c r="E4316" s="87">
        <v>0</v>
      </c>
      <c r="F4316" s="88">
        <v>0</v>
      </c>
      <c r="G4316" s="87">
        <v>0</v>
      </c>
      <c r="H4316" s="88">
        <v>0</v>
      </c>
      <c r="I4316" s="87">
        <v>0</v>
      </c>
      <c r="J4316" s="88">
        <v>0</v>
      </c>
      <c r="K4316" s="87">
        <v>0</v>
      </c>
      <c r="L4316" s="88">
        <v>0</v>
      </c>
      <c r="M4316" s="87">
        <v>0</v>
      </c>
      <c r="N4316" s="88">
        <v>0</v>
      </c>
      <c r="O4316" s="87">
        <v>0</v>
      </c>
      <c r="P4316" s="88">
        <v>0</v>
      </c>
      <c r="Q4316" s="87">
        <v>0</v>
      </c>
      <c r="R4316" s="88">
        <v>0</v>
      </c>
      <c r="S4316" s="87">
        <v>0</v>
      </c>
      <c r="T4316" s="88">
        <v>0</v>
      </c>
      <c r="U4316" s="87">
        <v>0</v>
      </c>
      <c r="V4316" s="88">
        <v>0</v>
      </c>
      <c r="W4316" s="87">
        <v>0</v>
      </c>
      <c r="X4316" s="88">
        <v>0</v>
      </c>
      <c r="Y4316" s="87">
        <v>0</v>
      </c>
      <c r="Z4316" s="88">
        <v>0</v>
      </c>
      <c r="AA4316" s="87">
        <v>0</v>
      </c>
      <c r="AB4316" s="88">
        <v>0</v>
      </c>
      <c r="AC4316" s="58"/>
      <c r="AD4316" s="59">
        <f t="shared" si="90"/>
        <v>0</v>
      </c>
      <c r="AE4316" s="58"/>
    </row>
    <row r="4317" spans="2:31" x14ac:dyDescent="0.3">
      <c r="B4317" s="4" t="s">
        <v>210</v>
      </c>
      <c r="C4317" s="14"/>
      <c r="D4317" s="14"/>
      <c r="E4317" s="87">
        <v>0</v>
      </c>
      <c r="F4317" s="88">
        <v>0</v>
      </c>
      <c r="G4317" s="87">
        <v>0</v>
      </c>
      <c r="H4317" s="88">
        <v>0</v>
      </c>
      <c r="I4317" s="87">
        <v>0</v>
      </c>
      <c r="J4317" s="88">
        <v>0</v>
      </c>
      <c r="K4317" s="87">
        <v>0</v>
      </c>
      <c r="L4317" s="88">
        <v>0</v>
      </c>
      <c r="M4317" s="87">
        <v>0</v>
      </c>
      <c r="N4317" s="88">
        <v>0</v>
      </c>
      <c r="O4317" s="87">
        <v>0</v>
      </c>
      <c r="P4317" s="88">
        <v>0</v>
      </c>
      <c r="Q4317" s="87">
        <v>0</v>
      </c>
      <c r="R4317" s="88">
        <v>0</v>
      </c>
      <c r="S4317" s="87">
        <v>0</v>
      </c>
      <c r="T4317" s="88">
        <v>0</v>
      </c>
      <c r="U4317" s="87">
        <v>0</v>
      </c>
      <c r="V4317" s="88">
        <v>0</v>
      </c>
      <c r="W4317" s="87">
        <v>0</v>
      </c>
      <c r="X4317" s="88">
        <v>0</v>
      </c>
      <c r="Y4317" s="87">
        <v>0</v>
      </c>
      <c r="Z4317" s="88">
        <v>0</v>
      </c>
      <c r="AA4317" s="87">
        <v>0</v>
      </c>
      <c r="AB4317" s="88">
        <v>0</v>
      </c>
      <c r="AC4317" s="58"/>
      <c r="AD4317" s="59">
        <f t="shared" si="90"/>
        <v>0</v>
      </c>
      <c r="AE4317" s="58"/>
    </row>
    <row r="4318" spans="2:31" x14ac:dyDescent="0.3">
      <c r="B4318" s="4" t="s">
        <v>211</v>
      </c>
      <c r="C4318" s="14"/>
      <c r="D4318" s="14"/>
      <c r="E4318" s="87">
        <v>0</v>
      </c>
      <c r="F4318" s="88">
        <v>0</v>
      </c>
      <c r="G4318" s="87">
        <v>0</v>
      </c>
      <c r="H4318" s="88">
        <v>0</v>
      </c>
      <c r="I4318" s="87">
        <v>0</v>
      </c>
      <c r="J4318" s="88">
        <v>0</v>
      </c>
      <c r="K4318" s="87">
        <v>0</v>
      </c>
      <c r="L4318" s="88">
        <v>0</v>
      </c>
      <c r="M4318" s="87">
        <v>0</v>
      </c>
      <c r="N4318" s="88">
        <v>0</v>
      </c>
      <c r="O4318" s="87">
        <v>0</v>
      </c>
      <c r="P4318" s="88">
        <v>0</v>
      </c>
      <c r="Q4318" s="87">
        <v>0</v>
      </c>
      <c r="R4318" s="88">
        <v>0</v>
      </c>
      <c r="S4318" s="87">
        <v>0</v>
      </c>
      <c r="T4318" s="88">
        <v>0</v>
      </c>
      <c r="U4318" s="87">
        <v>0</v>
      </c>
      <c r="V4318" s="88">
        <v>0</v>
      </c>
      <c r="W4318" s="87">
        <v>0</v>
      </c>
      <c r="X4318" s="88">
        <v>0</v>
      </c>
      <c r="Y4318" s="87">
        <v>0</v>
      </c>
      <c r="Z4318" s="88">
        <v>0</v>
      </c>
      <c r="AA4318" s="87">
        <v>0</v>
      </c>
      <c r="AB4318" s="88">
        <v>0</v>
      </c>
      <c r="AC4318" s="58"/>
      <c r="AD4318" s="59">
        <f t="shared" si="90"/>
        <v>0</v>
      </c>
      <c r="AE4318" s="58"/>
    </row>
    <row r="4319" spans="2:31" x14ac:dyDescent="0.3">
      <c r="B4319" s="4" t="s">
        <v>136</v>
      </c>
      <c r="C4319" s="14"/>
      <c r="D4319" s="14"/>
      <c r="E4319" s="87">
        <v>0</v>
      </c>
      <c r="F4319" s="88">
        <v>0</v>
      </c>
      <c r="G4319" s="87">
        <v>0</v>
      </c>
      <c r="H4319" s="88">
        <v>0</v>
      </c>
      <c r="I4319" s="87">
        <v>0</v>
      </c>
      <c r="J4319" s="88">
        <v>0</v>
      </c>
      <c r="K4319" s="87">
        <v>0</v>
      </c>
      <c r="L4319" s="88">
        <v>0</v>
      </c>
      <c r="M4319" s="87">
        <v>0</v>
      </c>
      <c r="N4319" s="88">
        <v>0</v>
      </c>
      <c r="O4319" s="87">
        <v>0</v>
      </c>
      <c r="P4319" s="88">
        <v>0</v>
      </c>
      <c r="Q4319" s="87">
        <v>0</v>
      </c>
      <c r="R4319" s="88">
        <v>0</v>
      </c>
      <c r="S4319" s="87">
        <v>0</v>
      </c>
      <c r="T4319" s="88">
        <v>0</v>
      </c>
      <c r="U4319" s="87">
        <v>0</v>
      </c>
      <c r="V4319" s="88">
        <v>0</v>
      </c>
      <c r="W4319" s="87">
        <v>0</v>
      </c>
      <c r="X4319" s="88">
        <v>0</v>
      </c>
      <c r="Y4319" s="87">
        <v>0</v>
      </c>
      <c r="Z4319" s="88">
        <v>0</v>
      </c>
      <c r="AA4319" s="87">
        <v>0</v>
      </c>
      <c r="AB4319" s="88">
        <v>0</v>
      </c>
      <c r="AC4319" s="58"/>
      <c r="AD4319" s="59">
        <f t="shared" si="90"/>
        <v>0</v>
      </c>
      <c r="AE4319" s="58"/>
    </row>
    <row r="4320" spans="2:31" x14ac:dyDescent="0.3">
      <c r="B4320" s="4" t="s">
        <v>137</v>
      </c>
      <c r="C4320" s="14"/>
      <c r="D4320" s="14"/>
      <c r="E4320" s="87">
        <v>0</v>
      </c>
      <c r="F4320" s="88">
        <v>0</v>
      </c>
      <c r="G4320" s="87">
        <v>0</v>
      </c>
      <c r="H4320" s="88">
        <v>0</v>
      </c>
      <c r="I4320" s="87">
        <v>0</v>
      </c>
      <c r="J4320" s="88">
        <v>0</v>
      </c>
      <c r="K4320" s="87">
        <v>0</v>
      </c>
      <c r="L4320" s="88">
        <v>0</v>
      </c>
      <c r="M4320" s="87">
        <v>0</v>
      </c>
      <c r="N4320" s="88">
        <v>0</v>
      </c>
      <c r="O4320" s="87">
        <v>0</v>
      </c>
      <c r="P4320" s="88">
        <v>0</v>
      </c>
      <c r="Q4320" s="87">
        <v>0</v>
      </c>
      <c r="R4320" s="88">
        <v>0</v>
      </c>
      <c r="S4320" s="87">
        <v>0</v>
      </c>
      <c r="T4320" s="88">
        <v>0</v>
      </c>
      <c r="U4320" s="87">
        <v>0</v>
      </c>
      <c r="V4320" s="88">
        <v>0</v>
      </c>
      <c r="W4320" s="87">
        <v>0</v>
      </c>
      <c r="X4320" s="88">
        <v>0</v>
      </c>
      <c r="Y4320" s="87">
        <v>0</v>
      </c>
      <c r="Z4320" s="88">
        <v>0</v>
      </c>
      <c r="AA4320" s="87">
        <v>0</v>
      </c>
      <c r="AB4320" s="88">
        <v>0</v>
      </c>
      <c r="AC4320" s="58"/>
      <c r="AD4320" s="59">
        <f t="shared" si="90"/>
        <v>0</v>
      </c>
      <c r="AE4320" s="58"/>
    </row>
    <row r="4321" spans="2:31" x14ac:dyDescent="0.3">
      <c r="B4321" s="4" t="s">
        <v>227</v>
      </c>
      <c r="C4321" s="14"/>
      <c r="D4321" s="14"/>
      <c r="E4321" s="87">
        <v>0</v>
      </c>
      <c r="F4321" s="88">
        <v>0</v>
      </c>
      <c r="G4321" s="87">
        <v>0</v>
      </c>
      <c r="H4321" s="88">
        <v>0</v>
      </c>
      <c r="I4321" s="87">
        <v>0</v>
      </c>
      <c r="J4321" s="88">
        <v>0</v>
      </c>
      <c r="K4321" s="87">
        <v>0</v>
      </c>
      <c r="L4321" s="88">
        <v>0</v>
      </c>
      <c r="M4321" s="87">
        <v>0</v>
      </c>
      <c r="N4321" s="88">
        <v>0</v>
      </c>
      <c r="O4321" s="87">
        <v>0</v>
      </c>
      <c r="P4321" s="88">
        <v>0</v>
      </c>
      <c r="Q4321" s="87">
        <v>0</v>
      </c>
      <c r="R4321" s="88">
        <v>0</v>
      </c>
      <c r="S4321" s="87">
        <v>0</v>
      </c>
      <c r="T4321" s="88">
        <v>0</v>
      </c>
      <c r="U4321" s="87">
        <v>0</v>
      </c>
      <c r="V4321" s="88">
        <v>0</v>
      </c>
      <c r="W4321" s="87">
        <v>0</v>
      </c>
      <c r="X4321" s="88">
        <v>0</v>
      </c>
      <c r="Y4321" s="87">
        <v>0</v>
      </c>
      <c r="Z4321" s="88">
        <v>0</v>
      </c>
      <c r="AA4321" s="87">
        <v>0</v>
      </c>
      <c r="AB4321" s="88">
        <v>0</v>
      </c>
      <c r="AC4321" s="58"/>
      <c r="AD4321" s="59">
        <f t="shared" si="90"/>
        <v>0</v>
      </c>
      <c r="AE4321" s="58"/>
    </row>
    <row r="4322" spans="2:31" x14ac:dyDescent="0.3">
      <c r="B4322" s="4" t="s">
        <v>293</v>
      </c>
      <c r="C4322" s="14"/>
      <c r="D4322" s="14"/>
      <c r="E4322" s="87">
        <v>0</v>
      </c>
      <c r="F4322" s="88">
        <v>0</v>
      </c>
      <c r="G4322" s="87">
        <v>0</v>
      </c>
      <c r="H4322" s="88">
        <v>0</v>
      </c>
      <c r="I4322" s="87">
        <v>0</v>
      </c>
      <c r="J4322" s="88">
        <v>0</v>
      </c>
      <c r="K4322" s="87">
        <v>0</v>
      </c>
      <c r="L4322" s="88">
        <v>0</v>
      </c>
      <c r="M4322" s="87">
        <v>0</v>
      </c>
      <c r="N4322" s="88">
        <v>0</v>
      </c>
      <c r="O4322" s="87">
        <v>0</v>
      </c>
      <c r="P4322" s="88">
        <v>0</v>
      </c>
      <c r="Q4322" s="87">
        <v>0</v>
      </c>
      <c r="R4322" s="88">
        <v>0</v>
      </c>
      <c r="S4322" s="87">
        <v>0</v>
      </c>
      <c r="T4322" s="88">
        <v>0</v>
      </c>
      <c r="U4322" s="87">
        <v>0</v>
      </c>
      <c r="V4322" s="88">
        <v>0</v>
      </c>
      <c r="W4322" s="87">
        <v>0</v>
      </c>
      <c r="X4322" s="88">
        <v>0</v>
      </c>
      <c r="Y4322" s="87">
        <v>0</v>
      </c>
      <c r="Z4322" s="88">
        <v>0</v>
      </c>
      <c r="AA4322" s="87">
        <v>0</v>
      </c>
      <c r="AB4322" s="88">
        <v>0</v>
      </c>
      <c r="AC4322" s="58"/>
      <c r="AD4322" s="59">
        <f t="shared" si="90"/>
        <v>0</v>
      </c>
      <c r="AE4322" s="58"/>
    </row>
    <row r="4323" spans="2:31" x14ac:dyDescent="0.3">
      <c r="B4323" s="4" t="s">
        <v>294</v>
      </c>
      <c r="C4323" s="14"/>
      <c r="D4323" s="14"/>
      <c r="E4323" s="87">
        <v>0</v>
      </c>
      <c r="F4323" s="88">
        <v>0</v>
      </c>
      <c r="G4323" s="87">
        <v>0</v>
      </c>
      <c r="H4323" s="88">
        <v>0</v>
      </c>
      <c r="I4323" s="87">
        <v>0</v>
      </c>
      <c r="J4323" s="88">
        <v>0</v>
      </c>
      <c r="K4323" s="87">
        <v>0</v>
      </c>
      <c r="L4323" s="88">
        <v>0</v>
      </c>
      <c r="M4323" s="87">
        <v>0</v>
      </c>
      <c r="N4323" s="88">
        <v>0</v>
      </c>
      <c r="O4323" s="87">
        <v>0</v>
      </c>
      <c r="P4323" s="88">
        <v>0</v>
      </c>
      <c r="Q4323" s="87">
        <v>0</v>
      </c>
      <c r="R4323" s="88">
        <v>0</v>
      </c>
      <c r="S4323" s="87">
        <v>0</v>
      </c>
      <c r="T4323" s="88">
        <v>0</v>
      </c>
      <c r="U4323" s="87">
        <v>0</v>
      </c>
      <c r="V4323" s="88">
        <v>0</v>
      </c>
      <c r="W4323" s="87">
        <v>0</v>
      </c>
      <c r="X4323" s="88">
        <v>0</v>
      </c>
      <c r="Y4323" s="87">
        <v>0</v>
      </c>
      <c r="Z4323" s="88">
        <v>0</v>
      </c>
      <c r="AA4323" s="87">
        <v>0</v>
      </c>
      <c r="AB4323" s="88">
        <v>0</v>
      </c>
      <c r="AC4323" s="58"/>
      <c r="AD4323" s="59">
        <f t="shared" si="90"/>
        <v>0</v>
      </c>
      <c r="AE4323" s="58"/>
    </row>
    <row r="4324" spans="2:31" x14ac:dyDescent="0.3">
      <c r="B4324" s="4" t="s">
        <v>206</v>
      </c>
      <c r="C4324" s="14"/>
      <c r="D4324" s="14"/>
      <c r="E4324" s="87">
        <v>0</v>
      </c>
      <c r="F4324" s="88">
        <v>0</v>
      </c>
      <c r="G4324" s="87">
        <v>0</v>
      </c>
      <c r="H4324" s="88">
        <v>0</v>
      </c>
      <c r="I4324" s="87">
        <v>0</v>
      </c>
      <c r="J4324" s="88">
        <v>0</v>
      </c>
      <c r="K4324" s="87">
        <v>0</v>
      </c>
      <c r="L4324" s="88">
        <v>0</v>
      </c>
      <c r="M4324" s="87">
        <v>0</v>
      </c>
      <c r="N4324" s="88">
        <v>0</v>
      </c>
      <c r="O4324" s="87">
        <v>0</v>
      </c>
      <c r="P4324" s="88">
        <v>0</v>
      </c>
      <c r="Q4324" s="87">
        <v>0</v>
      </c>
      <c r="R4324" s="88">
        <v>0</v>
      </c>
      <c r="S4324" s="87">
        <v>0</v>
      </c>
      <c r="T4324" s="88">
        <v>0</v>
      </c>
      <c r="U4324" s="87">
        <v>0</v>
      </c>
      <c r="V4324" s="88">
        <v>0</v>
      </c>
      <c r="W4324" s="87">
        <v>0</v>
      </c>
      <c r="X4324" s="88">
        <v>0</v>
      </c>
      <c r="Y4324" s="87">
        <v>0</v>
      </c>
      <c r="Z4324" s="88">
        <v>0</v>
      </c>
      <c r="AA4324" s="87">
        <v>0</v>
      </c>
      <c r="AB4324" s="88">
        <v>0</v>
      </c>
      <c r="AC4324" s="58"/>
      <c r="AD4324" s="59">
        <f t="shared" si="90"/>
        <v>0</v>
      </c>
      <c r="AE4324" s="58"/>
    </row>
    <row r="4325" spans="2:31" x14ac:dyDescent="0.3">
      <c r="B4325" s="4" t="s">
        <v>207</v>
      </c>
      <c r="C4325" s="14"/>
      <c r="D4325" s="14"/>
      <c r="E4325" s="87">
        <v>0</v>
      </c>
      <c r="F4325" s="88">
        <v>0</v>
      </c>
      <c r="G4325" s="87">
        <v>0</v>
      </c>
      <c r="H4325" s="88">
        <v>0</v>
      </c>
      <c r="I4325" s="87">
        <v>0</v>
      </c>
      <c r="J4325" s="88">
        <v>0</v>
      </c>
      <c r="K4325" s="87">
        <v>0</v>
      </c>
      <c r="L4325" s="88">
        <v>0</v>
      </c>
      <c r="M4325" s="87">
        <v>0</v>
      </c>
      <c r="N4325" s="88">
        <v>0</v>
      </c>
      <c r="O4325" s="87">
        <v>0</v>
      </c>
      <c r="P4325" s="88">
        <v>0</v>
      </c>
      <c r="Q4325" s="87">
        <v>0</v>
      </c>
      <c r="R4325" s="88">
        <v>0</v>
      </c>
      <c r="S4325" s="87">
        <v>0</v>
      </c>
      <c r="T4325" s="88">
        <v>0</v>
      </c>
      <c r="U4325" s="87">
        <v>0</v>
      </c>
      <c r="V4325" s="88">
        <v>0</v>
      </c>
      <c r="W4325" s="87">
        <v>0</v>
      </c>
      <c r="X4325" s="88">
        <v>0</v>
      </c>
      <c r="Y4325" s="87">
        <v>0</v>
      </c>
      <c r="Z4325" s="88">
        <v>0</v>
      </c>
      <c r="AA4325" s="87">
        <v>0</v>
      </c>
      <c r="AB4325" s="88">
        <v>0</v>
      </c>
      <c r="AC4325" s="58"/>
      <c r="AD4325" s="59">
        <f t="shared" si="90"/>
        <v>0</v>
      </c>
      <c r="AE4325" s="58"/>
    </row>
    <row r="4326" spans="2:31" x14ac:dyDescent="0.3">
      <c r="B4326" s="4" t="s">
        <v>163</v>
      </c>
      <c r="C4326" s="14"/>
      <c r="D4326" s="14"/>
      <c r="E4326" s="87">
        <v>0</v>
      </c>
      <c r="F4326" s="88">
        <v>0</v>
      </c>
      <c r="G4326" s="87">
        <v>0</v>
      </c>
      <c r="H4326" s="88">
        <v>0</v>
      </c>
      <c r="I4326" s="87">
        <v>0</v>
      </c>
      <c r="J4326" s="88">
        <v>0</v>
      </c>
      <c r="K4326" s="87">
        <v>0</v>
      </c>
      <c r="L4326" s="88">
        <v>0</v>
      </c>
      <c r="M4326" s="87">
        <v>0</v>
      </c>
      <c r="N4326" s="88">
        <v>0</v>
      </c>
      <c r="O4326" s="87">
        <v>0</v>
      </c>
      <c r="P4326" s="88">
        <v>0</v>
      </c>
      <c r="Q4326" s="87">
        <v>0</v>
      </c>
      <c r="R4326" s="88">
        <v>0</v>
      </c>
      <c r="S4326" s="87">
        <v>0</v>
      </c>
      <c r="T4326" s="88">
        <v>0</v>
      </c>
      <c r="U4326" s="87">
        <v>0</v>
      </c>
      <c r="V4326" s="88">
        <v>0</v>
      </c>
      <c r="W4326" s="87">
        <v>0</v>
      </c>
      <c r="X4326" s="88">
        <v>0</v>
      </c>
      <c r="Y4326" s="87">
        <v>0</v>
      </c>
      <c r="Z4326" s="88">
        <v>0</v>
      </c>
      <c r="AA4326" s="87">
        <v>0</v>
      </c>
      <c r="AB4326" s="88">
        <v>0</v>
      </c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>
        <v>0</v>
      </c>
      <c r="F4327" s="88">
        <v>0</v>
      </c>
      <c r="G4327" s="87">
        <v>0</v>
      </c>
      <c r="H4327" s="88">
        <v>0</v>
      </c>
      <c r="I4327" s="87">
        <v>0</v>
      </c>
      <c r="J4327" s="88">
        <v>0</v>
      </c>
      <c r="K4327" s="87">
        <v>0</v>
      </c>
      <c r="L4327" s="88">
        <v>0</v>
      </c>
      <c r="M4327" s="87">
        <v>0</v>
      </c>
      <c r="N4327" s="88">
        <v>0</v>
      </c>
      <c r="O4327" s="87">
        <v>0</v>
      </c>
      <c r="P4327" s="88">
        <v>0</v>
      </c>
      <c r="Q4327" s="87">
        <v>0</v>
      </c>
      <c r="R4327" s="88">
        <v>0</v>
      </c>
      <c r="S4327" s="87">
        <v>0</v>
      </c>
      <c r="T4327" s="88">
        <v>0</v>
      </c>
      <c r="U4327" s="87">
        <v>0</v>
      </c>
      <c r="V4327" s="88">
        <v>0</v>
      </c>
      <c r="W4327" s="87">
        <v>0</v>
      </c>
      <c r="X4327" s="88">
        <v>0</v>
      </c>
      <c r="Y4327" s="87">
        <v>0</v>
      </c>
      <c r="Z4327" s="88">
        <v>0</v>
      </c>
      <c r="AA4327" s="87">
        <v>0</v>
      </c>
      <c r="AB4327" s="88">
        <v>0</v>
      </c>
      <c r="AC4327" s="58"/>
      <c r="AD4327" s="59">
        <f t="shared" si="90"/>
        <v>0</v>
      </c>
      <c r="AE4327" s="58"/>
    </row>
    <row r="4328" spans="2:31" x14ac:dyDescent="0.3">
      <c r="B4328" s="4" t="s">
        <v>240</v>
      </c>
      <c r="C4328" s="14"/>
      <c r="D4328" s="14"/>
      <c r="E4328" s="87">
        <v>0</v>
      </c>
      <c r="F4328" s="88">
        <v>0</v>
      </c>
      <c r="G4328" s="87">
        <v>0</v>
      </c>
      <c r="H4328" s="88">
        <v>0</v>
      </c>
      <c r="I4328" s="87">
        <v>0</v>
      </c>
      <c r="J4328" s="88">
        <v>0</v>
      </c>
      <c r="K4328" s="87">
        <v>0</v>
      </c>
      <c r="L4328" s="88">
        <v>0</v>
      </c>
      <c r="M4328" s="87">
        <v>0</v>
      </c>
      <c r="N4328" s="88">
        <v>0</v>
      </c>
      <c r="O4328" s="87">
        <v>0</v>
      </c>
      <c r="P4328" s="88">
        <v>0</v>
      </c>
      <c r="Q4328" s="87">
        <v>0</v>
      </c>
      <c r="R4328" s="88">
        <v>0</v>
      </c>
      <c r="S4328" s="87">
        <v>0</v>
      </c>
      <c r="T4328" s="88">
        <v>0</v>
      </c>
      <c r="U4328" s="87">
        <v>0</v>
      </c>
      <c r="V4328" s="88">
        <v>0</v>
      </c>
      <c r="W4328" s="87">
        <v>0</v>
      </c>
      <c r="X4328" s="88">
        <v>0</v>
      </c>
      <c r="Y4328" s="87">
        <v>0</v>
      </c>
      <c r="Z4328" s="88">
        <v>0</v>
      </c>
      <c r="AA4328" s="87">
        <v>0</v>
      </c>
      <c r="AB4328" s="88">
        <v>0</v>
      </c>
      <c r="AC4328" s="58"/>
      <c r="AD4328" s="59">
        <f t="shared" si="90"/>
        <v>0</v>
      </c>
      <c r="AE4328" s="58"/>
    </row>
    <row r="4329" spans="2:31" x14ac:dyDescent="0.3">
      <c r="B4329" s="4" t="s">
        <v>241</v>
      </c>
      <c r="C4329" s="14"/>
      <c r="D4329" s="14"/>
      <c r="E4329" s="87">
        <v>0</v>
      </c>
      <c r="F4329" s="88">
        <v>0</v>
      </c>
      <c r="G4329" s="87">
        <v>0</v>
      </c>
      <c r="H4329" s="88">
        <v>0</v>
      </c>
      <c r="I4329" s="87">
        <v>0</v>
      </c>
      <c r="J4329" s="88">
        <v>0</v>
      </c>
      <c r="K4329" s="87">
        <v>0</v>
      </c>
      <c r="L4329" s="88">
        <v>0</v>
      </c>
      <c r="M4329" s="87">
        <v>0</v>
      </c>
      <c r="N4329" s="88">
        <v>0</v>
      </c>
      <c r="O4329" s="87">
        <v>0</v>
      </c>
      <c r="P4329" s="88">
        <v>0</v>
      </c>
      <c r="Q4329" s="87">
        <v>0</v>
      </c>
      <c r="R4329" s="88">
        <v>0</v>
      </c>
      <c r="S4329" s="87">
        <v>0</v>
      </c>
      <c r="T4329" s="88">
        <v>0</v>
      </c>
      <c r="U4329" s="87">
        <v>0</v>
      </c>
      <c r="V4329" s="88">
        <v>0</v>
      </c>
      <c r="W4329" s="87">
        <v>0</v>
      </c>
      <c r="X4329" s="88">
        <v>0</v>
      </c>
      <c r="Y4329" s="87">
        <v>0</v>
      </c>
      <c r="Z4329" s="88">
        <v>0</v>
      </c>
      <c r="AA4329" s="87">
        <v>0</v>
      </c>
      <c r="AB4329" s="88">
        <v>0</v>
      </c>
      <c r="AC4329" s="58"/>
      <c r="AD4329" s="59">
        <f t="shared" si="90"/>
        <v>0</v>
      </c>
      <c r="AE4329" s="58"/>
    </row>
    <row r="4330" spans="2:31" x14ac:dyDescent="0.3">
      <c r="B4330" s="4" t="s">
        <v>242</v>
      </c>
      <c r="C4330" s="4"/>
      <c r="D4330" s="4"/>
      <c r="E4330" s="87">
        <v>0</v>
      </c>
      <c r="F4330" s="88">
        <v>0</v>
      </c>
      <c r="G4330" s="87">
        <v>0</v>
      </c>
      <c r="H4330" s="88">
        <v>0</v>
      </c>
      <c r="I4330" s="87">
        <v>0</v>
      </c>
      <c r="J4330" s="88">
        <v>0</v>
      </c>
      <c r="K4330" s="87">
        <v>0</v>
      </c>
      <c r="L4330" s="88">
        <v>0</v>
      </c>
      <c r="M4330" s="87">
        <v>0</v>
      </c>
      <c r="N4330" s="88">
        <v>0</v>
      </c>
      <c r="O4330" s="87">
        <v>0</v>
      </c>
      <c r="P4330" s="88">
        <v>0</v>
      </c>
      <c r="Q4330" s="87">
        <v>0</v>
      </c>
      <c r="R4330" s="88">
        <v>0</v>
      </c>
      <c r="S4330" s="87">
        <v>0</v>
      </c>
      <c r="T4330" s="88">
        <v>0</v>
      </c>
      <c r="U4330" s="87">
        <v>0</v>
      </c>
      <c r="V4330" s="88">
        <v>0</v>
      </c>
      <c r="W4330" s="87">
        <v>0</v>
      </c>
      <c r="X4330" s="88">
        <v>0</v>
      </c>
      <c r="Y4330" s="87">
        <v>0</v>
      </c>
      <c r="Z4330" s="88">
        <v>0</v>
      </c>
      <c r="AA4330" s="87">
        <v>0</v>
      </c>
      <c r="AB4330" s="88">
        <v>0</v>
      </c>
      <c r="AC4330" s="58"/>
      <c r="AD4330" s="59">
        <f t="shared" si="90"/>
        <v>0</v>
      </c>
      <c r="AE4330" s="58"/>
    </row>
    <row r="4331" spans="2:31" x14ac:dyDescent="0.3">
      <c r="B4331" s="4" t="s">
        <v>296</v>
      </c>
      <c r="C4331" s="4"/>
      <c r="D4331" s="4"/>
      <c r="E4331" s="87">
        <v>0</v>
      </c>
      <c r="F4331" s="88">
        <v>0</v>
      </c>
      <c r="G4331" s="87">
        <v>0</v>
      </c>
      <c r="H4331" s="88">
        <v>0</v>
      </c>
      <c r="I4331" s="87">
        <v>0</v>
      </c>
      <c r="J4331" s="88">
        <v>0</v>
      </c>
      <c r="K4331" s="87">
        <v>0</v>
      </c>
      <c r="L4331" s="88">
        <v>0</v>
      </c>
      <c r="M4331" s="87">
        <v>0</v>
      </c>
      <c r="N4331" s="88">
        <v>0</v>
      </c>
      <c r="O4331" s="87">
        <v>0</v>
      </c>
      <c r="P4331" s="88">
        <v>0</v>
      </c>
      <c r="Q4331" s="87">
        <v>0</v>
      </c>
      <c r="R4331" s="88">
        <v>0</v>
      </c>
      <c r="S4331" s="87">
        <v>0</v>
      </c>
      <c r="T4331" s="88">
        <v>0</v>
      </c>
      <c r="U4331" s="87">
        <v>0</v>
      </c>
      <c r="V4331" s="88">
        <v>0</v>
      </c>
      <c r="W4331" s="87">
        <v>0</v>
      </c>
      <c r="X4331" s="88">
        <v>0</v>
      </c>
      <c r="Y4331" s="87">
        <v>0</v>
      </c>
      <c r="Z4331" s="88">
        <v>0</v>
      </c>
      <c r="AA4331" s="87">
        <v>0</v>
      </c>
      <c r="AB4331" s="88">
        <v>0</v>
      </c>
      <c r="AC4331" s="58"/>
      <c r="AD4331" s="59">
        <f t="shared" si="90"/>
        <v>0</v>
      </c>
      <c r="AE4331" s="58"/>
    </row>
    <row r="4332" spans="2:31" x14ac:dyDescent="0.3">
      <c r="B4332" s="4" t="s">
        <v>297</v>
      </c>
      <c r="C4332" s="4"/>
      <c r="D4332" s="4"/>
      <c r="E4332" s="87">
        <v>0</v>
      </c>
      <c r="F4332" s="88">
        <v>0</v>
      </c>
      <c r="G4332" s="87">
        <v>0</v>
      </c>
      <c r="H4332" s="88">
        <v>0</v>
      </c>
      <c r="I4332" s="87">
        <v>0</v>
      </c>
      <c r="J4332" s="88">
        <v>0</v>
      </c>
      <c r="K4332" s="87">
        <v>0</v>
      </c>
      <c r="L4332" s="88">
        <v>0</v>
      </c>
      <c r="M4332" s="87">
        <v>0</v>
      </c>
      <c r="N4332" s="88">
        <v>0</v>
      </c>
      <c r="O4332" s="87">
        <v>0</v>
      </c>
      <c r="P4332" s="88">
        <v>0</v>
      </c>
      <c r="Q4332" s="87">
        <v>0</v>
      </c>
      <c r="R4332" s="88">
        <v>0</v>
      </c>
      <c r="S4332" s="87">
        <v>0</v>
      </c>
      <c r="T4332" s="88">
        <v>0</v>
      </c>
      <c r="U4332" s="87">
        <v>0</v>
      </c>
      <c r="V4332" s="88">
        <v>0</v>
      </c>
      <c r="W4332" s="87">
        <v>0</v>
      </c>
      <c r="X4332" s="88">
        <v>0</v>
      </c>
      <c r="Y4332" s="87">
        <v>0</v>
      </c>
      <c r="Z4332" s="88">
        <v>0</v>
      </c>
      <c r="AA4332" s="87">
        <v>0</v>
      </c>
      <c r="AB4332" s="88">
        <v>0</v>
      </c>
      <c r="AC4332" s="58"/>
      <c r="AD4332" s="59">
        <f t="shared" si="90"/>
        <v>0</v>
      </c>
      <c r="AE4332" s="58"/>
    </row>
    <row r="4333" spans="2:31" x14ac:dyDescent="0.3">
      <c r="B4333" s="4" t="s">
        <v>164</v>
      </c>
      <c r="C4333" s="4"/>
      <c r="D4333" s="4"/>
      <c r="E4333" s="87">
        <v>0</v>
      </c>
      <c r="F4333" s="88">
        <v>0</v>
      </c>
      <c r="G4333" s="87">
        <v>0</v>
      </c>
      <c r="H4333" s="88">
        <v>0</v>
      </c>
      <c r="I4333" s="87">
        <v>0</v>
      </c>
      <c r="J4333" s="88">
        <v>0</v>
      </c>
      <c r="K4333" s="87">
        <v>0</v>
      </c>
      <c r="L4333" s="88">
        <v>0</v>
      </c>
      <c r="M4333" s="87">
        <v>0</v>
      </c>
      <c r="N4333" s="88">
        <v>0</v>
      </c>
      <c r="O4333" s="87">
        <v>0</v>
      </c>
      <c r="P4333" s="88">
        <v>0</v>
      </c>
      <c r="Q4333" s="87">
        <v>0</v>
      </c>
      <c r="R4333" s="88">
        <v>0</v>
      </c>
      <c r="S4333" s="87">
        <v>0</v>
      </c>
      <c r="T4333" s="88">
        <v>0</v>
      </c>
      <c r="U4333" s="87">
        <v>0</v>
      </c>
      <c r="V4333" s="88">
        <v>0</v>
      </c>
      <c r="W4333" s="87">
        <v>0</v>
      </c>
      <c r="X4333" s="88">
        <v>0</v>
      </c>
      <c r="Y4333" s="87">
        <v>0</v>
      </c>
      <c r="Z4333" s="88">
        <v>0</v>
      </c>
      <c r="AA4333" s="87">
        <v>0</v>
      </c>
      <c r="AB4333" s="88">
        <v>0</v>
      </c>
      <c r="AC4333" s="58"/>
      <c r="AD4333" s="59">
        <f t="shared" ref="AD4333:AD4396" si="91">SUM(E4333:AB4333)</f>
        <v>0</v>
      </c>
      <c r="AE4333" s="58"/>
    </row>
    <row r="4334" spans="2:31" x14ac:dyDescent="0.3">
      <c r="B4334" s="4" t="s">
        <v>200</v>
      </c>
      <c r="C4334" s="4"/>
      <c r="D4334" s="4"/>
      <c r="E4334" s="87">
        <v>0</v>
      </c>
      <c r="F4334" s="88">
        <v>0</v>
      </c>
      <c r="G4334" s="87">
        <v>0</v>
      </c>
      <c r="H4334" s="88">
        <v>0</v>
      </c>
      <c r="I4334" s="87">
        <v>0</v>
      </c>
      <c r="J4334" s="88">
        <v>0</v>
      </c>
      <c r="K4334" s="87">
        <v>0</v>
      </c>
      <c r="L4334" s="88">
        <v>0</v>
      </c>
      <c r="M4334" s="87">
        <v>0</v>
      </c>
      <c r="N4334" s="88">
        <v>0</v>
      </c>
      <c r="O4334" s="87">
        <v>0</v>
      </c>
      <c r="P4334" s="88">
        <v>0</v>
      </c>
      <c r="Q4334" s="87">
        <v>0</v>
      </c>
      <c r="R4334" s="88">
        <v>0</v>
      </c>
      <c r="S4334" s="87">
        <v>0</v>
      </c>
      <c r="T4334" s="88">
        <v>0</v>
      </c>
      <c r="U4334" s="87">
        <v>0</v>
      </c>
      <c r="V4334" s="88">
        <v>0</v>
      </c>
      <c r="W4334" s="87">
        <v>0</v>
      </c>
      <c r="X4334" s="88">
        <v>0</v>
      </c>
      <c r="Y4334" s="87">
        <v>0</v>
      </c>
      <c r="Z4334" s="88">
        <v>0</v>
      </c>
      <c r="AA4334" s="87">
        <v>0</v>
      </c>
      <c r="AB4334" s="88">
        <v>0</v>
      </c>
      <c r="AC4334" s="58"/>
      <c r="AD4334" s="59">
        <f t="shared" si="91"/>
        <v>0</v>
      </c>
      <c r="AE4334" s="58"/>
    </row>
    <row r="4335" spans="2:31" x14ac:dyDescent="0.3">
      <c r="B4335" s="4" t="s">
        <v>201</v>
      </c>
      <c r="C4335" s="4"/>
      <c r="D4335" s="4"/>
      <c r="E4335" s="87">
        <v>0</v>
      </c>
      <c r="F4335" s="88">
        <v>0</v>
      </c>
      <c r="G4335" s="87">
        <v>0</v>
      </c>
      <c r="H4335" s="88">
        <v>0</v>
      </c>
      <c r="I4335" s="87">
        <v>0</v>
      </c>
      <c r="J4335" s="88">
        <v>0</v>
      </c>
      <c r="K4335" s="87">
        <v>0</v>
      </c>
      <c r="L4335" s="88">
        <v>0</v>
      </c>
      <c r="M4335" s="87">
        <v>0</v>
      </c>
      <c r="N4335" s="88">
        <v>0</v>
      </c>
      <c r="O4335" s="87">
        <v>0</v>
      </c>
      <c r="P4335" s="88">
        <v>0</v>
      </c>
      <c r="Q4335" s="87">
        <v>0</v>
      </c>
      <c r="R4335" s="88">
        <v>0</v>
      </c>
      <c r="S4335" s="87">
        <v>0</v>
      </c>
      <c r="T4335" s="88">
        <v>0</v>
      </c>
      <c r="U4335" s="87">
        <v>0</v>
      </c>
      <c r="V4335" s="88">
        <v>0</v>
      </c>
      <c r="W4335" s="87">
        <v>0</v>
      </c>
      <c r="X4335" s="88">
        <v>0</v>
      </c>
      <c r="Y4335" s="87">
        <v>0</v>
      </c>
      <c r="Z4335" s="88">
        <v>0</v>
      </c>
      <c r="AA4335" s="87">
        <v>0</v>
      </c>
      <c r="AB4335" s="88">
        <v>0</v>
      </c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>
        <v>0</v>
      </c>
      <c r="F4336" s="88">
        <v>0</v>
      </c>
      <c r="G4336" s="87">
        <v>0</v>
      </c>
      <c r="H4336" s="88">
        <v>0</v>
      </c>
      <c r="I4336" s="87">
        <v>0</v>
      </c>
      <c r="J4336" s="88">
        <v>0</v>
      </c>
      <c r="K4336" s="87">
        <v>0</v>
      </c>
      <c r="L4336" s="88">
        <v>0.1345833333333333</v>
      </c>
      <c r="M4336" s="87">
        <v>1.0607925772666933</v>
      </c>
      <c r="N4336" s="88">
        <v>1.1333936333656309</v>
      </c>
      <c r="O4336" s="87">
        <v>1.1606351494789122</v>
      </c>
      <c r="P4336" s="88">
        <v>1.1878766695658372</v>
      </c>
      <c r="Q4336" s="87">
        <v>1.2151181936264037</v>
      </c>
      <c r="R4336" s="88">
        <v>1.2423597017923986</v>
      </c>
      <c r="S4336" s="87">
        <v>1.2696012298266095</v>
      </c>
      <c r="T4336" s="88">
        <v>1.2973901112874349</v>
      </c>
      <c r="U4336" s="87">
        <v>1.3431519269943237</v>
      </c>
      <c r="V4336" s="88">
        <v>0.71529939174652102</v>
      </c>
      <c r="W4336" s="87">
        <v>0</v>
      </c>
      <c r="X4336" s="88">
        <v>0</v>
      </c>
      <c r="Y4336" s="87">
        <v>0</v>
      </c>
      <c r="Z4336" s="88">
        <v>0</v>
      </c>
      <c r="AA4336" s="87">
        <v>0</v>
      </c>
      <c r="AB4336" s="88">
        <v>0</v>
      </c>
      <c r="AC4336" s="58"/>
      <c r="AD4336" s="59">
        <f t="shared" si="91"/>
        <v>11.760201918284098</v>
      </c>
      <c r="AE4336" s="58"/>
    </row>
    <row r="4337" spans="2:31" x14ac:dyDescent="0.3">
      <c r="B4337" s="4" t="s">
        <v>193</v>
      </c>
      <c r="C4337" s="4"/>
      <c r="D4337" s="4"/>
      <c r="E4337" s="87">
        <v>0</v>
      </c>
      <c r="F4337" s="88">
        <v>0</v>
      </c>
      <c r="G4337" s="87">
        <v>0</v>
      </c>
      <c r="H4337" s="88">
        <v>0</v>
      </c>
      <c r="I4337" s="87">
        <v>0</v>
      </c>
      <c r="J4337" s="88">
        <v>0</v>
      </c>
      <c r="K4337" s="87">
        <v>0</v>
      </c>
      <c r="L4337" s="88">
        <v>0</v>
      </c>
      <c r="M4337" s="87">
        <v>0</v>
      </c>
      <c r="N4337" s="88">
        <v>0</v>
      </c>
      <c r="O4337" s="87">
        <v>0</v>
      </c>
      <c r="P4337" s="88">
        <v>0</v>
      </c>
      <c r="Q4337" s="87">
        <v>0</v>
      </c>
      <c r="R4337" s="88">
        <v>0</v>
      </c>
      <c r="S4337" s="87">
        <v>0</v>
      </c>
      <c r="T4337" s="88">
        <v>0</v>
      </c>
      <c r="U4337" s="87">
        <v>0</v>
      </c>
      <c r="V4337" s="88">
        <v>0</v>
      </c>
      <c r="W4337" s="87">
        <v>0</v>
      </c>
      <c r="X4337" s="88">
        <v>0</v>
      </c>
      <c r="Y4337" s="87">
        <v>0</v>
      </c>
      <c r="Z4337" s="88">
        <v>0</v>
      </c>
      <c r="AA4337" s="87">
        <v>0</v>
      </c>
      <c r="AB4337" s="88">
        <v>0</v>
      </c>
      <c r="AC4337" s="58"/>
      <c r="AD4337" s="59">
        <f t="shared" si="91"/>
        <v>0</v>
      </c>
      <c r="AE4337" s="58"/>
    </row>
    <row r="4338" spans="2:31" x14ac:dyDescent="0.3">
      <c r="B4338" s="4" t="s">
        <v>295</v>
      </c>
      <c r="C4338" s="4"/>
      <c r="D4338" s="4"/>
      <c r="E4338" s="87">
        <v>0</v>
      </c>
      <c r="F4338" s="88">
        <v>0</v>
      </c>
      <c r="G4338" s="87">
        <v>0</v>
      </c>
      <c r="H4338" s="88">
        <v>0</v>
      </c>
      <c r="I4338" s="87">
        <v>0</v>
      </c>
      <c r="J4338" s="88">
        <v>0</v>
      </c>
      <c r="K4338" s="87">
        <v>0</v>
      </c>
      <c r="L4338" s="88">
        <v>0</v>
      </c>
      <c r="M4338" s="87">
        <v>0</v>
      </c>
      <c r="N4338" s="88">
        <v>0</v>
      </c>
      <c r="O4338" s="87">
        <v>0</v>
      </c>
      <c r="P4338" s="88">
        <v>0</v>
      </c>
      <c r="Q4338" s="87">
        <v>0</v>
      </c>
      <c r="R4338" s="88">
        <v>0</v>
      </c>
      <c r="S4338" s="87">
        <v>0</v>
      </c>
      <c r="T4338" s="88">
        <v>0</v>
      </c>
      <c r="U4338" s="87">
        <v>0</v>
      </c>
      <c r="V4338" s="88">
        <v>0</v>
      </c>
      <c r="W4338" s="87">
        <v>0</v>
      </c>
      <c r="X4338" s="88">
        <v>0</v>
      </c>
      <c r="Y4338" s="87">
        <v>0</v>
      </c>
      <c r="Z4338" s="88">
        <v>0</v>
      </c>
      <c r="AA4338" s="87">
        <v>0</v>
      </c>
      <c r="AB4338" s="88">
        <v>0</v>
      </c>
      <c r="AC4338" s="58"/>
      <c r="AD4338" s="59">
        <f t="shared" si="91"/>
        <v>0</v>
      </c>
      <c r="AE4338" s="58"/>
    </row>
    <row r="4339" spans="2:31" x14ac:dyDescent="0.3">
      <c r="B4339" s="4" t="s">
        <v>150</v>
      </c>
      <c r="C4339" s="4"/>
      <c r="D4339" s="4"/>
      <c r="E4339" s="87">
        <v>0</v>
      </c>
      <c r="F4339" s="88">
        <v>0</v>
      </c>
      <c r="G4339" s="87">
        <v>0</v>
      </c>
      <c r="H4339" s="88">
        <v>0</v>
      </c>
      <c r="I4339" s="87">
        <v>0</v>
      </c>
      <c r="J4339" s="88">
        <v>0</v>
      </c>
      <c r="K4339" s="87">
        <v>0</v>
      </c>
      <c r="L4339" s="88">
        <v>0</v>
      </c>
      <c r="M4339" s="87">
        <v>1.6311541398366292</v>
      </c>
      <c r="N4339" s="88">
        <v>3.8320557037989293</v>
      </c>
      <c r="O4339" s="87">
        <v>3.8383824427922555</v>
      </c>
      <c r="P4339" s="88">
        <v>4.0504298686981199</v>
      </c>
      <c r="Q4339" s="87">
        <v>1.7001567814085217</v>
      </c>
      <c r="R4339" s="88">
        <v>0</v>
      </c>
      <c r="S4339" s="87">
        <v>0</v>
      </c>
      <c r="T4339" s="88">
        <v>1.5610459184646608</v>
      </c>
      <c r="U4339" s="87">
        <v>5.577097185452784</v>
      </c>
      <c r="V4339" s="88">
        <v>2.9297135194142649</v>
      </c>
      <c r="W4339" s="87">
        <v>0</v>
      </c>
      <c r="X4339" s="88">
        <v>0</v>
      </c>
      <c r="Y4339" s="87">
        <v>0</v>
      </c>
      <c r="Z4339" s="88">
        <v>0</v>
      </c>
      <c r="AA4339" s="87">
        <v>0</v>
      </c>
      <c r="AB4339" s="88">
        <v>0</v>
      </c>
      <c r="AC4339" s="58"/>
      <c r="AD4339" s="59">
        <f t="shared" si="91"/>
        <v>25.120035559866167</v>
      </c>
      <c r="AE4339" s="58"/>
    </row>
    <row r="4340" spans="2:31" x14ac:dyDescent="0.3">
      <c r="B4340" s="4" t="s">
        <v>151</v>
      </c>
      <c r="C4340" s="4"/>
      <c r="D4340" s="4"/>
      <c r="E4340" s="87">
        <v>0</v>
      </c>
      <c r="F4340" s="88">
        <v>0</v>
      </c>
      <c r="G4340" s="87">
        <v>0</v>
      </c>
      <c r="H4340" s="88">
        <v>0</v>
      </c>
      <c r="I4340" s="87">
        <v>0</v>
      </c>
      <c r="J4340" s="88">
        <v>0</v>
      </c>
      <c r="K4340" s="87">
        <v>0</v>
      </c>
      <c r="L4340" s="88">
        <v>0</v>
      </c>
      <c r="M4340" s="87">
        <v>1.4962638139724731</v>
      </c>
      <c r="N4340" s="88">
        <v>3.8359294811884577</v>
      </c>
      <c r="O4340" s="87">
        <v>3.8031788508097328</v>
      </c>
      <c r="P4340" s="88">
        <v>3.8529327789942429</v>
      </c>
      <c r="Q4340" s="87">
        <v>1.5541849832534795</v>
      </c>
      <c r="R4340" s="88">
        <v>0</v>
      </c>
      <c r="S4340" s="87">
        <v>0</v>
      </c>
      <c r="T4340" s="88">
        <v>1.4834300533930462</v>
      </c>
      <c r="U4340" s="87">
        <v>5.7997764507929466</v>
      </c>
      <c r="V4340" s="88">
        <v>3.037871249516805</v>
      </c>
      <c r="W4340" s="87">
        <v>0</v>
      </c>
      <c r="X4340" s="88">
        <v>0</v>
      </c>
      <c r="Y4340" s="87">
        <v>0</v>
      </c>
      <c r="Z4340" s="88">
        <v>0</v>
      </c>
      <c r="AA4340" s="87">
        <v>0</v>
      </c>
      <c r="AB4340" s="88">
        <v>0</v>
      </c>
      <c r="AC4340" s="58"/>
      <c r="AD4340" s="59">
        <f t="shared" si="91"/>
        <v>24.863567661921184</v>
      </c>
      <c r="AE4340" s="58"/>
    </row>
    <row r="4341" spans="2:31" x14ac:dyDescent="0.3">
      <c r="B4341" s="4" t="s">
        <v>249</v>
      </c>
      <c r="C4341" s="4"/>
      <c r="D4341" s="4"/>
      <c r="E4341" s="87">
        <v>0</v>
      </c>
      <c r="F4341" s="88">
        <v>0</v>
      </c>
      <c r="G4341" s="87">
        <v>0</v>
      </c>
      <c r="H4341" s="88">
        <v>0</v>
      </c>
      <c r="I4341" s="87">
        <v>0</v>
      </c>
      <c r="J4341" s="88">
        <v>0</v>
      </c>
      <c r="K4341" s="87">
        <v>0</v>
      </c>
      <c r="L4341" s="88">
        <v>0</v>
      </c>
      <c r="M4341" s="87">
        <v>0</v>
      </c>
      <c r="N4341" s="88">
        <v>0</v>
      </c>
      <c r="O4341" s="87">
        <v>0</v>
      </c>
      <c r="P4341" s="88">
        <v>0</v>
      </c>
      <c r="Q4341" s="87">
        <v>0</v>
      </c>
      <c r="R4341" s="88">
        <v>0</v>
      </c>
      <c r="S4341" s="87">
        <v>0</v>
      </c>
      <c r="T4341" s="88">
        <v>0</v>
      </c>
      <c r="U4341" s="87">
        <v>0</v>
      </c>
      <c r="V4341" s="88">
        <v>0</v>
      </c>
      <c r="W4341" s="87">
        <v>0</v>
      </c>
      <c r="X4341" s="88">
        <v>0</v>
      </c>
      <c r="Y4341" s="87">
        <v>0</v>
      </c>
      <c r="Z4341" s="88">
        <v>0</v>
      </c>
      <c r="AA4341" s="87">
        <v>0</v>
      </c>
      <c r="AB4341" s="88">
        <v>0</v>
      </c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>
        <v>0</v>
      </c>
      <c r="F4342" s="88">
        <v>0</v>
      </c>
      <c r="G4342" s="87">
        <v>0</v>
      </c>
      <c r="H4342" s="88">
        <v>0</v>
      </c>
      <c r="I4342" s="87">
        <v>0</v>
      </c>
      <c r="J4342" s="88">
        <v>0</v>
      </c>
      <c r="K4342" s="87">
        <v>0</v>
      </c>
      <c r="L4342" s="88">
        <v>0</v>
      </c>
      <c r="M4342" s="87">
        <v>0</v>
      </c>
      <c r="N4342" s="88">
        <v>0</v>
      </c>
      <c r="O4342" s="87">
        <v>0</v>
      </c>
      <c r="P4342" s="88">
        <v>0</v>
      </c>
      <c r="Q4342" s="87">
        <v>0</v>
      </c>
      <c r="R4342" s="88">
        <v>0</v>
      </c>
      <c r="S4342" s="87">
        <v>0</v>
      </c>
      <c r="T4342" s="88">
        <v>0</v>
      </c>
      <c r="U4342" s="87">
        <v>0</v>
      </c>
      <c r="V4342" s="88">
        <v>0</v>
      </c>
      <c r="W4342" s="87">
        <v>0</v>
      </c>
      <c r="X4342" s="88">
        <v>0</v>
      </c>
      <c r="Y4342" s="87">
        <v>0</v>
      </c>
      <c r="Z4342" s="88">
        <v>0</v>
      </c>
      <c r="AA4342" s="87">
        <v>0</v>
      </c>
      <c r="AB4342" s="88">
        <v>0</v>
      </c>
      <c r="AC4342" s="58"/>
      <c r="AD4342" s="59">
        <f t="shared" si="91"/>
        <v>0</v>
      </c>
      <c r="AE4342" s="58"/>
    </row>
    <row r="4343" spans="2:31" x14ac:dyDescent="0.3">
      <c r="B4343" s="4" t="s">
        <v>169</v>
      </c>
      <c r="C4343" s="4"/>
      <c r="D4343" s="4"/>
      <c r="E4343" s="87">
        <v>0</v>
      </c>
      <c r="F4343" s="88">
        <v>0</v>
      </c>
      <c r="G4343" s="87">
        <v>0</v>
      </c>
      <c r="H4343" s="88">
        <v>0</v>
      </c>
      <c r="I4343" s="87">
        <v>0</v>
      </c>
      <c r="J4343" s="88">
        <v>0</v>
      </c>
      <c r="K4343" s="87">
        <v>0</v>
      </c>
      <c r="L4343" s="88">
        <v>0</v>
      </c>
      <c r="M4343" s="87">
        <v>0</v>
      </c>
      <c r="N4343" s="88">
        <v>0</v>
      </c>
      <c r="O4343" s="87">
        <v>0.86173064434133195</v>
      </c>
      <c r="P4343" s="88">
        <v>1.6135298699190641</v>
      </c>
      <c r="Q4343" s="87">
        <v>0.79890219923359185</v>
      </c>
      <c r="R4343" s="88">
        <v>0</v>
      </c>
      <c r="S4343" s="87">
        <v>0</v>
      </c>
      <c r="T4343" s="88">
        <v>0</v>
      </c>
      <c r="U4343" s="87">
        <v>0</v>
      </c>
      <c r="V4343" s="88">
        <v>0</v>
      </c>
      <c r="W4343" s="87">
        <v>0</v>
      </c>
      <c r="X4343" s="88">
        <v>0</v>
      </c>
      <c r="Y4343" s="87">
        <v>0</v>
      </c>
      <c r="Z4343" s="88">
        <v>0</v>
      </c>
      <c r="AA4343" s="87">
        <v>0</v>
      </c>
      <c r="AB4343" s="88">
        <v>0</v>
      </c>
      <c r="AC4343" s="58"/>
      <c r="AD4343" s="59">
        <f t="shared" si="91"/>
        <v>3.2741627134939879</v>
      </c>
      <c r="AE4343" s="58"/>
    </row>
    <row r="4344" spans="2:31" x14ac:dyDescent="0.3">
      <c r="B4344" s="4" t="s">
        <v>165</v>
      </c>
      <c r="C4344" s="4"/>
      <c r="D4344" s="4"/>
      <c r="E4344" s="87">
        <v>0</v>
      </c>
      <c r="F4344" s="88">
        <v>0</v>
      </c>
      <c r="G4344" s="87">
        <v>0</v>
      </c>
      <c r="H4344" s="88">
        <v>0</v>
      </c>
      <c r="I4344" s="87">
        <v>0</v>
      </c>
      <c r="J4344" s="88">
        <v>0</v>
      </c>
      <c r="K4344" s="87">
        <v>0</v>
      </c>
      <c r="L4344" s="88">
        <v>0</v>
      </c>
      <c r="M4344" s="87">
        <v>0</v>
      </c>
      <c r="N4344" s="88">
        <v>0</v>
      </c>
      <c r="O4344" s="87">
        <v>0</v>
      </c>
      <c r="P4344" s="88">
        <v>0</v>
      </c>
      <c r="Q4344" s="87">
        <v>0</v>
      </c>
      <c r="R4344" s="88">
        <v>0</v>
      </c>
      <c r="S4344" s="87">
        <v>0</v>
      </c>
      <c r="T4344" s="88">
        <v>0</v>
      </c>
      <c r="U4344" s="87">
        <v>0</v>
      </c>
      <c r="V4344" s="88">
        <v>0</v>
      </c>
      <c r="W4344" s="87">
        <v>0</v>
      </c>
      <c r="X4344" s="88">
        <v>0</v>
      </c>
      <c r="Y4344" s="87">
        <v>0</v>
      </c>
      <c r="Z4344" s="88">
        <v>0</v>
      </c>
      <c r="AA4344" s="87">
        <v>0</v>
      </c>
      <c r="AB4344" s="88">
        <v>0</v>
      </c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>
        <v>0</v>
      </c>
      <c r="F4345" s="88">
        <v>0</v>
      </c>
      <c r="G4345" s="87">
        <v>0</v>
      </c>
      <c r="H4345" s="88">
        <v>0</v>
      </c>
      <c r="I4345" s="87">
        <v>0</v>
      </c>
      <c r="J4345" s="88">
        <v>0</v>
      </c>
      <c r="K4345" s="87">
        <v>0</v>
      </c>
      <c r="L4345" s="88">
        <v>0</v>
      </c>
      <c r="M4345" s="87">
        <v>0</v>
      </c>
      <c r="N4345" s="88">
        <v>0</v>
      </c>
      <c r="O4345" s="87">
        <v>0</v>
      </c>
      <c r="P4345" s="88">
        <v>0</v>
      </c>
      <c r="Q4345" s="87">
        <v>0</v>
      </c>
      <c r="R4345" s="88">
        <v>0</v>
      </c>
      <c r="S4345" s="87">
        <v>0</v>
      </c>
      <c r="T4345" s="88">
        <v>0</v>
      </c>
      <c r="U4345" s="87">
        <v>0</v>
      </c>
      <c r="V4345" s="88">
        <v>0</v>
      </c>
      <c r="W4345" s="87">
        <v>0</v>
      </c>
      <c r="X4345" s="88">
        <v>0</v>
      </c>
      <c r="Y4345" s="87">
        <v>0</v>
      </c>
      <c r="Z4345" s="88">
        <v>0</v>
      </c>
      <c r="AA4345" s="87">
        <v>0</v>
      </c>
      <c r="AB4345" s="88">
        <v>0</v>
      </c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>
        <v>0</v>
      </c>
      <c r="F4346" s="88">
        <v>0</v>
      </c>
      <c r="G4346" s="87">
        <v>0</v>
      </c>
      <c r="H4346" s="88">
        <v>0</v>
      </c>
      <c r="I4346" s="87">
        <v>0</v>
      </c>
      <c r="J4346" s="88">
        <v>0</v>
      </c>
      <c r="K4346" s="87">
        <v>0</v>
      </c>
      <c r="L4346" s="88">
        <v>0</v>
      </c>
      <c r="M4346" s="87">
        <v>0</v>
      </c>
      <c r="N4346" s="88">
        <v>0</v>
      </c>
      <c r="O4346" s="87">
        <v>0</v>
      </c>
      <c r="P4346" s="88">
        <v>0</v>
      </c>
      <c r="Q4346" s="87">
        <v>0</v>
      </c>
      <c r="R4346" s="88">
        <v>0</v>
      </c>
      <c r="S4346" s="87">
        <v>0</v>
      </c>
      <c r="T4346" s="88">
        <v>0</v>
      </c>
      <c r="U4346" s="87">
        <v>0</v>
      </c>
      <c r="V4346" s="88">
        <v>0</v>
      </c>
      <c r="W4346" s="87">
        <v>0</v>
      </c>
      <c r="X4346" s="88">
        <v>0</v>
      </c>
      <c r="Y4346" s="87">
        <v>0</v>
      </c>
      <c r="Z4346" s="88">
        <v>0</v>
      </c>
      <c r="AA4346" s="87">
        <v>0</v>
      </c>
      <c r="AB4346" s="88">
        <v>0</v>
      </c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>
        <v>0</v>
      </c>
      <c r="F4347" s="88">
        <v>0</v>
      </c>
      <c r="G4347" s="87">
        <v>0</v>
      </c>
      <c r="H4347" s="88">
        <v>0</v>
      </c>
      <c r="I4347" s="87">
        <v>0</v>
      </c>
      <c r="J4347" s="88">
        <v>0</v>
      </c>
      <c r="K4347" s="87">
        <v>0</v>
      </c>
      <c r="L4347" s="88">
        <v>0</v>
      </c>
      <c r="M4347" s="87">
        <v>0</v>
      </c>
      <c r="N4347" s="88">
        <v>0</v>
      </c>
      <c r="O4347" s="87">
        <v>0</v>
      </c>
      <c r="P4347" s="88">
        <v>0</v>
      </c>
      <c r="Q4347" s="87">
        <v>0</v>
      </c>
      <c r="R4347" s="88">
        <v>0</v>
      </c>
      <c r="S4347" s="87">
        <v>0</v>
      </c>
      <c r="T4347" s="88">
        <v>0</v>
      </c>
      <c r="U4347" s="87">
        <v>0</v>
      </c>
      <c r="V4347" s="88">
        <v>0</v>
      </c>
      <c r="W4347" s="87">
        <v>0</v>
      </c>
      <c r="X4347" s="88">
        <v>0</v>
      </c>
      <c r="Y4347" s="87">
        <v>0</v>
      </c>
      <c r="Z4347" s="88">
        <v>0</v>
      </c>
      <c r="AA4347" s="87">
        <v>0</v>
      </c>
      <c r="AB4347" s="88">
        <v>0</v>
      </c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>
        <v>0</v>
      </c>
      <c r="F4348" s="88">
        <v>0</v>
      </c>
      <c r="G4348" s="87">
        <v>0</v>
      </c>
      <c r="H4348" s="88">
        <v>0</v>
      </c>
      <c r="I4348" s="87">
        <v>0</v>
      </c>
      <c r="J4348" s="88">
        <v>0</v>
      </c>
      <c r="K4348" s="87">
        <v>0</v>
      </c>
      <c r="L4348" s="88">
        <v>0</v>
      </c>
      <c r="M4348" s="87">
        <v>0</v>
      </c>
      <c r="N4348" s="88">
        <v>0</v>
      </c>
      <c r="O4348" s="87">
        <v>0</v>
      </c>
      <c r="P4348" s="88">
        <v>0</v>
      </c>
      <c r="Q4348" s="87">
        <v>0</v>
      </c>
      <c r="R4348" s="88">
        <v>0</v>
      </c>
      <c r="S4348" s="87">
        <v>0</v>
      </c>
      <c r="T4348" s="88">
        <v>0</v>
      </c>
      <c r="U4348" s="87">
        <v>0</v>
      </c>
      <c r="V4348" s="88">
        <v>0</v>
      </c>
      <c r="W4348" s="87">
        <v>0</v>
      </c>
      <c r="X4348" s="88">
        <v>0</v>
      </c>
      <c r="Y4348" s="87">
        <v>0</v>
      </c>
      <c r="Z4348" s="88">
        <v>0</v>
      </c>
      <c r="AA4348" s="87">
        <v>0</v>
      </c>
      <c r="AB4348" s="88">
        <v>0</v>
      </c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>
        <v>0</v>
      </c>
      <c r="F4349" s="88">
        <v>0</v>
      </c>
      <c r="G4349" s="87">
        <v>0</v>
      </c>
      <c r="H4349" s="88">
        <v>0</v>
      </c>
      <c r="I4349" s="87">
        <v>0</v>
      </c>
      <c r="J4349" s="88">
        <v>0</v>
      </c>
      <c r="K4349" s="87">
        <v>0</v>
      </c>
      <c r="L4349" s="88">
        <v>0</v>
      </c>
      <c r="M4349" s="87">
        <v>0</v>
      </c>
      <c r="N4349" s="88">
        <v>0</v>
      </c>
      <c r="O4349" s="87">
        <v>0</v>
      </c>
      <c r="P4349" s="88">
        <v>0</v>
      </c>
      <c r="Q4349" s="87">
        <v>0</v>
      </c>
      <c r="R4349" s="88">
        <v>0</v>
      </c>
      <c r="S4349" s="87">
        <v>0</v>
      </c>
      <c r="T4349" s="88">
        <v>0</v>
      </c>
      <c r="U4349" s="87">
        <v>0</v>
      </c>
      <c r="V4349" s="88">
        <v>0</v>
      </c>
      <c r="W4349" s="87">
        <v>0</v>
      </c>
      <c r="X4349" s="88">
        <v>0</v>
      </c>
      <c r="Y4349" s="87">
        <v>0</v>
      </c>
      <c r="Z4349" s="88">
        <v>0</v>
      </c>
      <c r="AA4349" s="87">
        <v>0</v>
      </c>
      <c r="AB4349" s="88">
        <v>0</v>
      </c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>
        <v>0</v>
      </c>
      <c r="F4350" s="88">
        <v>0</v>
      </c>
      <c r="G4350" s="87">
        <v>0</v>
      </c>
      <c r="H4350" s="88">
        <v>0</v>
      </c>
      <c r="I4350" s="87">
        <v>0</v>
      </c>
      <c r="J4350" s="88">
        <v>0</v>
      </c>
      <c r="K4350" s="87">
        <v>0</v>
      </c>
      <c r="L4350" s="88">
        <v>0.11805829008420307</v>
      </c>
      <c r="M4350" s="87">
        <v>0.29628362854321799</v>
      </c>
      <c r="N4350" s="88">
        <v>0.29790919025739032</v>
      </c>
      <c r="O4350" s="87">
        <v>0.29953475793202722</v>
      </c>
      <c r="P4350" s="88">
        <v>0.30116032163302103</v>
      </c>
      <c r="Q4350" s="87">
        <v>0.30278588930765787</v>
      </c>
      <c r="R4350" s="88">
        <v>0.30441145499547323</v>
      </c>
      <c r="S4350" s="87">
        <v>0.30074805418650313</v>
      </c>
      <c r="T4350" s="88">
        <v>0.26807061831156409</v>
      </c>
      <c r="U4350" s="87">
        <v>0.23098595539728803</v>
      </c>
      <c r="V4350" s="88">
        <v>0.10481276313463846</v>
      </c>
      <c r="W4350" s="87">
        <v>0</v>
      </c>
      <c r="X4350" s="88">
        <v>0</v>
      </c>
      <c r="Y4350" s="87">
        <v>0</v>
      </c>
      <c r="Z4350" s="88">
        <v>0</v>
      </c>
      <c r="AA4350" s="87">
        <v>0</v>
      </c>
      <c r="AB4350" s="88">
        <v>0</v>
      </c>
      <c r="AC4350" s="58"/>
      <c r="AD4350" s="59">
        <f t="shared" si="91"/>
        <v>2.8247609237829843</v>
      </c>
      <c r="AE4350" s="58"/>
    </row>
    <row r="4351" spans="2:31" x14ac:dyDescent="0.3">
      <c r="B4351" s="4" t="s">
        <v>199</v>
      </c>
      <c r="C4351" s="4"/>
      <c r="D4351" s="4"/>
      <c r="E4351" s="87">
        <v>0</v>
      </c>
      <c r="F4351" s="88">
        <v>0</v>
      </c>
      <c r="G4351" s="87">
        <v>0</v>
      </c>
      <c r="H4351" s="88">
        <v>0</v>
      </c>
      <c r="I4351" s="87">
        <v>0</v>
      </c>
      <c r="J4351" s="88">
        <v>0</v>
      </c>
      <c r="K4351" s="87">
        <v>0</v>
      </c>
      <c r="L4351" s="88">
        <v>0.1624041457970937</v>
      </c>
      <c r="M4351" s="87">
        <v>0.40513536334037781</v>
      </c>
      <c r="N4351" s="88">
        <v>0.40388536651929219</v>
      </c>
      <c r="O4351" s="87">
        <v>0.4026353657245636</v>
      </c>
      <c r="P4351" s="88">
        <v>0.40138536890347798</v>
      </c>
      <c r="Q4351" s="87">
        <v>0.40013536810874945</v>
      </c>
      <c r="R4351" s="88">
        <v>0.39888536930084223</v>
      </c>
      <c r="S4351" s="87">
        <v>0.39763537247975667</v>
      </c>
      <c r="T4351" s="88">
        <v>0.39675412774085994</v>
      </c>
      <c r="U4351" s="87">
        <v>0.3962541460990906</v>
      </c>
      <c r="V4351" s="88">
        <v>0.20453541278839113</v>
      </c>
      <c r="W4351" s="87">
        <v>0</v>
      </c>
      <c r="X4351" s="88">
        <v>0</v>
      </c>
      <c r="Y4351" s="87">
        <v>0</v>
      </c>
      <c r="Z4351" s="88">
        <v>0</v>
      </c>
      <c r="AA4351" s="87">
        <v>0</v>
      </c>
      <c r="AB4351" s="88">
        <v>0</v>
      </c>
      <c r="AC4351" s="58"/>
      <c r="AD4351" s="59">
        <f t="shared" si="91"/>
        <v>3.9696454068024951</v>
      </c>
      <c r="AE4351" s="58"/>
    </row>
    <row r="4352" spans="2:31" x14ac:dyDescent="0.3">
      <c r="B4352" s="4" t="s">
        <v>183</v>
      </c>
      <c r="C4352" s="4"/>
      <c r="D4352" s="4"/>
      <c r="E4352" s="87">
        <v>0</v>
      </c>
      <c r="F4352" s="88">
        <v>0</v>
      </c>
      <c r="G4352" s="87">
        <v>0</v>
      </c>
      <c r="H4352" s="88">
        <v>0</v>
      </c>
      <c r="I4352" s="87">
        <v>0</v>
      </c>
      <c r="J4352" s="88">
        <v>0</v>
      </c>
      <c r="K4352" s="87">
        <v>0</v>
      </c>
      <c r="L4352" s="88">
        <v>0</v>
      </c>
      <c r="M4352" s="87">
        <v>0</v>
      </c>
      <c r="N4352" s="88">
        <v>0</v>
      </c>
      <c r="O4352" s="87">
        <v>3.5661292572816213E-3</v>
      </c>
      <c r="P4352" s="88">
        <v>0</v>
      </c>
      <c r="Q4352" s="87">
        <v>0</v>
      </c>
      <c r="R4352" s="88">
        <v>0</v>
      </c>
      <c r="S4352" s="87">
        <v>1.8364371101488828</v>
      </c>
      <c r="T4352" s="88">
        <v>0</v>
      </c>
      <c r="U4352" s="87">
        <v>1.9665341697526555</v>
      </c>
      <c r="V4352" s="88">
        <v>3.0999512680841392</v>
      </c>
      <c r="W4352" s="87">
        <v>0</v>
      </c>
      <c r="X4352" s="88">
        <v>0</v>
      </c>
      <c r="Y4352" s="87">
        <v>0</v>
      </c>
      <c r="Z4352" s="88">
        <v>0</v>
      </c>
      <c r="AA4352" s="87">
        <v>0</v>
      </c>
      <c r="AB4352" s="88">
        <v>0</v>
      </c>
      <c r="AC4352" s="58"/>
      <c r="AD4352" s="59">
        <f t="shared" si="91"/>
        <v>6.9064886772429599</v>
      </c>
      <c r="AE4352" s="58"/>
    </row>
    <row r="4353" spans="2:31" x14ac:dyDescent="0.3">
      <c r="B4353" s="4" t="s">
        <v>184</v>
      </c>
      <c r="C4353" s="4"/>
      <c r="D4353" s="4"/>
      <c r="E4353" s="87">
        <v>0</v>
      </c>
      <c r="F4353" s="88">
        <v>0</v>
      </c>
      <c r="G4353" s="87">
        <v>0</v>
      </c>
      <c r="H4353" s="88">
        <v>0</v>
      </c>
      <c r="I4353" s="87">
        <v>0</v>
      </c>
      <c r="J4353" s="88">
        <v>0</v>
      </c>
      <c r="K4353" s="87">
        <v>0</v>
      </c>
      <c r="L4353" s="88">
        <v>0</v>
      </c>
      <c r="M4353" s="87">
        <v>0</v>
      </c>
      <c r="N4353" s="88">
        <v>0</v>
      </c>
      <c r="O4353" s="87">
        <v>0</v>
      </c>
      <c r="P4353" s="88">
        <v>0</v>
      </c>
      <c r="Q4353" s="87">
        <v>0</v>
      </c>
      <c r="R4353" s="88">
        <v>0</v>
      </c>
      <c r="S4353" s="87">
        <v>0</v>
      </c>
      <c r="T4353" s="88">
        <v>0</v>
      </c>
      <c r="U4353" s="87">
        <v>0</v>
      </c>
      <c r="V4353" s="88">
        <v>0</v>
      </c>
      <c r="W4353" s="87">
        <v>0</v>
      </c>
      <c r="X4353" s="88">
        <v>0</v>
      </c>
      <c r="Y4353" s="87">
        <v>0</v>
      </c>
      <c r="Z4353" s="88">
        <v>0</v>
      </c>
      <c r="AA4353" s="87">
        <v>0</v>
      </c>
      <c r="AB4353" s="88">
        <v>0</v>
      </c>
      <c r="AC4353" s="58"/>
      <c r="AD4353" s="59">
        <f t="shared" si="91"/>
        <v>0</v>
      </c>
      <c r="AE4353" s="58"/>
    </row>
    <row r="4354" spans="2:31" x14ac:dyDescent="0.3">
      <c r="B4354" s="4" t="s">
        <v>191</v>
      </c>
      <c r="C4354" s="4"/>
      <c r="D4354" s="4"/>
      <c r="E4354" s="87">
        <v>0</v>
      </c>
      <c r="F4354" s="88">
        <v>0</v>
      </c>
      <c r="G4354" s="87">
        <v>0</v>
      </c>
      <c r="H4354" s="88">
        <v>0</v>
      </c>
      <c r="I4354" s="87">
        <v>0</v>
      </c>
      <c r="J4354" s="88">
        <v>0</v>
      </c>
      <c r="K4354" s="87">
        <v>0</v>
      </c>
      <c r="L4354" s="88">
        <v>0</v>
      </c>
      <c r="M4354" s="87">
        <v>0.30018985668818149</v>
      </c>
      <c r="N4354" s="88">
        <v>4.3179734547932939E-2</v>
      </c>
      <c r="O4354" s="87">
        <v>6.9801727930704757E-2</v>
      </c>
      <c r="P4354" s="88">
        <v>9.6257011095682757E-2</v>
      </c>
      <c r="Q4354" s="87">
        <v>0.1227122982343038</v>
      </c>
      <c r="R4354" s="88">
        <v>0.14916758139928185</v>
      </c>
      <c r="S4354" s="87">
        <v>0.17562286456425991</v>
      </c>
      <c r="T4354" s="88">
        <v>0.32262523571650181</v>
      </c>
      <c r="U4354" s="87">
        <v>0.78806017637252812</v>
      </c>
      <c r="V4354" s="88">
        <v>0.40087166627248128</v>
      </c>
      <c r="W4354" s="87">
        <v>0</v>
      </c>
      <c r="X4354" s="88">
        <v>0</v>
      </c>
      <c r="Y4354" s="87">
        <v>0</v>
      </c>
      <c r="Z4354" s="88">
        <v>0</v>
      </c>
      <c r="AA4354" s="87">
        <v>0</v>
      </c>
      <c r="AB4354" s="88">
        <v>0</v>
      </c>
      <c r="AC4354" s="58"/>
      <c r="AD4354" s="59">
        <f t="shared" si="91"/>
        <v>2.468488152821859</v>
      </c>
      <c r="AE4354" s="58"/>
    </row>
    <row r="4355" spans="2:31" x14ac:dyDescent="0.3">
      <c r="B4355" s="4" t="s">
        <v>232</v>
      </c>
      <c r="C4355" s="4"/>
      <c r="D4355" s="4"/>
      <c r="E4355" s="87">
        <v>0</v>
      </c>
      <c r="F4355" s="88">
        <v>0</v>
      </c>
      <c r="G4355" s="87">
        <v>0</v>
      </c>
      <c r="H4355" s="88">
        <v>0</v>
      </c>
      <c r="I4355" s="87">
        <v>0</v>
      </c>
      <c r="J4355" s="88">
        <v>0</v>
      </c>
      <c r="K4355" s="87">
        <v>0</v>
      </c>
      <c r="L4355" s="88">
        <v>0</v>
      </c>
      <c r="M4355" s="87">
        <v>0</v>
      </c>
      <c r="N4355" s="88">
        <v>0</v>
      </c>
      <c r="O4355" s="87">
        <v>0</v>
      </c>
      <c r="P4355" s="88">
        <v>0</v>
      </c>
      <c r="Q4355" s="87">
        <v>0</v>
      </c>
      <c r="R4355" s="88">
        <v>0</v>
      </c>
      <c r="S4355" s="87">
        <v>0</v>
      </c>
      <c r="T4355" s="88">
        <v>0</v>
      </c>
      <c r="U4355" s="87">
        <v>0</v>
      </c>
      <c r="V4355" s="88">
        <v>0</v>
      </c>
      <c r="W4355" s="87">
        <v>0</v>
      </c>
      <c r="X4355" s="88">
        <v>0</v>
      </c>
      <c r="Y4355" s="87">
        <v>0</v>
      </c>
      <c r="Z4355" s="88">
        <v>0</v>
      </c>
      <c r="AA4355" s="87">
        <v>0</v>
      </c>
      <c r="AB4355" s="88">
        <v>0</v>
      </c>
      <c r="AC4355" s="58"/>
      <c r="AD4355" s="59">
        <f t="shared" si="91"/>
        <v>0</v>
      </c>
      <c r="AE4355" s="58"/>
    </row>
    <row r="4356" spans="2:31" x14ac:dyDescent="0.3">
      <c r="B4356" s="4" t="s">
        <v>233</v>
      </c>
      <c r="C4356" s="4"/>
      <c r="D4356" s="4"/>
      <c r="E4356" s="87">
        <v>0</v>
      </c>
      <c r="F4356" s="88">
        <v>0</v>
      </c>
      <c r="G4356" s="87">
        <v>0</v>
      </c>
      <c r="H4356" s="88">
        <v>0</v>
      </c>
      <c r="I4356" s="87">
        <v>0</v>
      </c>
      <c r="J4356" s="88">
        <v>0</v>
      </c>
      <c r="K4356" s="87">
        <v>0</v>
      </c>
      <c r="L4356" s="88">
        <v>0</v>
      </c>
      <c r="M4356" s="87">
        <v>0</v>
      </c>
      <c r="N4356" s="88">
        <v>0</v>
      </c>
      <c r="O4356" s="87">
        <v>0</v>
      </c>
      <c r="P4356" s="88">
        <v>0</v>
      </c>
      <c r="Q4356" s="87">
        <v>0</v>
      </c>
      <c r="R4356" s="88">
        <v>0</v>
      </c>
      <c r="S4356" s="87">
        <v>0</v>
      </c>
      <c r="T4356" s="88">
        <v>0</v>
      </c>
      <c r="U4356" s="87">
        <v>0</v>
      </c>
      <c r="V4356" s="88">
        <v>0</v>
      </c>
      <c r="W4356" s="87">
        <v>0</v>
      </c>
      <c r="X4356" s="88">
        <v>0</v>
      </c>
      <c r="Y4356" s="87">
        <v>0</v>
      </c>
      <c r="Z4356" s="88">
        <v>0</v>
      </c>
      <c r="AA4356" s="87">
        <v>0</v>
      </c>
      <c r="AB4356" s="88">
        <v>0</v>
      </c>
      <c r="AC4356" s="58"/>
      <c r="AD4356" s="59">
        <f t="shared" si="91"/>
        <v>0</v>
      </c>
      <c r="AE4356" s="58"/>
    </row>
    <row r="4357" spans="2:31" x14ac:dyDescent="0.3">
      <c r="B4357" s="4" t="s">
        <v>234</v>
      </c>
      <c r="C4357" s="4"/>
      <c r="D4357" s="4"/>
      <c r="E4357" s="87">
        <v>0</v>
      </c>
      <c r="F4357" s="88">
        <v>0</v>
      </c>
      <c r="G4357" s="87">
        <v>0</v>
      </c>
      <c r="H4357" s="88">
        <v>0</v>
      </c>
      <c r="I4357" s="87">
        <v>0</v>
      </c>
      <c r="J4357" s="88">
        <v>0</v>
      </c>
      <c r="K4357" s="87">
        <v>0</v>
      </c>
      <c r="L4357" s="88">
        <v>0</v>
      </c>
      <c r="M4357" s="87">
        <v>0</v>
      </c>
      <c r="N4357" s="88">
        <v>0</v>
      </c>
      <c r="O4357" s="87">
        <v>0</v>
      </c>
      <c r="P4357" s="88">
        <v>0</v>
      </c>
      <c r="Q4357" s="87">
        <v>0</v>
      </c>
      <c r="R4357" s="88">
        <v>0</v>
      </c>
      <c r="S4357" s="87">
        <v>0</v>
      </c>
      <c r="T4357" s="88">
        <v>0</v>
      </c>
      <c r="U4357" s="87">
        <v>0</v>
      </c>
      <c r="V4357" s="88">
        <v>0</v>
      </c>
      <c r="W4357" s="87">
        <v>0</v>
      </c>
      <c r="X4357" s="88">
        <v>0</v>
      </c>
      <c r="Y4357" s="87">
        <v>0</v>
      </c>
      <c r="Z4357" s="88">
        <v>0</v>
      </c>
      <c r="AA4357" s="87">
        <v>0</v>
      </c>
      <c r="AB4357" s="88">
        <v>0</v>
      </c>
      <c r="AC4357" s="58"/>
      <c r="AD4357" s="59">
        <f t="shared" si="91"/>
        <v>0</v>
      </c>
      <c r="AE4357" s="58"/>
    </row>
    <row r="4358" spans="2:31" x14ac:dyDescent="0.3">
      <c r="B4358" s="4" t="s">
        <v>182</v>
      </c>
      <c r="C4358" s="4"/>
      <c r="D4358" s="4"/>
      <c r="E4358" s="87">
        <v>0</v>
      </c>
      <c r="F4358" s="88">
        <v>0</v>
      </c>
      <c r="G4358" s="87">
        <v>0</v>
      </c>
      <c r="H4358" s="88">
        <v>0</v>
      </c>
      <c r="I4358" s="87">
        <v>0</v>
      </c>
      <c r="J4358" s="88">
        <v>0</v>
      </c>
      <c r="K4358" s="87">
        <v>0</v>
      </c>
      <c r="L4358" s="88">
        <v>0</v>
      </c>
      <c r="M4358" s="87">
        <v>0</v>
      </c>
      <c r="N4358" s="88">
        <v>0</v>
      </c>
      <c r="O4358" s="87">
        <v>0</v>
      </c>
      <c r="P4358" s="88">
        <v>0</v>
      </c>
      <c r="Q4358" s="87">
        <v>0</v>
      </c>
      <c r="R4358" s="88">
        <v>0</v>
      </c>
      <c r="S4358" s="87">
        <v>0</v>
      </c>
      <c r="T4358" s="88">
        <v>0</v>
      </c>
      <c r="U4358" s="87">
        <v>0</v>
      </c>
      <c r="V4358" s="88">
        <v>0</v>
      </c>
      <c r="W4358" s="87">
        <v>0</v>
      </c>
      <c r="X4358" s="88">
        <v>0</v>
      </c>
      <c r="Y4358" s="87">
        <v>0</v>
      </c>
      <c r="Z4358" s="88">
        <v>0</v>
      </c>
      <c r="AA4358" s="87">
        <v>0</v>
      </c>
      <c r="AB4358" s="88">
        <v>0</v>
      </c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>
        <v>0</v>
      </c>
      <c r="F4359" s="88">
        <v>0</v>
      </c>
      <c r="G4359" s="87">
        <v>0</v>
      </c>
      <c r="H4359" s="88">
        <v>0</v>
      </c>
      <c r="I4359" s="87">
        <v>0</v>
      </c>
      <c r="J4359" s="88">
        <v>0</v>
      </c>
      <c r="K4359" s="87">
        <v>0</v>
      </c>
      <c r="L4359" s="88">
        <v>0</v>
      </c>
      <c r="M4359" s="87">
        <v>0</v>
      </c>
      <c r="N4359" s="88">
        <v>0</v>
      </c>
      <c r="O4359" s="87">
        <v>0</v>
      </c>
      <c r="P4359" s="88">
        <v>0</v>
      </c>
      <c r="Q4359" s="87">
        <v>0</v>
      </c>
      <c r="R4359" s="88">
        <v>0</v>
      </c>
      <c r="S4359" s="87">
        <v>0</v>
      </c>
      <c r="T4359" s="88">
        <v>0</v>
      </c>
      <c r="U4359" s="87">
        <v>0</v>
      </c>
      <c r="V4359" s="88">
        <v>0</v>
      </c>
      <c r="W4359" s="87">
        <v>0</v>
      </c>
      <c r="X4359" s="88">
        <v>0</v>
      </c>
      <c r="Y4359" s="87">
        <v>0</v>
      </c>
      <c r="Z4359" s="88">
        <v>0</v>
      </c>
      <c r="AA4359" s="87">
        <v>0</v>
      </c>
      <c r="AB4359" s="88">
        <v>0</v>
      </c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>
        <v>0</v>
      </c>
      <c r="F4360" s="88">
        <v>0</v>
      </c>
      <c r="G4360" s="87">
        <v>0</v>
      </c>
      <c r="H4360" s="88">
        <v>0</v>
      </c>
      <c r="I4360" s="87">
        <v>0</v>
      </c>
      <c r="J4360" s="88">
        <v>0</v>
      </c>
      <c r="K4360" s="87">
        <v>0</v>
      </c>
      <c r="L4360" s="88">
        <v>0</v>
      </c>
      <c r="M4360" s="87">
        <v>0</v>
      </c>
      <c r="N4360" s="88">
        <v>0</v>
      </c>
      <c r="O4360" s="87">
        <v>0</v>
      </c>
      <c r="P4360" s="88">
        <v>0</v>
      </c>
      <c r="Q4360" s="87">
        <v>0</v>
      </c>
      <c r="R4360" s="88">
        <v>0</v>
      </c>
      <c r="S4360" s="87">
        <v>0</v>
      </c>
      <c r="T4360" s="88">
        <v>0</v>
      </c>
      <c r="U4360" s="87">
        <v>0</v>
      </c>
      <c r="V4360" s="88">
        <v>0</v>
      </c>
      <c r="W4360" s="87">
        <v>0</v>
      </c>
      <c r="X4360" s="88">
        <v>0</v>
      </c>
      <c r="Y4360" s="87">
        <v>0</v>
      </c>
      <c r="Z4360" s="88">
        <v>0</v>
      </c>
      <c r="AA4360" s="87">
        <v>0</v>
      </c>
      <c r="AB4360" s="88">
        <v>0</v>
      </c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>
        <v>0</v>
      </c>
      <c r="F4361" s="88">
        <v>0</v>
      </c>
      <c r="G4361" s="87">
        <v>0</v>
      </c>
      <c r="H4361" s="88">
        <v>0</v>
      </c>
      <c r="I4361" s="87">
        <v>0</v>
      </c>
      <c r="J4361" s="88">
        <v>0</v>
      </c>
      <c r="K4361" s="87">
        <v>0</v>
      </c>
      <c r="L4361" s="88">
        <v>0</v>
      </c>
      <c r="M4361" s="87">
        <v>0</v>
      </c>
      <c r="N4361" s="88">
        <v>0</v>
      </c>
      <c r="O4361" s="87">
        <v>0</v>
      </c>
      <c r="P4361" s="88">
        <v>0</v>
      </c>
      <c r="Q4361" s="87">
        <v>0</v>
      </c>
      <c r="R4361" s="88">
        <v>0</v>
      </c>
      <c r="S4361" s="87">
        <v>0</v>
      </c>
      <c r="T4361" s="88">
        <v>0</v>
      </c>
      <c r="U4361" s="87">
        <v>0</v>
      </c>
      <c r="V4361" s="88">
        <v>0</v>
      </c>
      <c r="W4361" s="87">
        <v>0</v>
      </c>
      <c r="X4361" s="88">
        <v>0</v>
      </c>
      <c r="Y4361" s="87">
        <v>0</v>
      </c>
      <c r="Z4361" s="88">
        <v>0</v>
      </c>
      <c r="AA4361" s="87">
        <v>0</v>
      </c>
      <c r="AB4361" s="88">
        <v>0</v>
      </c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>
        <v>0</v>
      </c>
      <c r="F4362" s="88">
        <v>0</v>
      </c>
      <c r="G4362" s="87">
        <v>0</v>
      </c>
      <c r="H4362" s="88">
        <v>0</v>
      </c>
      <c r="I4362" s="87">
        <v>0</v>
      </c>
      <c r="J4362" s="88">
        <v>0</v>
      </c>
      <c r="K4362" s="87">
        <v>0</v>
      </c>
      <c r="L4362" s="88">
        <v>0</v>
      </c>
      <c r="M4362" s="87">
        <v>0</v>
      </c>
      <c r="N4362" s="88">
        <v>0</v>
      </c>
      <c r="O4362" s="87">
        <v>0</v>
      </c>
      <c r="P4362" s="88">
        <v>0</v>
      </c>
      <c r="Q4362" s="87">
        <v>0</v>
      </c>
      <c r="R4362" s="88">
        <v>0</v>
      </c>
      <c r="S4362" s="87">
        <v>0</v>
      </c>
      <c r="T4362" s="88">
        <v>0</v>
      </c>
      <c r="U4362" s="87">
        <v>0</v>
      </c>
      <c r="V4362" s="88">
        <v>0</v>
      </c>
      <c r="W4362" s="87">
        <v>0</v>
      </c>
      <c r="X4362" s="88">
        <v>0</v>
      </c>
      <c r="Y4362" s="87">
        <v>0</v>
      </c>
      <c r="Z4362" s="88">
        <v>0</v>
      </c>
      <c r="AA4362" s="87">
        <v>0</v>
      </c>
      <c r="AB4362" s="88">
        <v>0</v>
      </c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>
        <v>0</v>
      </c>
      <c r="F4363" s="88">
        <v>0</v>
      </c>
      <c r="G4363" s="87">
        <v>0</v>
      </c>
      <c r="H4363" s="88">
        <v>0</v>
      </c>
      <c r="I4363" s="87">
        <v>0</v>
      </c>
      <c r="J4363" s="88">
        <v>0</v>
      </c>
      <c r="K4363" s="87">
        <v>0</v>
      </c>
      <c r="L4363" s="88">
        <v>0</v>
      </c>
      <c r="M4363" s="87">
        <v>0</v>
      </c>
      <c r="N4363" s="88">
        <v>0</v>
      </c>
      <c r="O4363" s="87">
        <v>0</v>
      </c>
      <c r="P4363" s="88">
        <v>0</v>
      </c>
      <c r="Q4363" s="87">
        <v>0</v>
      </c>
      <c r="R4363" s="88">
        <v>0</v>
      </c>
      <c r="S4363" s="87">
        <v>0</v>
      </c>
      <c r="T4363" s="88">
        <v>0</v>
      </c>
      <c r="U4363" s="87">
        <v>0</v>
      </c>
      <c r="V4363" s="88">
        <v>0</v>
      </c>
      <c r="W4363" s="87">
        <v>0</v>
      </c>
      <c r="X4363" s="88">
        <v>0</v>
      </c>
      <c r="Y4363" s="87">
        <v>0</v>
      </c>
      <c r="Z4363" s="88">
        <v>0</v>
      </c>
      <c r="AA4363" s="87">
        <v>0</v>
      </c>
      <c r="AB4363" s="88">
        <v>0</v>
      </c>
      <c r="AC4363" s="58"/>
      <c r="AD4363" s="59">
        <f t="shared" si="91"/>
        <v>0</v>
      </c>
      <c r="AE4363" s="58"/>
    </row>
    <row r="4364" spans="2:31" x14ac:dyDescent="0.3">
      <c r="B4364" s="4" t="s">
        <v>186</v>
      </c>
      <c r="C4364" s="4"/>
      <c r="D4364" s="4"/>
      <c r="E4364" s="87">
        <v>0</v>
      </c>
      <c r="F4364" s="88">
        <v>0</v>
      </c>
      <c r="G4364" s="87">
        <v>0</v>
      </c>
      <c r="H4364" s="88">
        <v>0</v>
      </c>
      <c r="I4364" s="87">
        <v>0</v>
      </c>
      <c r="J4364" s="88">
        <v>0</v>
      </c>
      <c r="K4364" s="87">
        <v>0</v>
      </c>
      <c r="L4364" s="88">
        <v>0</v>
      </c>
      <c r="M4364" s="87">
        <v>0</v>
      </c>
      <c r="N4364" s="88">
        <v>0</v>
      </c>
      <c r="O4364" s="87">
        <v>0</v>
      </c>
      <c r="P4364" s="88">
        <v>0</v>
      </c>
      <c r="Q4364" s="87">
        <v>0</v>
      </c>
      <c r="R4364" s="88">
        <v>0</v>
      </c>
      <c r="S4364" s="87">
        <v>0</v>
      </c>
      <c r="T4364" s="88">
        <v>0</v>
      </c>
      <c r="U4364" s="87">
        <v>0</v>
      </c>
      <c r="V4364" s="88">
        <v>0</v>
      </c>
      <c r="W4364" s="87">
        <v>0</v>
      </c>
      <c r="X4364" s="88">
        <v>0</v>
      </c>
      <c r="Y4364" s="87">
        <v>0</v>
      </c>
      <c r="Z4364" s="88">
        <v>0</v>
      </c>
      <c r="AA4364" s="87">
        <v>0</v>
      </c>
      <c r="AB4364" s="88">
        <v>0</v>
      </c>
      <c r="AC4364" s="58"/>
      <c r="AD4364" s="59">
        <f t="shared" si="91"/>
        <v>0</v>
      </c>
      <c r="AE4364" s="58"/>
    </row>
    <row r="4365" spans="2:31" x14ac:dyDescent="0.3">
      <c r="B4365" s="4" t="s">
        <v>170</v>
      </c>
      <c r="C4365" s="4"/>
      <c r="D4365" s="4"/>
      <c r="E4365" s="87">
        <v>0</v>
      </c>
      <c r="F4365" s="88">
        <v>0</v>
      </c>
      <c r="G4365" s="87">
        <v>0</v>
      </c>
      <c r="H4365" s="88">
        <v>0</v>
      </c>
      <c r="I4365" s="87">
        <v>0</v>
      </c>
      <c r="J4365" s="88">
        <v>0</v>
      </c>
      <c r="K4365" s="87">
        <v>0</v>
      </c>
      <c r="L4365" s="88">
        <v>0</v>
      </c>
      <c r="M4365" s="87">
        <v>0</v>
      </c>
      <c r="N4365" s="88">
        <v>0</v>
      </c>
      <c r="O4365" s="87">
        <v>0</v>
      </c>
      <c r="P4365" s="88">
        <v>0</v>
      </c>
      <c r="Q4365" s="87">
        <v>0</v>
      </c>
      <c r="R4365" s="88">
        <v>0</v>
      </c>
      <c r="S4365" s="87">
        <v>0</v>
      </c>
      <c r="T4365" s="88">
        <v>0</v>
      </c>
      <c r="U4365" s="87">
        <v>0</v>
      </c>
      <c r="V4365" s="88">
        <v>0</v>
      </c>
      <c r="W4365" s="87">
        <v>0</v>
      </c>
      <c r="X4365" s="88">
        <v>0</v>
      </c>
      <c r="Y4365" s="87">
        <v>0</v>
      </c>
      <c r="Z4365" s="88">
        <v>0</v>
      </c>
      <c r="AA4365" s="87">
        <v>0</v>
      </c>
      <c r="AB4365" s="88">
        <v>0</v>
      </c>
      <c r="AC4365" s="58"/>
      <c r="AD4365" s="59">
        <f t="shared" si="91"/>
        <v>0</v>
      </c>
      <c r="AE4365" s="58"/>
    </row>
    <row r="4366" spans="2:31" x14ac:dyDescent="0.3">
      <c r="B4366" s="4" t="s">
        <v>171</v>
      </c>
      <c r="C4366" s="4"/>
      <c r="D4366" s="4"/>
      <c r="E4366" s="87">
        <v>0</v>
      </c>
      <c r="F4366" s="88">
        <v>0</v>
      </c>
      <c r="G4366" s="87">
        <v>0</v>
      </c>
      <c r="H4366" s="88">
        <v>0</v>
      </c>
      <c r="I4366" s="87">
        <v>0</v>
      </c>
      <c r="J4366" s="88">
        <v>0</v>
      </c>
      <c r="K4366" s="87">
        <v>0</v>
      </c>
      <c r="L4366" s="88">
        <v>0.34675163398692832</v>
      </c>
      <c r="M4366" s="87">
        <v>1.0249509803921573</v>
      </c>
      <c r="N4366" s="88">
        <v>1.0512810457516344</v>
      </c>
      <c r="O4366" s="87">
        <v>1.0669852941176472</v>
      </c>
      <c r="P4366" s="88">
        <v>1.1213153594771248</v>
      </c>
      <c r="Q4366" s="87">
        <v>1.0910849673202616</v>
      </c>
      <c r="R4366" s="88">
        <v>0.77269934640522875</v>
      </c>
      <c r="S4366" s="87">
        <v>0.43860947712418275</v>
      </c>
      <c r="T4366" s="88">
        <v>0.32840522875816952</v>
      </c>
      <c r="U4366" s="87">
        <v>6.5882352941176378E-2</v>
      </c>
      <c r="V4366" s="88">
        <v>0</v>
      </c>
      <c r="W4366" s="87">
        <v>0</v>
      </c>
      <c r="X4366" s="88">
        <v>0</v>
      </c>
      <c r="Y4366" s="87">
        <v>0</v>
      </c>
      <c r="Z4366" s="88">
        <v>0</v>
      </c>
      <c r="AA4366" s="87">
        <v>0</v>
      </c>
      <c r="AB4366" s="88">
        <v>0</v>
      </c>
      <c r="AC4366" s="58"/>
      <c r="AD4366" s="59">
        <f t="shared" si="91"/>
        <v>7.3079656862745104</v>
      </c>
      <c r="AE4366" s="58"/>
    </row>
    <row r="4367" spans="2:31" x14ac:dyDescent="0.3">
      <c r="B4367" s="4" t="s">
        <v>172</v>
      </c>
      <c r="C4367" s="4"/>
      <c r="D4367" s="4"/>
      <c r="E4367" s="87">
        <v>0</v>
      </c>
      <c r="F4367" s="88">
        <v>0</v>
      </c>
      <c r="G4367" s="87">
        <v>0</v>
      </c>
      <c r="H4367" s="88">
        <v>0</v>
      </c>
      <c r="I4367" s="87">
        <v>0</v>
      </c>
      <c r="J4367" s="88">
        <v>0</v>
      </c>
      <c r="K4367" s="87">
        <v>0</v>
      </c>
      <c r="L4367" s="88">
        <v>0.34675163398692832</v>
      </c>
      <c r="M4367" s="87">
        <v>1.0249509803921573</v>
      </c>
      <c r="N4367" s="88">
        <v>1.0512810457516344</v>
      </c>
      <c r="O4367" s="87">
        <v>1.0669852941176472</v>
      </c>
      <c r="P4367" s="88">
        <v>1.1213153594771248</v>
      </c>
      <c r="Q4367" s="87">
        <v>1.0910849673202616</v>
      </c>
      <c r="R4367" s="88">
        <v>0.77269934640522875</v>
      </c>
      <c r="S4367" s="87">
        <v>0.43860947712418275</v>
      </c>
      <c r="T4367" s="88">
        <v>0.32840522875816952</v>
      </c>
      <c r="U4367" s="87">
        <v>6.5882352941176378E-2</v>
      </c>
      <c r="V4367" s="88">
        <v>0</v>
      </c>
      <c r="W4367" s="87">
        <v>0</v>
      </c>
      <c r="X4367" s="88">
        <v>0</v>
      </c>
      <c r="Y4367" s="87">
        <v>0</v>
      </c>
      <c r="Z4367" s="88">
        <v>0</v>
      </c>
      <c r="AA4367" s="87">
        <v>0</v>
      </c>
      <c r="AB4367" s="88">
        <v>0</v>
      </c>
      <c r="AC4367" s="58"/>
      <c r="AD4367" s="59">
        <f t="shared" si="91"/>
        <v>7.3079656862745104</v>
      </c>
      <c r="AE4367" s="58"/>
    </row>
    <row r="4368" spans="2:31" x14ac:dyDescent="0.3">
      <c r="B4368" s="4" t="s">
        <v>173</v>
      </c>
      <c r="C4368" s="4"/>
      <c r="D4368" s="4"/>
      <c r="E4368" s="87">
        <v>0</v>
      </c>
      <c r="F4368" s="88">
        <v>0</v>
      </c>
      <c r="G4368" s="87">
        <v>0</v>
      </c>
      <c r="H4368" s="88">
        <v>0</v>
      </c>
      <c r="I4368" s="87">
        <v>0</v>
      </c>
      <c r="J4368" s="88">
        <v>0</v>
      </c>
      <c r="K4368" s="87">
        <v>0</v>
      </c>
      <c r="L4368" s="88">
        <v>0.74303921568627507</v>
      </c>
      <c r="M4368" s="87">
        <v>2.1963235294117647</v>
      </c>
      <c r="N4368" s="88">
        <v>2.2527450980392163</v>
      </c>
      <c r="O4368" s="87">
        <v>2.2495871147454967</v>
      </c>
      <c r="P4368" s="88">
        <v>1.3647359427283794</v>
      </c>
      <c r="Q4368" s="87">
        <v>1.8881448007097437</v>
      </c>
      <c r="R4368" s="88">
        <v>1.6207671936820547</v>
      </c>
      <c r="S4368" s="87">
        <v>3.7979527080760349E-2</v>
      </c>
      <c r="T4368" s="88">
        <v>0</v>
      </c>
      <c r="U4368" s="87">
        <v>0</v>
      </c>
      <c r="V4368" s="88">
        <v>0</v>
      </c>
      <c r="W4368" s="87">
        <v>0</v>
      </c>
      <c r="X4368" s="88">
        <v>0</v>
      </c>
      <c r="Y4368" s="87">
        <v>0</v>
      </c>
      <c r="Z4368" s="88">
        <v>0</v>
      </c>
      <c r="AA4368" s="87">
        <v>0</v>
      </c>
      <c r="AB4368" s="88">
        <v>0</v>
      </c>
      <c r="AC4368" s="58"/>
      <c r="AD4368" s="59">
        <f t="shared" si="91"/>
        <v>12.353322422083691</v>
      </c>
      <c r="AE4368" s="58"/>
    </row>
    <row r="4369" spans="2:31" x14ac:dyDescent="0.3">
      <c r="B4369" s="4" t="s">
        <v>174</v>
      </c>
      <c r="C4369" s="4"/>
      <c r="D4369" s="4"/>
      <c r="E4369" s="87">
        <v>0</v>
      </c>
      <c r="F4369" s="88">
        <v>0</v>
      </c>
      <c r="G4369" s="87">
        <v>0</v>
      </c>
      <c r="H4369" s="88">
        <v>0</v>
      </c>
      <c r="I4369" s="87">
        <v>0</v>
      </c>
      <c r="J4369" s="88">
        <v>0</v>
      </c>
      <c r="K4369" s="87">
        <v>0</v>
      </c>
      <c r="L4369" s="88">
        <v>0.38430867662616824</v>
      </c>
      <c r="M4369" s="87">
        <v>1.60035761758393</v>
      </c>
      <c r="N4369" s="88">
        <v>2.1734063204597036</v>
      </c>
      <c r="O4369" s="87">
        <v>2.1883368389279245</v>
      </c>
      <c r="P4369" s="88">
        <v>2.183136230356554</v>
      </c>
      <c r="Q4369" s="87">
        <v>2.1824310040941435</v>
      </c>
      <c r="R4369" s="88">
        <v>1.3857186532488066</v>
      </c>
      <c r="S4369" s="87">
        <v>3.7968510272456187E-2</v>
      </c>
      <c r="T4369" s="88">
        <v>0</v>
      </c>
      <c r="U4369" s="87">
        <v>1.9117647058823729E-2</v>
      </c>
      <c r="V4369" s="88">
        <v>0</v>
      </c>
      <c r="W4369" s="87">
        <v>0</v>
      </c>
      <c r="X4369" s="88">
        <v>0</v>
      </c>
      <c r="Y4369" s="87">
        <v>0</v>
      </c>
      <c r="Z4369" s="88">
        <v>0</v>
      </c>
      <c r="AA4369" s="87">
        <v>0</v>
      </c>
      <c r="AB4369" s="88">
        <v>0</v>
      </c>
      <c r="AC4369" s="58"/>
      <c r="AD4369" s="59">
        <f t="shared" si="91"/>
        <v>12.154781498628511</v>
      </c>
      <c r="AE4369" s="58"/>
    </row>
    <row r="4370" spans="2:31" x14ac:dyDescent="0.3">
      <c r="B4370" s="4" t="s">
        <v>194</v>
      </c>
      <c r="C4370" s="4"/>
      <c r="D4370" s="4"/>
      <c r="E4370" s="87">
        <v>0</v>
      </c>
      <c r="F4370" s="88">
        <v>0</v>
      </c>
      <c r="G4370" s="87">
        <v>0</v>
      </c>
      <c r="H4370" s="88">
        <v>0</v>
      </c>
      <c r="I4370" s="87">
        <v>0</v>
      </c>
      <c r="J4370" s="88">
        <v>0</v>
      </c>
      <c r="K4370" s="87">
        <v>0</v>
      </c>
      <c r="L4370" s="88">
        <v>0</v>
      </c>
      <c r="M4370" s="87">
        <v>0</v>
      </c>
      <c r="N4370" s="88">
        <v>0</v>
      </c>
      <c r="O4370" s="87">
        <v>0</v>
      </c>
      <c r="P4370" s="88">
        <v>0</v>
      </c>
      <c r="Q4370" s="87">
        <v>0</v>
      </c>
      <c r="R4370" s="88">
        <v>0</v>
      </c>
      <c r="S4370" s="87">
        <v>0</v>
      </c>
      <c r="T4370" s="88">
        <v>0</v>
      </c>
      <c r="U4370" s="87">
        <v>0</v>
      </c>
      <c r="V4370" s="88">
        <v>0</v>
      </c>
      <c r="W4370" s="87">
        <v>0</v>
      </c>
      <c r="X4370" s="88">
        <v>0</v>
      </c>
      <c r="Y4370" s="87">
        <v>0</v>
      </c>
      <c r="Z4370" s="88">
        <v>0</v>
      </c>
      <c r="AA4370" s="87">
        <v>0</v>
      </c>
      <c r="AB4370" s="88">
        <v>0</v>
      </c>
      <c r="AC4370" s="58"/>
      <c r="AD4370" s="59">
        <f t="shared" si="91"/>
        <v>0</v>
      </c>
      <c r="AE4370" s="58"/>
    </row>
    <row r="4371" spans="2:31" x14ac:dyDescent="0.3">
      <c r="B4371" s="4" t="s">
        <v>195</v>
      </c>
      <c r="C4371" s="4"/>
      <c r="D4371" s="4"/>
      <c r="E4371" s="87">
        <v>0</v>
      </c>
      <c r="F4371" s="88">
        <v>0</v>
      </c>
      <c r="G4371" s="87">
        <v>0</v>
      </c>
      <c r="H4371" s="88">
        <v>0</v>
      </c>
      <c r="I4371" s="87">
        <v>0</v>
      </c>
      <c r="J4371" s="88">
        <v>0</v>
      </c>
      <c r="K4371" s="87">
        <v>0</v>
      </c>
      <c r="L4371" s="88">
        <v>0</v>
      </c>
      <c r="M4371" s="87">
        <v>0</v>
      </c>
      <c r="N4371" s="88">
        <v>0</v>
      </c>
      <c r="O4371" s="87">
        <v>0</v>
      </c>
      <c r="P4371" s="88">
        <v>0</v>
      </c>
      <c r="Q4371" s="87">
        <v>0</v>
      </c>
      <c r="R4371" s="88">
        <v>0</v>
      </c>
      <c r="S4371" s="87">
        <v>0</v>
      </c>
      <c r="T4371" s="88">
        <v>0</v>
      </c>
      <c r="U4371" s="87">
        <v>0</v>
      </c>
      <c r="V4371" s="88">
        <v>0</v>
      </c>
      <c r="W4371" s="87">
        <v>0</v>
      </c>
      <c r="X4371" s="88">
        <v>0</v>
      </c>
      <c r="Y4371" s="87">
        <v>0</v>
      </c>
      <c r="Z4371" s="88">
        <v>0</v>
      </c>
      <c r="AA4371" s="87">
        <v>0</v>
      </c>
      <c r="AB4371" s="88">
        <v>0</v>
      </c>
      <c r="AC4371" s="58"/>
      <c r="AD4371" s="59">
        <f t="shared" si="91"/>
        <v>0</v>
      </c>
      <c r="AE4371" s="58"/>
    </row>
    <row r="4372" spans="2:31" x14ac:dyDescent="0.3">
      <c r="B4372" s="4" t="s">
        <v>153</v>
      </c>
      <c r="C4372" s="4"/>
      <c r="D4372" s="4"/>
      <c r="E4372" s="87">
        <v>0</v>
      </c>
      <c r="F4372" s="88">
        <v>0</v>
      </c>
      <c r="G4372" s="87">
        <v>0</v>
      </c>
      <c r="H4372" s="88">
        <v>0</v>
      </c>
      <c r="I4372" s="87">
        <v>0</v>
      </c>
      <c r="J4372" s="88">
        <v>0</v>
      </c>
      <c r="K4372" s="87">
        <v>0</v>
      </c>
      <c r="L4372" s="88">
        <v>0</v>
      </c>
      <c r="M4372" s="87">
        <v>0</v>
      </c>
      <c r="N4372" s="88">
        <v>0</v>
      </c>
      <c r="O4372" s="87">
        <v>0</v>
      </c>
      <c r="P4372" s="88">
        <v>0</v>
      </c>
      <c r="Q4372" s="87">
        <v>0</v>
      </c>
      <c r="R4372" s="88">
        <v>0</v>
      </c>
      <c r="S4372" s="87">
        <v>0</v>
      </c>
      <c r="T4372" s="88">
        <v>0</v>
      </c>
      <c r="U4372" s="87">
        <v>0</v>
      </c>
      <c r="V4372" s="88">
        <v>0</v>
      </c>
      <c r="W4372" s="87">
        <v>0</v>
      </c>
      <c r="X4372" s="88">
        <v>0</v>
      </c>
      <c r="Y4372" s="87">
        <v>0</v>
      </c>
      <c r="Z4372" s="88">
        <v>0</v>
      </c>
      <c r="AA4372" s="87">
        <v>0</v>
      </c>
      <c r="AB4372" s="88">
        <v>0</v>
      </c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>
        <v>0</v>
      </c>
      <c r="F4373" s="88">
        <v>0</v>
      </c>
      <c r="G4373" s="87">
        <v>0</v>
      </c>
      <c r="H4373" s="88">
        <v>0</v>
      </c>
      <c r="I4373" s="87">
        <v>0</v>
      </c>
      <c r="J4373" s="88">
        <v>0</v>
      </c>
      <c r="K4373" s="87">
        <v>0</v>
      </c>
      <c r="L4373" s="88">
        <v>0</v>
      </c>
      <c r="M4373" s="87">
        <v>0</v>
      </c>
      <c r="N4373" s="88">
        <v>0</v>
      </c>
      <c r="O4373" s="87">
        <v>0</v>
      </c>
      <c r="P4373" s="88">
        <v>0</v>
      </c>
      <c r="Q4373" s="87">
        <v>0</v>
      </c>
      <c r="R4373" s="88">
        <v>0</v>
      </c>
      <c r="S4373" s="87">
        <v>0</v>
      </c>
      <c r="T4373" s="88">
        <v>0</v>
      </c>
      <c r="U4373" s="87">
        <v>0</v>
      </c>
      <c r="V4373" s="88">
        <v>0</v>
      </c>
      <c r="W4373" s="87">
        <v>0</v>
      </c>
      <c r="X4373" s="88">
        <v>0</v>
      </c>
      <c r="Y4373" s="87">
        <v>0</v>
      </c>
      <c r="Z4373" s="88">
        <v>0</v>
      </c>
      <c r="AA4373" s="87">
        <v>0</v>
      </c>
      <c r="AB4373" s="88">
        <v>0</v>
      </c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>
        <v>0</v>
      </c>
      <c r="F4374" s="88">
        <v>0</v>
      </c>
      <c r="G4374" s="87">
        <v>0</v>
      </c>
      <c r="H4374" s="88">
        <v>0</v>
      </c>
      <c r="I4374" s="87">
        <v>0</v>
      </c>
      <c r="J4374" s="88">
        <v>0</v>
      </c>
      <c r="K4374" s="87">
        <v>0</v>
      </c>
      <c r="L4374" s="88">
        <v>0.20255411995781769</v>
      </c>
      <c r="M4374" s="87">
        <v>1.9203864733378078</v>
      </c>
      <c r="N4374" s="88">
        <v>2.1373692671457909</v>
      </c>
      <c r="O4374" s="87">
        <v>2.0812455654144282</v>
      </c>
      <c r="P4374" s="88">
        <v>2.0957145531972237</v>
      </c>
      <c r="Q4374" s="87">
        <v>2.096695216496784</v>
      </c>
      <c r="R4374" s="88">
        <v>2.0955630938212058</v>
      </c>
      <c r="S4374" s="87">
        <v>1.9762470722198477</v>
      </c>
      <c r="T4374" s="88">
        <v>1.6024637063344305</v>
      </c>
      <c r="U4374" s="87">
        <v>0.61928380860222654</v>
      </c>
      <c r="V4374" s="88">
        <v>0</v>
      </c>
      <c r="W4374" s="87">
        <v>0</v>
      </c>
      <c r="X4374" s="88">
        <v>0</v>
      </c>
      <c r="Y4374" s="87">
        <v>0</v>
      </c>
      <c r="Z4374" s="88">
        <v>0</v>
      </c>
      <c r="AA4374" s="87">
        <v>0</v>
      </c>
      <c r="AB4374" s="88">
        <v>0</v>
      </c>
      <c r="AC4374" s="58"/>
      <c r="AD4374" s="59">
        <f t="shared" si="91"/>
        <v>16.82752287652756</v>
      </c>
      <c r="AE4374" s="58"/>
    </row>
    <row r="4375" spans="2:31" x14ac:dyDescent="0.3">
      <c r="B4375" s="4" t="s">
        <v>176</v>
      </c>
      <c r="C4375" s="4"/>
      <c r="D4375" s="4"/>
      <c r="E4375" s="87">
        <v>0</v>
      </c>
      <c r="F4375" s="88">
        <v>0</v>
      </c>
      <c r="G4375" s="87">
        <v>0</v>
      </c>
      <c r="H4375" s="88">
        <v>0</v>
      </c>
      <c r="I4375" s="87">
        <v>0</v>
      </c>
      <c r="J4375" s="88">
        <v>0</v>
      </c>
      <c r="K4375" s="87">
        <v>0</v>
      </c>
      <c r="L4375" s="88">
        <v>0</v>
      </c>
      <c r="M4375" s="87">
        <v>0</v>
      </c>
      <c r="N4375" s="88">
        <v>0</v>
      </c>
      <c r="O4375" s="87">
        <v>0</v>
      </c>
      <c r="P4375" s="88">
        <v>0</v>
      </c>
      <c r="Q4375" s="87">
        <v>0</v>
      </c>
      <c r="R4375" s="88">
        <v>0</v>
      </c>
      <c r="S4375" s="87">
        <v>0</v>
      </c>
      <c r="T4375" s="88">
        <v>0</v>
      </c>
      <c r="U4375" s="87">
        <v>0</v>
      </c>
      <c r="V4375" s="88">
        <v>0</v>
      </c>
      <c r="W4375" s="87">
        <v>0</v>
      </c>
      <c r="X4375" s="88">
        <v>0</v>
      </c>
      <c r="Y4375" s="87">
        <v>0</v>
      </c>
      <c r="Z4375" s="88">
        <v>0</v>
      </c>
      <c r="AA4375" s="87">
        <v>0</v>
      </c>
      <c r="AB4375" s="88">
        <v>0</v>
      </c>
      <c r="AC4375" s="58"/>
      <c r="AD4375" s="59">
        <f t="shared" si="91"/>
        <v>0</v>
      </c>
      <c r="AE4375" s="58"/>
    </row>
    <row r="4376" spans="2:31" x14ac:dyDescent="0.3">
      <c r="B4376" s="4" t="s">
        <v>177</v>
      </c>
      <c r="C4376" s="4"/>
      <c r="D4376" s="4"/>
      <c r="E4376" s="87">
        <v>0</v>
      </c>
      <c r="F4376" s="88">
        <v>0</v>
      </c>
      <c r="G4376" s="87">
        <v>0</v>
      </c>
      <c r="H4376" s="88">
        <v>0</v>
      </c>
      <c r="I4376" s="87">
        <v>0</v>
      </c>
      <c r="J4376" s="88">
        <v>0</v>
      </c>
      <c r="K4376" s="87">
        <v>0</v>
      </c>
      <c r="L4376" s="88">
        <v>0.20775604071440493</v>
      </c>
      <c r="M4376" s="87">
        <v>1.7133075714111308</v>
      </c>
      <c r="N4376" s="88">
        <v>1.4241672197977686</v>
      </c>
      <c r="O4376" s="87">
        <v>1.2846862475077299</v>
      </c>
      <c r="P4376" s="88">
        <v>1.2874315261840807</v>
      </c>
      <c r="Q4376" s="87">
        <v>1.4237177054087313</v>
      </c>
      <c r="R4376" s="88">
        <v>1.5796209812164292</v>
      </c>
      <c r="S4376" s="87">
        <v>1.5747256120045972</v>
      </c>
      <c r="T4376" s="88">
        <v>1.5980258305867505</v>
      </c>
      <c r="U4376" s="87">
        <v>0.65775348875257655</v>
      </c>
      <c r="V4376" s="88">
        <v>0</v>
      </c>
      <c r="W4376" s="87">
        <v>0</v>
      </c>
      <c r="X4376" s="88">
        <v>0</v>
      </c>
      <c r="Y4376" s="87">
        <v>0</v>
      </c>
      <c r="Z4376" s="88">
        <v>0</v>
      </c>
      <c r="AA4376" s="87">
        <v>0</v>
      </c>
      <c r="AB4376" s="88">
        <v>0</v>
      </c>
      <c r="AC4376" s="58"/>
      <c r="AD4376" s="59">
        <f t="shared" si="91"/>
        <v>12.7511922235842</v>
      </c>
      <c r="AE4376" s="58"/>
    </row>
    <row r="4377" spans="2:31" x14ac:dyDescent="0.3">
      <c r="B4377" s="4" t="s">
        <v>212</v>
      </c>
      <c r="C4377" s="4"/>
      <c r="D4377" s="4"/>
      <c r="E4377" s="87">
        <v>0</v>
      </c>
      <c r="F4377" s="88">
        <v>0</v>
      </c>
      <c r="G4377" s="87">
        <v>0</v>
      </c>
      <c r="H4377" s="88">
        <v>0</v>
      </c>
      <c r="I4377" s="87">
        <v>0</v>
      </c>
      <c r="J4377" s="88">
        <v>0</v>
      </c>
      <c r="K4377" s="87">
        <v>0</v>
      </c>
      <c r="L4377" s="88">
        <v>0</v>
      </c>
      <c r="M4377" s="87">
        <v>0</v>
      </c>
      <c r="N4377" s="88">
        <v>0</v>
      </c>
      <c r="O4377" s="87">
        <v>0</v>
      </c>
      <c r="P4377" s="88">
        <v>0</v>
      </c>
      <c r="Q4377" s="87">
        <v>0</v>
      </c>
      <c r="R4377" s="88">
        <v>0</v>
      </c>
      <c r="S4377" s="87">
        <v>0</v>
      </c>
      <c r="T4377" s="88">
        <v>0</v>
      </c>
      <c r="U4377" s="87">
        <v>0</v>
      </c>
      <c r="V4377" s="88">
        <v>0</v>
      </c>
      <c r="W4377" s="87">
        <v>0</v>
      </c>
      <c r="X4377" s="88">
        <v>0</v>
      </c>
      <c r="Y4377" s="87">
        <v>0</v>
      </c>
      <c r="Z4377" s="88">
        <v>0</v>
      </c>
      <c r="AA4377" s="87">
        <v>0</v>
      </c>
      <c r="AB4377" s="88">
        <v>0</v>
      </c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>
        <v>0</v>
      </c>
      <c r="F4378" s="88">
        <v>0</v>
      </c>
      <c r="G4378" s="87">
        <v>0</v>
      </c>
      <c r="H4378" s="88">
        <v>0</v>
      </c>
      <c r="I4378" s="87">
        <v>0</v>
      </c>
      <c r="J4378" s="88">
        <v>0</v>
      </c>
      <c r="K4378" s="87">
        <v>0</v>
      </c>
      <c r="L4378" s="88">
        <v>0</v>
      </c>
      <c r="M4378" s="87">
        <v>0</v>
      </c>
      <c r="N4378" s="88">
        <v>0</v>
      </c>
      <c r="O4378" s="87">
        <v>0</v>
      </c>
      <c r="P4378" s="88">
        <v>0</v>
      </c>
      <c r="Q4378" s="87">
        <v>0</v>
      </c>
      <c r="R4378" s="88">
        <v>0</v>
      </c>
      <c r="S4378" s="87">
        <v>0</v>
      </c>
      <c r="T4378" s="88">
        <v>0</v>
      </c>
      <c r="U4378" s="87">
        <v>0</v>
      </c>
      <c r="V4378" s="88">
        <v>0</v>
      </c>
      <c r="W4378" s="87">
        <v>0</v>
      </c>
      <c r="X4378" s="88">
        <v>0</v>
      </c>
      <c r="Y4378" s="87">
        <v>0</v>
      </c>
      <c r="Z4378" s="88">
        <v>0</v>
      </c>
      <c r="AA4378" s="87">
        <v>0</v>
      </c>
      <c r="AB4378" s="88">
        <v>0</v>
      </c>
      <c r="AC4378" s="58"/>
      <c r="AD4378" s="59">
        <f t="shared" si="91"/>
        <v>0</v>
      </c>
      <c r="AE4378" s="58"/>
    </row>
    <row r="4379" spans="2:31" x14ac:dyDescent="0.3">
      <c r="B4379" s="4" t="s">
        <v>214</v>
      </c>
      <c r="C4379" s="4"/>
      <c r="D4379" s="4"/>
      <c r="E4379" s="87">
        <v>0</v>
      </c>
      <c r="F4379" s="88">
        <v>0</v>
      </c>
      <c r="G4379" s="87">
        <v>0</v>
      </c>
      <c r="H4379" s="88">
        <v>0</v>
      </c>
      <c r="I4379" s="87">
        <v>0</v>
      </c>
      <c r="J4379" s="88">
        <v>0</v>
      </c>
      <c r="K4379" s="87">
        <v>0</v>
      </c>
      <c r="L4379" s="88">
        <v>0</v>
      </c>
      <c r="M4379" s="87">
        <v>0</v>
      </c>
      <c r="N4379" s="88">
        <v>0</v>
      </c>
      <c r="O4379" s="87">
        <v>0</v>
      </c>
      <c r="P4379" s="88">
        <v>0</v>
      </c>
      <c r="Q4379" s="87">
        <v>0</v>
      </c>
      <c r="R4379" s="88">
        <v>0</v>
      </c>
      <c r="S4379" s="87">
        <v>0</v>
      </c>
      <c r="T4379" s="88">
        <v>0</v>
      </c>
      <c r="U4379" s="87">
        <v>0</v>
      </c>
      <c r="V4379" s="88">
        <v>0</v>
      </c>
      <c r="W4379" s="87">
        <v>0</v>
      </c>
      <c r="X4379" s="88">
        <v>0</v>
      </c>
      <c r="Y4379" s="87">
        <v>0</v>
      </c>
      <c r="Z4379" s="88">
        <v>0</v>
      </c>
      <c r="AA4379" s="87">
        <v>0</v>
      </c>
      <c r="AB4379" s="88">
        <v>0</v>
      </c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>
        <v>0</v>
      </c>
      <c r="F4380" s="88">
        <v>0</v>
      </c>
      <c r="G4380" s="87">
        <v>0</v>
      </c>
      <c r="H4380" s="88">
        <v>0</v>
      </c>
      <c r="I4380" s="87">
        <v>0</v>
      </c>
      <c r="J4380" s="88">
        <v>0</v>
      </c>
      <c r="K4380" s="87">
        <v>0</v>
      </c>
      <c r="L4380" s="88">
        <v>0</v>
      </c>
      <c r="M4380" s="87">
        <v>0</v>
      </c>
      <c r="N4380" s="88">
        <v>0</v>
      </c>
      <c r="O4380" s="87">
        <v>0</v>
      </c>
      <c r="P4380" s="88">
        <v>0</v>
      </c>
      <c r="Q4380" s="87">
        <v>0</v>
      </c>
      <c r="R4380" s="88">
        <v>0</v>
      </c>
      <c r="S4380" s="87">
        <v>0</v>
      </c>
      <c r="T4380" s="88">
        <v>0</v>
      </c>
      <c r="U4380" s="87">
        <v>0</v>
      </c>
      <c r="V4380" s="88">
        <v>0</v>
      </c>
      <c r="W4380" s="87">
        <v>0</v>
      </c>
      <c r="X4380" s="88">
        <v>0</v>
      </c>
      <c r="Y4380" s="87">
        <v>0</v>
      </c>
      <c r="Z4380" s="88">
        <v>0</v>
      </c>
      <c r="AA4380" s="87">
        <v>0</v>
      </c>
      <c r="AB4380" s="88">
        <v>0</v>
      </c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>
        <v>0</v>
      </c>
      <c r="F4381" s="88">
        <v>0</v>
      </c>
      <c r="G4381" s="87">
        <v>0</v>
      </c>
      <c r="H4381" s="88">
        <v>0</v>
      </c>
      <c r="I4381" s="87">
        <v>0</v>
      </c>
      <c r="J4381" s="88">
        <v>0</v>
      </c>
      <c r="K4381" s="87">
        <v>0</v>
      </c>
      <c r="L4381" s="88">
        <v>0</v>
      </c>
      <c r="M4381" s="87">
        <v>0</v>
      </c>
      <c r="N4381" s="88">
        <v>0</v>
      </c>
      <c r="O4381" s="87">
        <v>0</v>
      </c>
      <c r="P4381" s="88">
        <v>0</v>
      </c>
      <c r="Q4381" s="87">
        <v>0</v>
      </c>
      <c r="R4381" s="88">
        <v>0</v>
      </c>
      <c r="S4381" s="87">
        <v>0</v>
      </c>
      <c r="T4381" s="88">
        <v>0</v>
      </c>
      <c r="U4381" s="87">
        <v>0</v>
      </c>
      <c r="V4381" s="88">
        <v>0</v>
      </c>
      <c r="W4381" s="87">
        <v>0</v>
      </c>
      <c r="X4381" s="88">
        <v>0</v>
      </c>
      <c r="Y4381" s="87">
        <v>0</v>
      </c>
      <c r="Z4381" s="88">
        <v>0</v>
      </c>
      <c r="AA4381" s="87">
        <v>0</v>
      </c>
      <c r="AB4381" s="88">
        <v>0</v>
      </c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>
        <v>0</v>
      </c>
      <c r="F4382" s="88">
        <v>0</v>
      </c>
      <c r="G4382" s="87">
        <v>0</v>
      </c>
      <c r="H4382" s="88">
        <v>0</v>
      </c>
      <c r="I4382" s="87">
        <v>0</v>
      </c>
      <c r="J4382" s="88">
        <v>0</v>
      </c>
      <c r="K4382" s="87">
        <v>0</v>
      </c>
      <c r="L4382" s="88">
        <v>0</v>
      </c>
      <c r="M4382" s="87">
        <v>0</v>
      </c>
      <c r="N4382" s="88">
        <v>0</v>
      </c>
      <c r="O4382" s="87">
        <v>0</v>
      </c>
      <c r="P4382" s="88">
        <v>0</v>
      </c>
      <c r="Q4382" s="87">
        <v>0</v>
      </c>
      <c r="R4382" s="88">
        <v>0</v>
      </c>
      <c r="S4382" s="87">
        <v>0</v>
      </c>
      <c r="T4382" s="88">
        <v>0</v>
      </c>
      <c r="U4382" s="87">
        <v>0</v>
      </c>
      <c r="V4382" s="88">
        <v>0</v>
      </c>
      <c r="W4382" s="87">
        <v>0</v>
      </c>
      <c r="X4382" s="88">
        <v>0</v>
      </c>
      <c r="Y4382" s="87">
        <v>0</v>
      </c>
      <c r="Z4382" s="88">
        <v>0</v>
      </c>
      <c r="AA4382" s="87">
        <v>0</v>
      </c>
      <c r="AB4382" s="88">
        <v>0</v>
      </c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>
        <v>0</v>
      </c>
      <c r="F4383" s="88">
        <v>0</v>
      </c>
      <c r="G4383" s="87">
        <v>0</v>
      </c>
      <c r="H4383" s="88">
        <v>0</v>
      </c>
      <c r="I4383" s="87">
        <v>0</v>
      </c>
      <c r="J4383" s="88">
        <v>0</v>
      </c>
      <c r="K4383" s="87">
        <v>0</v>
      </c>
      <c r="L4383" s="88">
        <v>0</v>
      </c>
      <c r="M4383" s="87">
        <v>0</v>
      </c>
      <c r="N4383" s="88">
        <v>0</v>
      </c>
      <c r="O4383" s="87">
        <v>0</v>
      </c>
      <c r="P4383" s="88">
        <v>0</v>
      </c>
      <c r="Q4383" s="87">
        <v>0</v>
      </c>
      <c r="R4383" s="88">
        <v>0</v>
      </c>
      <c r="S4383" s="87">
        <v>0</v>
      </c>
      <c r="T4383" s="88">
        <v>0</v>
      </c>
      <c r="U4383" s="87">
        <v>0</v>
      </c>
      <c r="V4383" s="88">
        <v>0</v>
      </c>
      <c r="W4383" s="87">
        <v>0</v>
      </c>
      <c r="X4383" s="88">
        <v>0</v>
      </c>
      <c r="Y4383" s="87">
        <v>0</v>
      </c>
      <c r="Z4383" s="88">
        <v>0</v>
      </c>
      <c r="AA4383" s="87">
        <v>0</v>
      </c>
      <c r="AB4383" s="88">
        <v>0</v>
      </c>
      <c r="AC4383" s="58"/>
      <c r="AD4383" s="59">
        <f t="shared" si="91"/>
        <v>0</v>
      </c>
      <c r="AE4383" s="58"/>
    </row>
    <row r="4384" spans="2:31" x14ac:dyDescent="0.3">
      <c r="B4384" s="4" t="s">
        <v>270</v>
      </c>
      <c r="C4384" s="4"/>
      <c r="D4384" s="4"/>
      <c r="E4384" s="87">
        <v>0</v>
      </c>
      <c r="F4384" s="88">
        <v>0</v>
      </c>
      <c r="G4384" s="87">
        <v>0</v>
      </c>
      <c r="H4384" s="88">
        <v>0</v>
      </c>
      <c r="I4384" s="87">
        <v>0</v>
      </c>
      <c r="J4384" s="88">
        <v>0</v>
      </c>
      <c r="K4384" s="87">
        <v>0</v>
      </c>
      <c r="L4384" s="88">
        <v>0</v>
      </c>
      <c r="M4384" s="87">
        <v>0</v>
      </c>
      <c r="N4384" s="88">
        <v>0</v>
      </c>
      <c r="O4384" s="87">
        <v>0</v>
      </c>
      <c r="P4384" s="88">
        <v>0</v>
      </c>
      <c r="Q4384" s="87">
        <v>0</v>
      </c>
      <c r="R4384" s="88">
        <v>0</v>
      </c>
      <c r="S4384" s="87">
        <v>0</v>
      </c>
      <c r="T4384" s="88">
        <v>0</v>
      </c>
      <c r="U4384" s="87">
        <v>0</v>
      </c>
      <c r="V4384" s="88">
        <v>0</v>
      </c>
      <c r="W4384" s="87">
        <v>0</v>
      </c>
      <c r="X4384" s="88">
        <v>0</v>
      </c>
      <c r="Y4384" s="87">
        <v>0</v>
      </c>
      <c r="Z4384" s="88">
        <v>0</v>
      </c>
      <c r="AA4384" s="87">
        <v>0</v>
      </c>
      <c r="AB4384" s="88">
        <v>0</v>
      </c>
      <c r="AC4384" s="58"/>
      <c r="AD4384" s="59">
        <f t="shared" si="91"/>
        <v>0</v>
      </c>
      <c r="AE4384" s="58"/>
    </row>
    <row r="4385" spans="2:31" x14ac:dyDescent="0.3">
      <c r="B4385" s="4" t="s">
        <v>205</v>
      </c>
      <c r="C4385" s="4"/>
      <c r="D4385" s="4"/>
      <c r="E4385" s="87">
        <v>0</v>
      </c>
      <c r="F4385" s="88">
        <v>0</v>
      </c>
      <c r="G4385" s="87">
        <v>0</v>
      </c>
      <c r="H4385" s="88">
        <v>0</v>
      </c>
      <c r="I4385" s="87">
        <v>0</v>
      </c>
      <c r="J4385" s="88">
        <v>0</v>
      </c>
      <c r="K4385" s="87">
        <v>0</v>
      </c>
      <c r="L4385" s="88">
        <v>4.4248708010335966E-2</v>
      </c>
      <c r="M4385" s="87">
        <v>0.56172480620155074</v>
      </c>
      <c r="N4385" s="88">
        <v>0.46839147286821725</v>
      </c>
      <c r="O4385" s="87">
        <v>1.4563307493540081E-2</v>
      </c>
      <c r="P4385" s="88">
        <v>0</v>
      </c>
      <c r="Q4385" s="87">
        <v>0</v>
      </c>
      <c r="R4385" s="88">
        <v>0</v>
      </c>
      <c r="S4385" s="87">
        <v>0</v>
      </c>
      <c r="T4385" s="88">
        <v>0</v>
      </c>
      <c r="U4385" s="87">
        <v>0</v>
      </c>
      <c r="V4385" s="88">
        <v>0</v>
      </c>
      <c r="W4385" s="87">
        <v>0</v>
      </c>
      <c r="X4385" s="88">
        <v>0</v>
      </c>
      <c r="Y4385" s="87">
        <v>0</v>
      </c>
      <c r="Z4385" s="88">
        <v>0</v>
      </c>
      <c r="AA4385" s="87">
        <v>0</v>
      </c>
      <c r="AB4385" s="88">
        <v>0</v>
      </c>
      <c r="AC4385" s="58"/>
      <c r="AD4385" s="59">
        <f t="shared" si="91"/>
        <v>1.088928294573644</v>
      </c>
      <c r="AE4385" s="58"/>
    </row>
    <row r="4386" spans="2:31" x14ac:dyDescent="0.3">
      <c r="B4386" s="4" t="s">
        <v>217</v>
      </c>
      <c r="C4386" s="4"/>
      <c r="D4386" s="4"/>
      <c r="E4386" s="87">
        <v>0</v>
      </c>
      <c r="F4386" s="88">
        <v>0</v>
      </c>
      <c r="G4386" s="87">
        <v>0</v>
      </c>
      <c r="H4386" s="88">
        <v>0</v>
      </c>
      <c r="I4386" s="87">
        <v>0</v>
      </c>
      <c r="J4386" s="88">
        <v>0</v>
      </c>
      <c r="K4386" s="87">
        <v>0</v>
      </c>
      <c r="L4386" s="88">
        <v>0</v>
      </c>
      <c r="M4386" s="87">
        <v>0</v>
      </c>
      <c r="N4386" s="88">
        <v>0</v>
      </c>
      <c r="O4386" s="87">
        <v>0</v>
      </c>
      <c r="P4386" s="88">
        <v>0</v>
      </c>
      <c r="Q4386" s="87">
        <v>0</v>
      </c>
      <c r="R4386" s="88">
        <v>0</v>
      </c>
      <c r="S4386" s="87">
        <v>0</v>
      </c>
      <c r="T4386" s="88">
        <v>0</v>
      </c>
      <c r="U4386" s="87">
        <v>0</v>
      </c>
      <c r="V4386" s="88">
        <v>0</v>
      </c>
      <c r="W4386" s="87">
        <v>0</v>
      </c>
      <c r="X4386" s="88">
        <v>0</v>
      </c>
      <c r="Y4386" s="87">
        <v>0</v>
      </c>
      <c r="Z4386" s="88">
        <v>0</v>
      </c>
      <c r="AA4386" s="87">
        <v>0</v>
      </c>
      <c r="AB4386" s="88">
        <v>0</v>
      </c>
      <c r="AC4386" s="58"/>
      <c r="AD4386" s="59">
        <f t="shared" si="91"/>
        <v>0</v>
      </c>
      <c r="AE4386" s="58"/>
    </row>
    <row r="4387" spans="2:31" x14ac:dyDescent="0.3">
      <c r="B4387" s="4" t="s">
        <v>218</v>
      </c>
      <c r="C4387" s="4"/>
      <c r="D4387" s="4"/>
      <c r="E4387" s="87">
        <v>0</v>
      </c>
      <c r="F4387" s="88">
        <v>0</v>
      </c>
      <c r="G4387" s="87">
        <v>0</v>
      </c>
      <c r="H4387" s="88">
        <v>0</v>
      </c>
      <c r="I4387" s="87">
        <v>0</v>
      </c>
      <c r="J4387" s="88">
        <v>0</v>
      </c>
      <c r="K4387" s="87">
        <v>0</v>
      </c>
      <c r="L4387" s="88">
        <v>0</v>
      </c>
      <c r="M4387" s="87">
        <v>4.2442997296651208E-3</v>
      </c>
      <c r="N4387" s="88">
        <v>8.6407899856567397E-3</v>
      </c>
      <c r="O4387" s="87">
        <v>9.9845488866170274E-3</v>
      </c>
      <c r="P4387" s="88">
        <v>1.1328307787577312E-2</v>
      </c>
      <c r="Q4387" s="87">
        <v>1.2672062714894612E-2</v>
      </c>
      <c r="R4387" s="88">
        <v>1.401581366856893E-2</v>
      </c>
      <c r="S4387" s="87">
        <v>1.5359568595886232E-2</v>
      </c>
      <c r="T4387" s="88">
        <v>1.6703327496846516E-2</v>
      </c>
      <c r="U4387" s="87">
        <v>1.8047086397806802E-2</v>
      </c>
      <c r="V4387" s="88">
        <v>1.01701021194458E-3</v>
      </c>
      <c r="W4387" s="87">
        <v>0</v>
      </c>
      <c r="X4387" s="88">
        <v>0</v>
      </c>
      <c r="Y4387" s="87">
        <v>0</v>
      </c>
      <c r="Z4387" s="88">
        <v>0</v>
      </c>
      <c r="AA4387" s="87">
        <v>0</v>
      </c>
      <c r="AB4387" s="88">
        <v>0</v>
      </c>
      <c r="AC4387" s="58"/>
      <c r="AD4387" s="59">
        <f t="shared" si="91"/>
        <v>0.11201281547546388</v>
      </c>
      <c r="AE4387" s="58"/>
    </row>
    <row r="4388" spans="2:31" x14ac:dyDescent="0.3">
      <c r="B4388" s="4" t="s">
        <v>219</v>
      </c>
      <c r="C4388" s="4"/>
      <c r="D4388" s="4"/>
      <c r="E4388" s="87">
        <v>0</v>
      </c>
      <c r="F4388" s="88">
        <v>0</v>
      </c>
      <c r="G4388" s="87">
        <v>0</v>
      </c>
      <c r="H4388" s="88">
        <v>0</v>
      </c>
      <c r="I4388" s="87">
        <v>0</v>
      </c>
      <c r="J4388" s="88">
        <v>0</v>
      </c>
      <c r="K4388" s="87">
        <v>0</v>
      </c>
      <c r="L4388" s="88">
        <v>0</v>
      </c>
      <c r="M4388" s="87">
        <v>0</v>
      </c>
      <c r="N4388" s="88">
        <v>0</v>
      </c>
      <c r="O4388" s="87">
        <v>0</v>
      </c>
      <c r="P4388" s="88">
        <v>0</v>
      </c>
      <c r="Q4388" s="87">
        <v>0</v>
      </c>
      <c r="R4388" s="88">
        <v>0</v>
      </c>
      <c r="S4388" s="87">
        <v>0</v>
      </c>
      <c r="T4388" s="88">
        <v>0</v>
      </c>
      <c r="U4388" s="87">
        <v>0</v>
      </c>
      <c r="V4388" s="88">
        <v>0</v>
      </c>
      <c r="W4388" s="87">
        <v>0</v>
      </c>
      <c r="X4388" s="88">
        <v>0</v>
      </c>
      <c r="Y4388" s="87">
        <v>0</v>
      </c>
      <c r="Z4388" s="88">
        <v>0</v>
      </c>
      <c r="AA4388" s="87">
        <v>0</v>
      </c>
      <c r="AB4388" s="88">
        <v>0</v>
      </c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>
        <v>0</v>
      </c>
      <c r="F4389" s="88">
        <v>0</v>
      </c>
      <c r="G4389" s="87">
        <v>0</v>
      </c>
      <c r="H4389" s="88">
        <v>0</v>
      </c>
      <c r="I4389" s="87">
        <v>0</v>
      </c>
      <c r="J4389" s="88">
        <v>0</v>
      </c>
      <c r="K4389" s="87">
        <v>0</v>
      </c>
      <c r="L4389" s="88">
        <v>0</v>
      </c>
      <c r="M4389" s="87">
        <v>0</v>
      </c>
      <c r="N4389" s="88">
        <v>0</v>
      </c>
      <c r="O4389" s="87">
        <v>0</v>
      </c>
      <c r="P4389" s="88">
        <v>0</v>
      </c>
      <c r="Q4389" s="87">
        <v>0</v>
      </c>
      <c r="R4389" s="88">
        <v>0</v>
      </c>
      <c r="S4389" s="87">
        <v>0</v>
      </c>
      <c r="T4389" s="88">
        <v>0</v>
      </c>
      <c r="U4389" s="87">
        <v>0</v>
      </c>
      <c r="V4389" s="88">
        <v>0</v>
      </c>
      <c r="W4389" s="87">
        <v>0</v>
      </c>
      <c r="X4389" s="88">
        <v>0</v>
      </c>
      <c r="Y4389" s="87">
        <v>0</v>
      </c>
      <c r="Z4389" s="88">
        <v>0</v>
      </c>
      <c r="AA4389" s="87">
        <v>0</v>
      </c>
      <c r="AB4389" s="88">
        <v>0</v>
      </c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>
        <v>0</v>
      </c>
      <c r="F4390" s="88">
        <v>0</v>
      </c>
      <c r="G4390" s="87">
        <v>0</v>
      </c>
      <c r="H4390" s="88">
        <v>0</v>
      </c>
      <c r="I4390" s="87">
        <v>0</v>
      </c>
      <c r="J4390" s="88">
        <v>0</v>
      </c>
      <c r="K4390" s="87">
        <v>0</v>
      </c>
      <c r="L4390" s="88">
        <v>1.2189944585164389E-3</v>
      </c>
      <c r="M4390" s="87">
        <v>3.6436300372652601</v>
      </c>
      <c r="N4390" s="88">
        <v>4.1828761100769034</v>
      </c>
      <c r="O4390" s="87">
        <v>4.2198297977447501</v>
      </c>
      <c r="P4390" s="88">
        <v>4.2481578065708741</v>
      </c>
      <c r="Q4390" s="87">
        <v>4.2894109070452329</v>
      </c>
      <c r="R4390" s="88">
        <v>3.9525867548369837</v>
      </c>
      <c r="S4390" s="87">
        <v>3.8885300317633753</v>
      </c>
      <c r="T4390" s="88">
        <v>3.8592196464538571</v>
      </c>
      <c r="U4390" s="87">
        <v>3.8318362315495809</v>
      </c>
      <c r="V4390" s="88">
        <v>1.9690530856450399</v>
      </c>
      <c r="W4390" s="87">
        <v>0</v>
      </c>
      <c r="X4390" s="88">
        <v>0</v>
      </c>
      <c r="Y4390" s="87">
        <v>0</v>
      </c>
      <c r="Z4390" s="88">
        <v>0</v>
      </c>
      <c r="AA4390" s="87">
        <v>0</v>
      </c>
      <c r="AB4390" s="88">
        <v>0</v>
      </c>
      <c r="AC4390" s="58"/>
      <c r="AD4390" s="59">
        <f t="shared" si="91"/>
        <v>38.086349403410374</v>
      </c>
      <c r="AE4390" s="58"/>
    </row>
    <row r="4391" spans="2:31" x14ac:dyDescent="0.3">
      <c r="B4391" s="4" t="s">
        <v>238</v>
      </c>
      <c r="C4391" s="4"/>
      <c r="D4391" s="4"/>
      <c r="E4391" s="87">
        <v>0</v>
      </c>
      <c r="F4391" s="88">
        <v>0</v>
      </c>
      <c r="G4391" s="87">
        <v>0</v>
      </c>
      <c r="H4391" s="88">
        <v>0</v>
      </c>
      <c r="I4391" s="87">
        <v>0</v>
      </c>
      <c r="J4391" s="88">
        <v>0</v>
      </c>
      <c r="K4391" s="87">
        <v>0</v>
      </c>
      <c r="L4391" s="88">
        <v>2.0337104797363281E-3</v>
      </c>
      <c r="M4391" s="87">
        <v>3.3383793051612791</v>
      </c>
      <c r="N4391" s="88">
        <v>3.888211671511332</v>
      </c>
      <c r="O4391" s="87">
        <v>3.905714813868205</v>
      </c>
      <c r="P4391" s="88">
        <v>3.9260190480704553</v>
      </c>
      <c r="Q4391" s="87">
        <v>3.9421189208976695</v>
      </c>
      <c r="R4391" s="88">
        <v>3.9584078239186087</v>
      </c>
      <c r="S4391" s="87">
        <v>3.9753069002656733</v>
      </c>
      <c r="T4391" s="88">
        <v>3.9932303945223495</v>
      </c>
      <c r="U4391" s="87">
        <v>3.9864772200584415</v>
      </c>
      <c r="V4391" s="88">
        <v>2.0403378168741861</v>
      </c>
      <c r="W4391" s="87">
        <v>0</v>
      </c>
      <c r="X4391" s="88">
        <v>0</v>
      </c>
      <c r="Y4391" s="87">
        <v>0</v>
      </c>
      <c r="Z4391" s="88">
        <v>0</v>
      </c>
      <c r="AA4391" s="87">
        <v>0</v>
      </c>
      <c r="AB4391" s="88">
        <v>0</v>
      </c>
      <c r="AC4391" s="58"/>
      <c r="AD4391" s="59">
        <f t="shared" si="91"/>
        <v>36.956237625627935</v>
      </c>
      <c r="AE4391" s="58"/>
    </row>
    <row r="4392" spans="2:31" x14ac:dyDescent="0.3">
      <c r="B4392" s="4" t="s">
        <v>221</v>
      </c>
      <c r="C4392" s="4"/>
      <c r="D4392" s="4"/>
      <c r="E4392" s="87">
        <v>0</v>
      </c>
      <c r="F4392" s="88">
        <v>0</v>
      </c>
      <c r="G4392" s="87">
        <v>0</v>
      </c>
      <c r="H4392" s="88">
        <v>0</v>
      </c>
      <c r="I4392" s="87">
        <v>0</v>
      </c>
      <c r="J4392" s="88">
        <v>0</v>
      </c>
      <c r="K4392" s="87">
        <v>0</v>
      </c>
      <c r="L4392" s="88">
        <v>1.5857005500793457</v>
      </c>
      <c r="M4392" s="87">
        <v>5.1427792443169498</v>
      </c>
      <c r="N4392" s="88">
        <v>4.7169097264607744</v>
      </c>
      <c r="O4392" s="87">
        <v>8.6502129703097879</v>
      </c>
      <c r="P4392" s="88">
        <v>19.214522902170824</v>
      </c>
      <c r="Q4392" s="87">
        <v>18.074426746368403</v>
      </c>
      <c r="R4392" s="88">
        <v>10.467602539062495</v>
      </c>
      <c r="S4392" s="87">
        <v>8.5103594462076817</v>
      </c>
      <c r="T4392" s="88">
        <v>1.5856889597574868</v>
      </c>
      <c r="U4392" s="87">
        <v>0</v>
      </c>
      <c r="V4392" s="88">
        <v>0</v>
      </c>
      <c r="W4392" s="87">
        <v>0</v>
      </c>
      <c r="X4392" s="88">
        <v>0</v>
      </c>
      <c r="Y4392" s="87">
        <v>0</v>
      </c>
      <c r="Z4392" s="88">
        <v>0</v>
      </c>
      <c r="AA4392" s="87">
        <v>0</v>
      </c>
      <c r="AB4392" s="88">
        <v>0</v>
      </c>
      <c r="AC4392" s="58"/>
      <c r="AD4392" s="59">
        <f t="shared" si="91"/>
        <v>77.948203084733763</v>
      </c>
      <c r="AE4392" s="58"/>
    </row>
    <row r="4393" spans="2:31" x14ac:dyDescent="0.3">
      <c r="B4393" s="4" t="s">
        <v>271</v>
      </c>
      <c r="C4393" s="4"/>
      <c r="D4393" s="4"/>
      <c r="E4393" s="87">
        <v>0</v>
      </c>
      <c r="F4393" s="88">
        <v>0</v>
      </c>
      <c r="G4393" s="87">
        <v>0</v>
      </c>
      <c r="H4393" s="88">
        <v>0</v>
      </c>
      <c r="I4393" s="87">
        <v>0</v>
      </c>
      <c r="J4393" s="88">
        <v>0</v>
      </c>
      <c r="K4393" s="87">
        <v>0</v>
      </c>
      <c r="L4393" s="88">
        <v>0</v>
      </c>
      <c r="M4393" s="87">
        <v>0</v>
      </c>
      <c r="N4393" s="88">
        <v>0</v>
      </c>
      <c r="O4393" s="87">
        <v>0</v>
      </c>
      <c r="P4393" s="88">
        <v>0</v>
      </c>
      <c r="Q4393" s="87">
        <v>0</v>
      </c>
      <c r="R4393" s="88">
        <v>0</v>
      </c>
      <c r="S4393" s="87">
        <v>0</v>
      </c>
      <c r="T4393" s="88">
        <v>0</v>
      </c>
      <c r="U4393" s="87">
        <v>0</v>
      </c>
      <c r="V4393" s="88">
        <v>0</v>
      </c>
      <c r="W4393" s="87">
        <v>0</v>
      </c>
      <c r="X4393" s="88">
        <v>0</v>
      </c>
      <c r="Y4393" s="87">
        <v>0</v>
      </c>
      <c r="Z4393" s="88">
        <v>0</v>
      </c>
      <c r="AA4393" s="87">
        <v>0</v>
      </c>
      <c r="AB4393" s="88">
        <v>0</v>
      </c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>
        <v>0</v>
      </c>
      <c r="F4394" s="88">
        <v>0</v>
      </c>
      <c r="G4394" s="87">
        <v>0</v>
      </c>
      <c r="H4394" s="88">
        <v>0</v>
      </c>
      <c r="I4394" s="87">
        <v>0</v>
      </c>
      <c r="J4394" s="88">
        <v>0</v>
      </c>
      <c r="K4394" s="87">
        <v>0</v>
      </c>
      <c r="L4394" s="88">
        <v>0</v>
      </c>
      <c r="M4394" s="87">
        <v>0</v>
      </c>
      <c r="N4394" s="88">
        <v>0</v>
      </c>
      <c r="O4394" s="87">
        <v>0</v>
      </c>
      <c r="P4394" s="88">
        <v>0</v>
      </c>
      <c r="Q4394" s="87">
        <v>0</v>
      </c>
      <c r="R4394" s="88">
        <v>0</v>
      </c>
      <c r="S4394" s="87">
        <v>0</v>
      </c>
      <c r="T4394" s="88">
        <v>0</v>
      </c>
      <c r="U4394" s="87">
        <v>0</v>
      </c>
      <c r="V4394" s="88">
        <v>0</v>
      </c>
      <c r="W4394" s="87">
        <v>0</v>
      </c>
      <c r="X4394" s="88">
        <v>0</v>
      </c>
      <c r="Y4394" s="87">
        <v>0</v>
      </c>
      <c r="Z4394" s="88">
        <v>0</v>
      </c>
      <c r="AA4394" s="87">
        <v>0</v>
      </c>
      <c r="AB4394" s="88">
        <v>0</v>
      </c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>
        <v>0</v>
      </c>
      <c r="F4395" s="88">
        <v>0</v>
      </c>
      <c r="G4395" s="87">
        <v>0</v>
      </c>
      <c r="H4395" s="88">
        <v>0</v>
      </c>
      <c r="I4395" s="87">
        <v>0</v>
      </c>
      <c r="J4395" s="88">
        <v>0</v>
      </c>
      <c r="K4395" s="87">
        <v>0</v>
      </c>
      <c r="L4395" s="88">
        <v>0</v>
      </c>
      <c r="M4395" s="87">
        <v>0</v>
      </c>
      <c r="N4395" s="88">
        <v>0</v>
      </c>
      <c r="O4395" s="87">
        <v>0</v>
      </c>
      <c r="P4395" s="88">
        <v>0</v>
      </c>
      <c r="Q4395" s="87">
        <v>0</v>
      </c>
      <c r="R4395" s="88">
        <v>0</v>
      </c>
      <c r="S4395" s="87">
        <v>0</v>
      </c>
      <c r="T4395" s="88">
        <v>0</v>
      </c>
      <c r="U4395" s="87">
        <v>0</v>
      </c>
      <c r="V4395" s="88">
        <v>0</v>
      </c>
      <c r="W4395" s="87">
        <v>0</v>
      </c>
      <c r="X4395" s="88">
        <v>0</v>
      </c>
      <c r="Y4395" s="87">
        <v>0</v>
      </c>
      <c r="Z4395" s="88">
        <v>0</v>
      </c>
      <c r="AA4395" s="87">
        <v>0</v>
      </c>
      <c r="AB4395" s="88">
        <v>0</v>
      </c>
      <c r="AC4395" s="58"/>
      <c r="AD4395" s="59">
        <f t="shared" si="91"/>
        <v>0</v>
      </c>
      <c r="AE4395" s="58"/>
    </row>
    <row r="4396" spans="2:31" x14ac:dyDescent="0.3">
      <c r="B4396" s="4" t="s">
        <v>226</v>
      </c>
      <c r="C4396" s="4"/>
      <c r="D4396" s="4"/>
      <c r="E4396" s="87">
        <v>0</v>
      </c>
      <c r="F4396" s="88">
        <v>0</v>
      </c>
      <c r="G4396" s="87">
        <v>0</v>
      </c>
      <c r="H4396" s="88">
        <v>0</v>
      </c>
      <c r="I4396" s="87">
        <v>0</v>
      </c>
      <c r="J4396" s="88">
        <v>0</v>
      </c>
      <c r="K4396" s="87">
        <v>0</v>
      </c>
      <c r="L4396" s="88">
        <v>0</v>
      </c>
      <c r="M4396" s="87">
        <v>0</v>
      </c>
      <c r="N4396" s="88">
        <v>0</v>
      </c>
      <c r="O4396" s="87">
        <v>0</v>
      </c>
      <c r="P4396" s="88">
        <v>0</v>
      </c>
      <c r="Q4396" s="87">
        <v>0</v>
      </c>
      <c r="R4396" s="88">
        <v>0</v>
      </c>
      <c r="S4396" s="87">
        <v>0</v>
      </c>
      <c r="T4396" s="88">
        <v>0</v>
      </c>
      <c r="U4396" s="87">
        <v>0</v>
      </c>
      <c r="V4396" s="88">
        <v>0</v>
      </c>
      <c r="W4396" s="87">
        <v>0</v>
      </c>
      <c r="X4396" s="88">
        <v>0</v>
      </c>
      <c r="Y4396" s="87">
        <v>0</v>
      </c>
      <c r="Z4396" s="88">
        <v>0</v>
      </c>
      <c r="AA4396" s="87">
        <v>0</v>
      </c>
      <c r="AB4396" s="88">
        <v>0</v>
      </c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>
        <v>0</v>
      </c>
      <c r="F4397" s="88">
        <v>0</v>
      </c>
      <c r="G4397" s="87">
        <v>0</v>
      </c>
      <c r="H4397" s="88">
        <v>0</v>
      </c>
      <c r="I4397" s="87">
        <v>0</v>
      </c>
      <c r="J4397" s="88">
        <v>0</v>
      </c>
      <c r="K4397" s="87">
        <v>0</v>
      </c>
      <c r="L4397" s="88">
        <v>0</v>
      </c>
      <c r="M4397" s="87">
        <v>0</v>
      </c>
      <c r="N4397" s="88">
        <v>0</v>
      </c>
      <c r="O4397" s="87">
        <v>0</v>
      </c>
      <c r="P4397" s="88">
        <v>0</v>
      </c>
      <c r="Q4397" s="87">
        <v>0</v>
      </c>
      <c r="R4397" s="88">
        <v>0</v>
      </c>
      <c r="S4397" s="87">
        <v>0</v>
      </c>
      <c r="T4397" s="88">
        <v>0</v>
      </c>
      <c r="U4397" s="87">
        <v>0</v>
      </c>
      <c r="V4397" s="88">
        <v>0</v>
      </c>
      <c r="W4397" s="87">
        <v>0</v>
      </c>
      <c r="X4397" s="88">
        <v>0</v>
      </c>
      <c r="Y4397" s="87">
        <v>0</v>
      </c>
      <c r="Z4397" s="88">
        <v>0</v>
      </c>
      <c r="AA4397" s="87">
        <v>0</v>
      </c>
      <c r="AB4397" s="88">
        <v>0</v>
      </c>
      <c r="AC4397" s="58"/>
      <c r="AD4397" s="59">
        <f t="shared" ref="AD4397:AD4403" si="92">SUM(E4397:AB4397)</f>
        <v>0</v>
      </c>
      <c r="AE4397" s="58"/>
    </row>
    <row r="4398" spans="2:31" x14ac:dyDescent="0.3">
      <c r="B4398" s="4" t="s">
        <v>273</v>
      </c>
      <c r="C4398" s="4"/>
      <c r="D4398" s="4"/>
      <c r="E4398" s="87">
        <v>0</v>
      </c>
      <c r="F4398" s="88">
        <v>0</v>
      </c>
      <c r="G4398" s="87">
        <v>0</v>
      </c>
      <c r="H4398" s="88">
        <v>0</v>
      </c>
      <c r="I4398" s="87">
        <v>0</v>
      </c>
      <c r="J4398" s="88">
        <v>0</v>
      </c>
      <c r="K4398" s="87">
        <v>0</v>
      </c>
      <c r="L4398" s="88">
        <v>0</v>
      </c>
      <c r="M4398" s="87">
        <v>0</v>
      </c>
      <c r="N4398" s="88">
        <v>0</v>
      </c>
      <c r="O4398" s="87">
        <v>0</v>
      </c>
      <c r="P4398" s="88">
        <v>0</v>
      </c>
      <c r="Q4398" s="87">
        <v>0</v>
      </c>
      <c r="R4398" s="88">
        <v>0</v>
      </c>
      <c r="S4398" s="87">
        <v>0</v>
      </c>
      <c r="T4398" s="88">
        <v>0</v>
      </c>
      <c r="U4398" s="87">
        <v>0</v>
      </c>
      <c r="V4398" s="88">
        <v>0</v>
      </c>
      <c r="W4398" s="87">
        <v>0</v>
      </c>
      <c r="X4398" s="88">
        <v>0</v>
      </c>
      <c r="Y4398" s="87">
        <v>0</v>
      </c>
      <c r="Z4398" s="88">
        <v>0</v>
      </c>
      <c r="AA4398" s="87">
        <v>0</v>
      </c>
      <c r="AB4398" s="88">
        <v>0</v>
      </c>
      <c r="AC4398" s="58"/>
      <c r="AD4398" s="59">
        <f t="shared" si="92"/>
        <v>0</v>
      </c>
      <c r="AE4398" s="58"/>
    </row>
    <row r="4399" spans="2:31" x14ac:dyDescent="0.3">
      <c r="B4399" s="4" t="s">
        <v>178</v>
      </c>
      <c r="C4399" s="4"/>
      <c r="D4399" s="4"/>
      <c r="E4399" s="87">
        <v>0</v>
      </c>
      <c r="F4399" s="88">
        <v>0</v>
      </c>
      <c r="G4399" s="87">
        <v>0</v>
      </c>
      <c r="H4399" s="88">
        <v>0</v>
      </c>
      <c r="I4399" s="87">
        <v>0</v>
      </c>
      <c r="J4399" s="88">
        <v>0</v>
      </c>
      <c r="K4399" s="87">
        <v>0</v>
      </c>
      <c r="L4399" s="88">
        <v>0</v>
      </c>
      <c r="M4399" s="87">
        <v>0</v>
      </c>
      <c r="N4399" s="88">
        <v>0</v>
      </c>
      <c r="O4399" s="87">
        <v>0</v>
      </c>
      <c r="P4399" s="88">
        <v>0</v>
      </c>
      <c r="Q4399" s="87">
        <v>0</v>
      </c>
      <c r="R4399" s="88">
        <v>0</v>
      </c>
      <c r="S4399" s="87">
        <v>0</v>
      </c>
      <c r="T4399" s="88">
        <v>0</v>
      </c>
      <c r="U4399" s="87">
        <v>0</v>
      </c>
      <c r="V4399" s="88">
        <v>0</v>
      </c>
      <c r="W4399" s="87">
        <v>0</v>
      </c>
      <c r="X4399" s="88">
        <v>0</v>
      </c>
      <c r="Y4399" s="87">
        <v>0</v>
      </c>
      <c r="Z4399" s="88">
        <v>0</v>
      </c>
      <c r="AA4399" s="87">
        <v>0</v>
      </c>
      <c r="AB4399" s="88">
        <v>0</v>
      </c>
      <c r="AC4399" s="58"/>
      <c r="AD4399" s="59">
        <f t="shared" si="92"/>
        <v>0</v>
      </c>
      <c r="AE4399" s="58"/>
    </row>
    <row r="4400" spans="2:31" x14ac:dyDescent="0.3">
      <c r="B4400" s="4" t="s">
        <v>179</v>
      </c>
      <c r="C4400" s="4"/>
      <c r="D4400" s="4"/>
      <c r="E4400" s="87">
        <v>0</v>
      </c>
      <c r="F4400" s="88">
        <v>0</v>
      </c>
      <c r="G4400" s="87">
        <v>0</v>
      </c>
      <c r="H4400" s="88">
        <v>0</v>
      </c>
      <c r="I4400" s="87">
        <v>0</v>
      </c>
      <c r="J4400" s="88">
        <v>0</v>
      </c>
      <c r="K4400" s="87">
        <v>0</v>
      </c>
      <c r="L4400" s="88">
        <v>0</v>
      </c>
      <c r="M4400" s="87">
        <v>0</v>
      </c>
      <c r="N4400" s="88">
        <v>0</v>
      </c>
      <c r="O4400" s="87">
        <v>0</v>
      </c>
      <c r="P4400" s="88">
        <v>0</v>
      </c>
      <c r="Q4400" s="87">
        <v>0</v>
      </c>
      <c r="R4400" s="88">
        <v>0</v>
      </c>
      <c r="S4400" s="87">
        <v>0</v>
      </c>
      <c r="T4400" s="88">
        <v>0</v>
      </c>
      <c r="U4400" s="87">
        <v>0</v>
      </c>
      <c r="V4400" s="88">
        <v>0</v>
      </c>
      <c r="W4400" s="87">
        <v>0</v>
      </c>
      <c r="X4400" s="88">
        <v>0</v>
      </c>
      <c r="Y4400" s="87">
        <v>0</v>
      </c>
      <c r="Z4400" s="88">
        <v>0</v>
      </c>
      <c r="AA4400" s="87">
        <v>0</v>
      </c>
      <c r="AB4400" s="88">
        <v>0</v>
      </c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>
        <v>0</v>
      </c>
      <c r="F4401" s="88">
        <v>0</v>
      </c>
      <c r="G4401" s="87">
        <v>0</v>
      </c>
      <c r="H4401" s="88">
        <v>0</v>
      </c>
      <c r="I4401" s="87">
        <v>0</v>
      </c>
      <c r="J4401" s="88">
        <v>0</v>
      </c>
      <c r="K4401" s="87">
        <v>0</v>
      </c>
      <c r="L4401" s="88">
        <v>0</v>
      </c>
      <c r="M4401" s="87">
        <v>0</v>
      </c>
      <c r="N4401" s="88">
        <v>0</v>
      </c>
      <c r="O4401" s="87">
        <v>0</v>
      </c>
      <c r="P4401" s="88">
        <v>0</v>
      </c>
      <c r="Q4401" s="87">
        <v>0</v>
      </c>
      <c r="R4401" s="88">
        <v>0</v>
      </c>
      <c r="S4401" s="87">
        <v>0</v>
      </c>
      <c r="T4401" s="88">
        <v>0</v>
      </c>
      <c r="U4401" s="87">
        <v>0</v>
      </c>
      <c r="V4401" s="88">
        <v>0</v>
      </c>
      <c r="W4401" s="87">
        <v>0</v>
      </c>
      <c r="X4401" s="88">
        <v>0</v>
      </c>
      <c r="Y4401" s="87">
        <v>0</v>
      </c>
      <c r="Z4401" s="88">
        <v>0</v>
      </c>
      <c r="AA4401" s="87">
        <v>0</v>
      </c>
      <c r="AB4401" s="88">
        <v>0</v>
      </c>
      <c r="AC4401" s="58"/>
      <c r="AD4401" s="59">
        <f t="shared" si="92"/>
        <v>0</v>
      </c>
      <c r="AE4401" s="58"/>
    </row>
    <row r="4402" spans="2:31" x14ac:dyDescent="0.3">
      <c r="B4402" s="4" t="s">
        <v>181</v>
      </c>
      <c r="C4402" s="4"/>
      <c r="D4402" s="4"/>
      <c r="E4402" s="87">
        <v>0</v>
      </c>
      <c r="F4402" s="88">
        <v>0</v>
      </c>
      <c r="G4402" s="87">
        <v>0</v>
      </c>
      <c r="H4402" s="88">
        <v>0</v>
      </c>
      <c r="I4402" s="87">
        <v>0</v>
      </c>
      <c r="J4402" s="88">
        <v>0</v>
      </c>
      <c r="K4402" s="87">
        <v>0</v>
      </c>
      <c r="L4402" s="88">
        <v>0</v>
      </c>
      <c r="M4402" s="87">
        <v>0</v>
      </c>
      <c r="N4402" s="88">
        <v>0</v>
      </c>
      <c r="O4402" s="87">
        <v>0</v>
      </c>
      <c r="P4402" s="88">
        <v>0</v>
      </c>
      <c r="Q4402" s="87">
        <v>0</v>
      </c>
      <c r="R4402" s="88">
        <v>0</v>
      </c>
      <c r="S4402" s="87">
        <v>0</v>
      </c>
      <c r="T4402" s="88">
        <v>0</v>
      </c>
      <c r="U4402" s="87">
        <v>0</v>
      </c>
      <c r="V4402" s="88">
        <v>0</v>
      </c>
      <c r="W4402" s="87">
        <v>0</v>
      </c>
      <c r="X4402" s="88">
        <v>0</v>
      </c>
      <c r="Y4402" s="87">
        <v>0</v>
      </c>
      <c r="Z4402" s="88">
        <v>0</v>
      </c>
      <c r="AA4402" s="87">
        <v>0</v>
      </c>
      <c r="AB4402" s="88">
        <v>0</v>
      </c>
      <c r="AC4402" s="58"/>
      <c r="AD4402" s="59">
        <f t="shared" si="92"/>
        <v>0</v>
      </c>
      <c r="AE4402" s="58"/>
    </row>
    <row r="4403" spans="2:31" x14ac:dyDescent="0.3">
      <c r="B4403" s="4" t="s">
        <v>146</v>
      </c>
      <c r="C4403" s="4"/>
      <c r="D4403" s="4"/>
      <c r="E4403" s="87">
        <v>0</v>
      </c>
      <c r="F4403" s="88">
        <v>0</v>
      </c>
      <c r="G4403" s="87">
        <v>0</v>
      </c>
      <c r="H4403" s="88">
        <v>0</v>
      </c>
      <c r="I4403" s="87">
        <v>0</v>
      </c>
      <c r="J4403" s="88">
        <v>0</v>
      </c>
      <c r="K4403" s="87">
        <v>0</v>
      </c>
      <c r="L4403" s="88">
        <v>0</v>
      </c>
      <c r="M4403" s="87">
        <v>0</v>
      </c>
      <c r="N4403" s="88">
        <v>0</v>
      </c>
      <c r="O4403" s="87">
        <v>0</v>
      </c>
      <c r="P4403" s="88">
        <v>0</v>
      </c>
      <c r="Q4403" s="87">
        <v>0</v>
      </c>
      <c r="R4403" s="88">
        <v>0</v>
      </c>
      <c r="S4403" s="87">
        <v>0</v>
      </c>
      <c r="T4403" s="88">
        <v>0</v>
      </c>
      <c r="U4403" s="87">
        <v>0</v>
      </c>
      <c r="V4403" s="88">
        <v>0</v>
      </c>
      <c r="W4403" s="87">
        <v>0</v>
      </c>
      <c r="X4403" s="88">
        <v>0</v>
      </c>
      <c r="Y4403" s="87">
        <v>0</v>
      </c>
      <c r="Z4403" s="88">
        <v>0</v>
      </c>
      <c r="AA4403" s="87">
        <v>0</v>
      </c>
      <c r="AB4403" s="88">
        <v>0</v>
      </c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0</v>
      </c>
      <c r="G4404" s="13">
        <f t="shared" si="93"/>
        <v>0</v>
      </c>
      <c r="H4404" s="13">
        <f t="shared" si="93"/>
        <v>0</v>
      </c>
      <c r="I4404" s="13">
        <f t="shared" si="93"/>
        <v>0</v>
      </c>
      <c r="J4404" s="13">
        <f t="shared" si="93"/>
        <v>0</v>
      </c>
      <c r="K4404" s="13">
        <f t="shared" si="93"/>
        <v>0</v>
      </c>
      <c r="L4404" s="13">
        <f t="shared" si="93"/>
        <v>7.6781384756841211</v>
      </c>
      <c r="M4404" s="13">
        <f t="shared" si="93"/>
        <v>38.396892100917157</v>
      </c>
      <c r="N4404" s="13">
        <f t="shared" si="93"/>
        <v>40.538257793435221</v>
      </c>
      <c r="O4404" s="13">
        <f t="shared" si="93"/>
        <v>40.159753776742413</v>
      </c>
      <c r="P4404" s="13">
        <f t="shared" si="93"/>
        <v>51.192967072273959</v>
      </c>
      <c r="Q4404" s="13">
        <f t="shared" si="93"/>
        <v>45.321031235879879</v>
      </c>
      <c r="R4404" s="13">
        <f t="shared" si="93"/>
        <v>31.836645810627239</v>
      </c>
      <c r="S4404" s="13">
        <f t="shared" si="93"/>
        <v>27.966587768895977</v>
      </c>
      <c r="T4404" s="13">
        <f t="shared" si="93"/>
        <v>21.666409206187062</v>
      </c>
      <c r="U4404" s="13">
        <f t="shared" si="93"/>
        <v>28.338657080675262</v>
      </c>
      <c r="V4404" s="13">
        <f t="shared" si="93"/>
        <v>15.859641950117179</v>
      </c>
      <c r="W4404" s="13">
        <f t="shared" si="93"/>
        <v>0</v>
      </c>
      <c r="X4404" s="13">
        <f t="shared" si="93"/>
        <v>0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09">
        <f>SUM(AC4268:AE4403)</f>
        <v>348.95498227143548</v>
      </c>
      <c r="AD4404" s="109"/>
      <c r="AE4404" s="109"/>
    </row>
  </sheetData>
  <mergeCells count="62"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428:AE428"/>
    <mergeCell ref="AC7:AE7"/>
    <mergeCell ref="AC144:AE144"/>
    <mergeCell ref="AC149:AE149"/>
    <mergeCell ref="AC286:AE286"/>
    <mergeCell ref="AC291:AE291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55" zoomScaleNormal="55" workbookViewId="0">
      <selection activeCell="E1058" sqref="E1058:AB1086"/>
    </sheetView>
    <sheetView tabSelected="1" topLeftCell="A1047" zoomScale="70" zoomScaleNormal="70" workbookViewId="1">
      <selection activeCell="AD1058" sqref="AD1058:AD1086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45505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6" t="s">
        <v>2</v>
      </c>
      <c r="AD7" s="96"/>
      <c r="AE7" s="96"/>
    </row>
    <row r="8" spans="2:31" x14ac:dyDescent="0.3">
      <c r="B8" s="4" t="s">
        <v>260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0</v>
      </c>
      <c r="AE8" s="60"/>
    </row>
    <row r="9" spans="2:31" x14ac:dyDescent="0.3">
      <c r="B9" s="4" t="s">
        <v>261</v>
      </c>
      <c r="C9" s="14"/>
      <c r="D9" s="14"/>
      <c r="E9" s="87">
        <v>0</v>
      </c>
      <c r="F9" s="88">
        <v>0</v>
      </c>
      <c r="G9" s="87">
        <v>0</v>
      </c>
      <c r="H9" s="88">
        <v>0</v>
      </c>
      <c r="I9" s="87">
        <v>0</v>
      </c>
      <c r="J9" s="88">
        <v>0</v>
      </c>
      <c r="K9" s="87">
        <v>0</v>
      </c>
      <c r="L9" s="88">
        <v>0</v>
      </c>
      <c r="M9" s="87">
        <v>0</v>
      </c>
      <c r="N9" s="88">
        <v>0</v>
      </c>
      <c r="O9" s="87">
        <v>0</v>
      </c>
      <c r="P9" s="88">
        <v>0</v>
      </c>
      <c r="Q9" s="87">
        <v>0</v>
      </c>
      <c r="R9" s="88">
        <v>0</v>
      </c>
      <c r="S9" s="87">
        <v>0</v>
      </c>
      <c r="T9" s="88">
        <v>0</v>
      </c>
      <c r="U9" s="87">
        <v>0</v>
      </c>
      <c r="V9" s="88">
        <v>0</v>
      </c>
      <c r="W9" s="87">
        <v>0</v>
      </c>
      <c r="X9" s="88">
        <v>0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0</v>
      </c>
      <c r="AE9" s="58"/>
    </row>
    <row r="10" spans="2:31" x14ac:dyDescent="0.3">
      <c r="B10" s="4" t="s">
        <v>262</v>
      </c>
      <c r="C10" s="14"/>
      <c r="D10" s="14"/>
      <c r="E10" s="87">
        <v>0</v>
      </c>
      <c r="F10" s="88">
        <v>0</v>
      </c>
      <c r="G10" s="87">
        <v>0</v>
      </c>
      <c r="H10" s="88">
        <v>0</v>
      </c>
      <c r="I10" s="87">
        <v>0</v>
      </c>
      <c r="J10" s="88">
        <v>0</v>
      </c>
      <c r="K10" s="87">
        <v>0</v>
      </c>
      <c r="L10" s="88">
        <v>0</v>
      </c>
      <c r="M10" s="87">
        <v>0</v>
      </c>
      <c r="N10" s="88">
        <v>0</v>
      </c>
      <c r="O10" s="87">
        <v>0</v>
      </c>
      <c r="P10" s="88">
        <v>0</v>
      </c>
      <c r="Q10" s="87">
        <v>0</v>
      </c>
      <c r="R10" s="88">
        <v>0</v>
      </c>
      <c r="S10" s="87">
        <v>0</v>
      </c>
      <c r="T10" s="88">
        <v>0</v>
      </c>
      <c r="U10" s="87">
        <v>0</v>
      </c>
      <c r="V10" s="88">
        <v>0</v>
      </c>
      <c r="W10" s="87">
        <v>0</v>
      </c>
      <c r="X10" s="88">
        <v>0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0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0</v>
      </c>
      <c r="F18" s="88">
        <v>0</v>
      </c>
      <c r="G18" s="87">
        <v>0</v>
      </c>
      <c r="H18" s="88">
        <v>0</v>
      </c>
      <c r="I18" s="87">
        <v>0</v>
      </c>
      <c r="J18" s="88">
        <v>0</v>
      </c>
      <c r="K18" s="87">
        <v>0</v>
      </c>
      <c r="L18" s="88">
        <v>0</v>
      </c>
      <c r="M18" s="87">
        <v>0</v>
      </c>
      <c r="N18" s="88">
        <v>0</v>
      </c>
      <c r="O18" s="87">
        <v>0</v>
      </c>
      <c r="P18" s="88">
        <v>0</v>
      </c>
      <c r="Q18" s="87">
        <v>0</v>
      </c>
      <c r="R18" s="88">
        <v>0</v>
      </c>
      <c r="S18" s="87">
        <v>0</v>
      </c>
      <c r="T18" s="88">
        <v>0</v>
      </c>
      <c r="U18" s="87">
        <v>0</v>
      </c>
      <c r="V18" s="88">
        <v>0</v>
      </c>
      <c r="W18" s="87">
        <v>0</v>
      </c>
      <c r="X18" s="88">
        <v>0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0</v>
      </c>
      <c r="AE18" s="58"/>
    </row>
    <row r="19" spans="2:31" x14ac:dyDescent="0.3">
      <c r="B19" s="4" t="s">
        <v>266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300</v>
      </c>
      <c r="C27" s="4"/>
      <c r="D27" s="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281</v>
      </c>
      <c r="C28" s="4"/>
      <c r="D28" s="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282</v>
      </c>
      <c r="C29" s="4"/>
      <c r="D29" s="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283</v>
      </c>
      <c r="C30" s="4"/>
      <c r="D30" s="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0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45506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6" t="s">
        <v>2</v>
      </c>
      <c r="AD42" s="96"/>
      <c r="AE42" s="96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0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0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0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0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0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0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0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0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0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0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0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0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0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0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0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45507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6" t="s">
        <v>2</v>
      </c>
      <c r="AD77" s="96"/>
      <c r="AE77" s="96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0</v>
      </c>
      <c r="J78" s="86">
        <v>0</v>
      </c>
      <c r="K78" s="85">
        <v>0</v>
      </c>
      <c r="L78" s="86">
        <v>0</v>
      </c>
      <c r="M78" s="85">
        <v>0</v>
      </c>
      <c r="N78" s="86">
        <v>0</v>
      </c>
      <c r="O78" s="85">
        <v>0</v>
      </c>
      <c r="P78" s="86">
        <v>0</v>
      </c>
      <c r="Q78" s="85">
        <v>0</v>
      </c>
      <c r="R78" s="86">
        <v>0</v>
      </c>
      <c r="S78" s="85">
        <v>0</v>
      </c>
      <c r="T78" s="86">
        <v>0</v>
      </c>
      <c r="U78" s="85">
        <v>0</v>
      </c>
      <c r="V78" s="86">
        <v>0</v>
      </c>
      <c r="W78" s="85">
        <v>0</v>
      </c>
      <c r="X78" s="86">
        <v>0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0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0.87561925252278638</v>
      </c>
      <c r="M79" s="87">
        <v>0.20289774576822972</v>
      </c>
      <c r="N79" s="88">
        <v>4.4761919347654775</v>
      </c>
      <c r="O79" s="87">
        <v>0</v>
      </c>
      <c r="P79" s="88">
        <v>26.916305140177407</v>
      </c>
      <c r="Q79" s="87">
        <v>18.327599655151367</v>
      </c>
      <c r="R79" s="88">
        <v>0</v>
      </c>
      <c r="S79" s="87">
        <v>0</v>
      </c>
      <c r="T79" s="88">
        <v>0.9930186598036016</v>
      </c>
      <c r="U79" s="87">
        <v>4.7954772949218754</v>
      </c>
      <c r="V79" s="88">
        <v>32.495338948567714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89.08244863167846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0.67527580261230469</v>
      </c>
      <c r="M80" s="87">
        <v>1.1394330444335932</v>
      </c>
      <c r="N80" s="88">
        <v>0</v>
      </c>
      <c r="O80" s="87">
        <v>0</v>
      </c>
      <c r="P80" s="88">
        <v>0.80421145545111772</v>
      </c>
      <c r="Q80" s="87">
        <v>2.6949574788411463</v>
      </c>
      <c r="R80" s="88">
        <v>0.60725500318739145</v>
      </c>
      <c r="S80" s="87">
        <v>0</v>
      </c>
      <c r="T80" s="88">
        <v>0.53725102742513009</v>
      </c>
      <c r="U80" s="87">
        <v>6.4574673334757495</v>
      </c>
      <c r="V80" s="88">
        <v>29.477226799726481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42.393077945152911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4.6030639648437495</v>
      </c>
      <c r="M81" s="87">
        <v>2.9867204691569005</v>
      </c>
      <c r="N81" s="88">
        <v>2.73484287516276</v>
      </c>
      <c r="O81" s="87">
        <v>20.010098775227871</v>
      </c>
      <c r="P81" s="88">
        <v>3.4114801194932718</v>
      </c>
      <c r="Q81" s="87">
        <v>1.4705190090603311</v>
      </c>
      <c r="R81" s="88">
        <v>40.099240417480473</v>
      </c>
      <c r="S81" s="87">
        <v>22.163637746175134</v>
      </c>
      <c r="T81" s="88">
        <v>15.428509674072261</v>
      </c>
      <c r="U81" s="87">
        <v>18.15033482869466</v>
      </c>
      <c r="V81" s="88">
        <v>15.160408782958982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146.2188566623264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0.74222361246744795</v>
      </c>
      <c r="M82" s="87">
        <v>6.2978956434461955E-2</v>
      </c>
      <c r="N82" s="88">
        <v>0</v>
      </c>
      <c r="O82" s="87">
        <v>0</v>
      </c>
      <c r="P82" s="88">
        <v>0.8626267903645839</v>
      </c>
      <c r="Q82" s="87">
        <v>4.2833895365397145</v>
      </c>
      <c r="R82" s="88">
        <v>19.896599527994795</v>
      </c>
      <c r="S82" s="87">
        <v>22.88131846110026</v>
      </c>
      <c r="T82" s="88">
        <v>11.751182047526044</v>
      </c>
      <c r="U82" s="87">
        <v>13.92718251546224</v>
      </c>
      <c r="V82" s="88">
        <v>13.816077168782551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88.2235786166721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0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0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0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0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0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0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0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0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0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0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0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6.8961826324462887</v>
      </c>
      <c r="M107" s="13">
        <f t="shared" si="5"/>
        <v>4.3920302157931852</v>
      </c>
      <c r="N107" s="13">
        <f t="shared" si="5"/>
        <v>7.211034809928238</v>
      </c>
      <c r="O107" s="13">
        <f t="shared" si="5"/>
        <v>20.010098775227871</v>
      </c>
      <c r="P107" s="13">
        <f t="shared" si="5"/>
        <v>31.994623505486381</v>
      </c>
      <c r="Q107" s="13">
        <f t="shared" si="5"/>
        <v>26.776465679592562</v>
      </c>
      <c r="R107" s="13">
        <f t="shared" si="5"/>
        <v>60.603094948662658</v>
      </c>
      <c r="S107" s="13">
        <f t="shared" si="5"/>
        <v>45.044956207275391</v>
      </c>
      <c r="T107" s="13">
        <f t="shared" si="5"/>
        <v>28.709961408827038</v>
      </c>
      <c r="U107" s="13">
        <f t="shared" si="5"/>
        <v>43.330461972554524</v>
      </c>
      <c r="V107" s="13">
        <f t="shared" si="5"/>
        <v>90.949051700035739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365.9179618558299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45508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6" t="s">
        <v>2</v>
      </c>
      <c r="AD112" s="96"/>
      <c r="AE112" s="96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0</v>
      </c>
      <c r="I113" s="85">
        <v>0</v>
      </c>
      <c r="J113" s="86">
        <v>0</v>
      </c>
      <c r="K113" s="85">
        <v>0</v>
      </c>
      <c r="L113" s="86">
        <v>9.3566841125488285</v>
      </c>
      <c r="M113" s="85">
        <v>34.543219526258675</v>
      </c>
      <c r="N113" s="86">
        <v>1.1047436370849606</v>
      </c>
      <c r="O113" s="85">
        <v>0</v>
      </c>
      <c r="P113" s="86">
        <v>0</v>
      </c>
      <c r="Q113" s="85">
        <v>0</v>
      </c>
      <c r="R113" s="86">
        <v>0</v>
      </c>
      <c r="S113" s="85">
        <v>42.032649398704898</v>
      </c>
      <c r="T113" s="86">
        <v>14.71999416692363</v>
      </c>
      <c r="U113" s="85">
        <v>10.616865358140736</v>
      </c>
      <c r="V113" s="86">
        <v>7.2226980845133468</v>
      </c>
      <c r="W113" s="85">
        <v>0</v>
      </c>
      <c r="X113" s="86">
        <v>0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119.59685428417507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9.457120259602867</v>
      </c>
      <c r="M114" s="87">
        <v>15.766736195882164</v>
      </c>
      <c r="N114" s="88">
        <v>2.2179158528645833E-2</v>
      </c>
      <c r="O114" s="87">
        <v>5.0080617268880211E-2</v>
      </c>
      <c r="P114" s="88">
        <v>0.25453834533691411</v>
      </c>
      <c r="Q114" s="87">
        <v>1.4873631795247396E-2</v>
      </c>
      <c r="R114" s="88">
        <v>0</v>
      </c>
      <c r="S114" s="87">
        <v>28.908649398704906</v>
      </c>
      <c r="T114" s="88">
        <v>12.854406505180469</v>
      </c>
      <c r="U114" s="87">
        <v>23.42809369405111</v>
      </c>
      <c r="V114" s="88">
        <v>11.927447382609047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102.68412518896025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0.60567951202392578</v>
      </c>
      <c r="M115" s="87">
        <v>0.30528292761908632</v>
      </c>
      <c r="N115" s="88">
        <v>0</v>
      </c>
      <c r="O115" s="87">
        <v>0</v>
      </c>
      <c r="P115" s="88">
        <v>0</v>
      </c>
      <c r="Q115" s="87">
        <v>0</v>
      </c>
      <c r="R115" s="88">
        <v>0</v>
      </c>
      <c r="S115" s="87">
        <v>22.677701202590182</v>
      </c>
      <c r="T115" s="88">
        <v>7.9850755473327171</v>
      </c>
      <c r="U115" s="87">
        <v>14.467252543940795</v>
      </c>
      <c r="V115" s="88">
        <v>8.4906833946282134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54.531675128134914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0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0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0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0</v>
      </c>
      <c r="N131" s="88">
        <v>0</v>
      </c>
      <c r="O131" s="87">
        <v>0</v>
      </c>
      <c r="P131" s="88">
        <v>0</v>
      </c>
      <c r="Q131" s="87">
        <v>0</v>
      </c>
      <c r="R131" s="88">
        <v>0</v>
      </c>
      <c r="S131" s="87">
        <v>0</v>
      </c>
      <c r="T131" s="88">
        <v>0</v>
      </c>
      <c r="U131" s="87">
        <v>0</v>
      </c>
      <c r="V131" s="88">
        <v>0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0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0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0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0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0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0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19.419483884175619</v>
      </c>
      <c r="M142" s="13">
        <f t="shared" si="7"/>
        <v>50.615238649759931</v>
      </c>
      <c r="N142" s="13">
        <f t="shared" si="7"/>
        <v>1.1269227956136065</v>
      </c>
      <c r="O142" s="13">
        <f t="shared" si="7"/>
        <v>5.0080617268880211E-2</v>
      </c>
      <c r="P142" s="13">
        <f t="shared" si="7"/>
        <v>0.25453834533691411</v>
      </c>
      <c r="Q142" s="13">
        <f t="shared" si="7"/>
        <v>1.4873631795247396E-2</v>
      </c>
      <c r="R142" s="13">
        <f t="shared" si="7"/>
        <v>0</v>
      </c>
      <c r="S142" s="13">
        <f t="shared" si="7"/>
        <v>93.618999999999986</v>
      </c>
      <c r="T142" s="13">
        <f t="shared" si="7"/>
        <v>35.559476219436817</v>
      </c>
      <c r="U142" s="13">
        <f t="shared" si="7"/>
        <v>48.512211596132637</v>
      </c>
      <c r="V142" s="13">
        <f t="shared" si="7"/>
        <v>27.640828861750606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276.81265460127025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45509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6" t="s">
        <v>2</v>
      </c>
      <c r="AD147" s="96"/>
      <c r="AE147" s="96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0</v>
      </c>
      <c r="M148" s="85">
        <v>0</v>
      </c>
      <c r="N148" s="86">
        <v>0</v>
      </c>
      <c r="O148" s="85">
        <v>0</v>
      </c>
      <c r="P148" s="86">
        <v>0</v>
      </c>
      <c r="Q148" s="85">
        <v>0</v>
      </c>
      <c r="R148" s="86">
        <v>0</v>
      </c>
      <c r="S148" s="85">
        <v>0</v>
      </c>
      <c r="T148" s="86">
        <v>0</v>
      </c>
      <c r="U148" s="85">
        <v>0</v>
      </c>
      <c r="V148" s="86">
        <v>0</v>
      </c>
      <c r="W148" s="85">
        <v>0</v>
      </c>
      <c r="X148" s="86">
        <v>0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0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0</v>
      </c>
      <c r="M149" s="87">
        <v>0</v>
      </c>
      <c r="N149" s="88">
        <v>0</v>
      </c>
      <c r="O149" s="87">
        <v>0</v>
      </c>
      <c r="P149" s="88">
        <v>0</v>
      </c>
      <c r="Q149" s="87">
        <v>0</v>
      </c>
      <c r="R149" s="88">
        <v>0</v>
      </c>
      <c r="S149" s="87">
        <v>0</v>
      </c>
      <c r="T149" s="88">
        <v>0</v>
      </c>
      <c r="U149" s="87">
        <v>0</v>
      </c>
      <c r="V149" s="88">
        <v>0</v>
      </c>
      <c r="W149" s="87">
        <v>0</v>
      </c>
      <c r="X149" s="88">
        <v>0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0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0</v>
      </c>
      <c r="M150" s="87">
        <v>0</v>
      </c>
      <c r="N150" s="88">
        <v>0</v>
      </c>
      <c r="O150" s="87">
        <v>0</v>
      </c>
      <c r="P150" s="88">
        <v>0</v>
      </c>
      <c r="Q150" s="87">
        <v>0</v>
      </c>
      <c r="R150" s="88">
        <v>0</v>
      </c>
      <c r="S150" s="87">
        <v>0</v>
      </c>
      <c r="T150" s="88">
        <v>0</v>
      </c>
      <c r="U150" s="87">
        <v>0</v>
      </c>
      <c r="V150" s="88">
        <v>0</v>
      </c>
      <c r="W150" s="87">
        <v>0</v>
      </c>
      <c r="X150" s="88">
        <v>0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0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</v>
      </c>
      <c r="M155" s="87">
        <v>0</v>
      </c>
      <c r="N155" s="88">
        <v>0</v>
      </c>
      <c r="O155" s="87">
        <v>0</v>
      </c>
      <c r="P155" s="88">
        <v>0</v>
      </c>
      <c r="Q155" s="87">
        <v>0</v>
      </c>
      <c r="R155" s="88">
        <v>0</v>
      </c>
      <c r="S155" s="87">
        <v>0</v>
      </c>
      <c r="T155" s="88">
        <v>0</v>
      </c>
      <c r="U155" s="87">
        <v>0</v>
      </c>
      <c r="V155" s="88">
        <v>0</v>
      </c>
      <c r="W155" s="87">
        <v>0</v>
      </c>
      <c r="X155" s="88">
        <v>0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0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0</v>
      </c>
      <c r="W156" s="87">
        <v>0</v>
      </c>
      <c r="X156" s="88">
        <v>0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0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</v>
      </c>
      <c r="M157" s="87">
        <v>0</v>
      </c>
      <c r="N157" s="88">
        <v>0</v>
      </c>
      <c r="O157" s="87">
        <v>0</v>
      </c>
      <c r="P157" s="88">
        <v>0</v>
      </c>
      <c r="Q157" s="87">
        <v>0</v>
      </c>
      <c r="R157" s="88">
        <v>0</v>
      </c>
      <c r="S157" s="87">
        <v>0</v>
      </c>
      <c r="T157" s="88">
        <v>0</v>
      </c>
      <c r="U157" s="87">
        <v>0</v>
      </c>
      <c r="V157" s="88">
        <v>0</v>
      </c>
      <c r="W157" s="87">
        <v>0</v>
      </c>
      <c r="X157" s="88">
        <v>0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0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0</v>
      </c>
      <c r="M158" s="87">
        <v>0</v>
      </c>
      <c r="N158" s="88">
        <v>0</v>
      </c>
      <c r="O158" s="87">
        <v>0</v>
      </c>
      <c r="P158" s="88">
        <v>0</v>
      </c>
      <c r="Q158" s="87">
        <v>0</v>
      </c>
      <c r="R158" s="88">
        <v>0</v>
      </c>
      <c r="S158" s="87">
        <v>0</v>
      </c>
      <c r="T158" s="88">
        <v>0</v>
      </c>
      <c r="U158" s="87">
        <v>0</v>
      </c>
      <c r="V158" s="88">
        <v>0</v>
      </c>
      <c r="W158" s="87">
        <v>0</v>
      </c>
      <c r="X158" s="88">
        <v>0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0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0</v>
      </c>
      <c r="M159" s="87">
        <v>0</v>
      </c>
      <c r="N159" s="88">
        <v>0</v>
      </c>
      <c r="O159" s="87">
        <v>0</v>
      </c>
      <c r="P159" s="88">
        <v>0</v>
      </c>
      <c r="Q159" s="87">
        <v>0</v>
      </c>
      <c r="R159" s="88">
        <v>0</v>
      </c>
      <c r="S159" s="87">
        <v>0</v>
      </c>
      <c r="T159" s="88">
        <v>0</v>
      </c>
      <c r="U159" s="87">
        <v>0</v>
      </c>
      <c r="V159" s="88">
        <v>0</v>
      </c>
      <c r="W159" s="87">
        <v>0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0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0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0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0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0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0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0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0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45510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6" t="s">
        <v>2</v>
      </c>
      <c r="AD182" s="96"/>
      <c r="AE182" s="96"/>
    </row>
    <row r="183" spans="2:31" x14ac:dyDescent="0.3">
      <c r="B183" s="4" t="s">
        <v>260</v>
      </c>
      <c r="C183" s="4"/>
      <c r="D183" s="4"/>
      <c r="E183" s="85">
        <v>0</v>
      </c>
      <c r="F183" s="86">
        <v>0</v>
      </c>
      <c r="G183" s="85">
        <v>0</v>
      </c>
      <c r="H183" s="86">
        <v>0</v>
      </c>
      <c r="I183" s="85">
        <v>0</v>
      </c>
      <c r="J183" s="86">
        <v>0</v>
      </c>
      <c r="K183" s="85">
        <v>0</v>
      </c>
      <c r="L183" s="86">
        <v>0</v>
      </c>
      <c r="M183" s="85">
        <v>0</v>
      </c>
      <c r="N183" s="86">
        <v>0</v>
      </c>
      <c r="O183" s="85">
        <v>0</v>
      </c>
      <c r="P183" s="86">
        <v>0</v>
      </c>
      <c r="Q183" s="85">
        <v>0</v>
      </c>
      <c r="R183" s="86">
        <v>0</v>
      </c>
      <c r="S183" s="85">
        <v>0</v>
      </c>
      <c r="T183" s="86">
        <v>0</v>
      </c>
      <c r="U183" s="85">
        <v>0</v>
      </c>
      <c r="V183" s="86">
        <v>0</v>
      </c>
      <c r="W183" s="85">
        <v>0</v>
      </c>
      <c r="X183" s="86">
        <v>0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0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0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0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0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0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0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0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0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0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0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0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0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0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0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0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0</v>
      </c>
      <c r="R212" s="13">
        <f t="shared" si="11"/>
        <v>0</v>
      </c>
      <c r="S212" s="13">
        <f t="shared" si="11"/>
        <v>0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0</v>
      </c>
      <c r="X212" s="13">
        <f t="shared" si="11"/>
        <v>0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0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45511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6" t="s">
        <v>2</v>
      </c>
      <c r="AD217" s="96"/>
      <c r="AE217" s="96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0</v>
      </c>
      <c r="N218" s="86">
        <v>0</v>
      </c>
      <c r="O218" s="85">
        <v>0</v>
      </c>
      <c r="P218" s="86">
        <v>0</v>
      </c>
      <c r="Q218" s="85">
        <v>0</v>
      </c>
      <c r="R218" s="86">
        <v>0</v>
      </c>
      <c r="S218" s="85">
        <v>0</v>
      </c>
      <c r="T218" s="86">
        <v>0</v>
      </c>
      <c r="U218" s="85">
        <v>0</v>
      </c>
      <c r="V218" s="86">
        <v>0</v>
      </c>
      <c r="W218" s="85">
        <v>0</v>
      </c>
      <c r="X218" s="86">
        <v>0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0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0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0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0.76347993214925125</v>
      </c>
      <c r="P221" s="88">
        <v>0</v>
      </c>
      <c r="Q221" s="87">
        <v>0</v>
      </c>
      <c r="R221" s="88">
        <v>0.21033022562662798</v>
      </c>
      <c r="S221" s="87">
        <v>0.49734560648600595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1.4711557642618851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0.62379835510253867</v>
      </c>
      <c r="O222" s="87">
        <v>34.00196238517762</v>
      </c>
      <c r="P222" s="88">
        <v>19.513188281589084</v>
      </c>
      <c r="Q222" s="87">
        <v>2.111605529785157</v>
      </c>
      <c r="R222" s="88">
        <v>18.193933258056646</v>
      </c>
      <c r="S222" s="87">
        <v>26.414463297526051</v>
      </c>
      <c r="T222" s="88">
        <v>2.4581427256266268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103.31709383286372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0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0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0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0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0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0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0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0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0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0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0</v>
      </c>
      <c r="N247" s="13">
        <f t="shared" si="13"/>
        <v>0.62379835510253867</v>
      </c>
      <c r="O247" s="13">
        <f t="shared" si="13"/>
        <v>34.765442317326873</v>
      </c>
      <c r="P247" s="13">
        <f t="shared" si="13"/>
        <v>19.513188281589084</v>
      </c>
      <c r="Q247" s="13">
        <f t="shared" si="13"/>
        <v>2.111605529785157</v>
      </c>
      <c r="R247" s="13">
        <f t="shared" si="13"/>
        <v>18.404263483683273</v>
      </c>
      <c r="S247" s="13">
        <f t="shared" si="13"/>
        <v>26.911808904012059</v>
      </c>
      <c r="T247" s="13">
        <f t="shared" si="13"/>
        <v>2.4581427256266268</v>
      </c>
      <c r="U247" s="13">
        <f t="shared" si="13"/>
        <v>0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104.7882495971256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45512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6" t="s">
        <v>2</v>
      </c>
      <c r="AD252" s="96"/>
      <c r="AE252" s="96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1.1595600585937493</v>
      </c>
      <c r="M256" s="87">
        <v>11.022604497273752</v>
      </c>
      <c r="N256" s="88">
        <v>2.5202617475721549</v>
      </c>
      <c r="O256" s="87">
        <v>0</v>
      </c>
      <c r="P256" s="88">
        <v>0</v>
      </c>
      <c r="Q256" s="87">
        <v>0</v>
      </c>
      <c r="R256" s="88">
        <v>0</v>
      </c>
      <c r="S256" s="87">
        <v>6.334036471048992</v>
      </c>
      <c r="T256" s="88">
        <v>16.077862319946291</v>
      </c>
      <c r="U256" s="87">
        <v>7.8905052820841526</v>
      </c>
      <c r="V256" s="88">
        <v>3.1755461069742847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48.180376483493383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0.9295590905083555</v>
      </c>
      <c r="O257" s="87">
        <v>32.391894658406578</v>
      </c>
      <c r="P257" s="88">
        <v>21.929746685474083</v>
      </c>
      <c r="Q257" s="87">
        <v>10.740593640784901</v>
      </c>
      <c r="R257" s="88">
        <v>16.61457477654351</v>
      </c>
      <c r="S257" s="87">
        <v>21.939573170080937</v>
      </c>
      <c r="T257" s="88">
        <v>9.2123292036756226</v>
      </c>
      <c r="U257" s="87">
        <v>21.133218968709304</v>
      </c>
      <c r="V257" s="88">
        <v>6.4827813568115218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141.37427155099482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0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0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0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0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0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0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0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0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0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1.1595600585937493</v>
      </c>
      <c r="M282" s="13">
        <f t="shared" si="15"/>
        <v>11.022604497273752</v>
      </c>
      <c r="N282" s="13">
        <f t="shared" si="15"/>
        <v>3.4498208380805107</v>
      </c>
      <c r="O282" s="13">
        <f t="shared" si="15"/>
        <v>32.391894658406578</v>
      </c>
      <c r="P282" s="13">
        <f t="shared" si="15"/>
        <v>21.929746685474083</v>
      </c>
      <c r="Q282" s="13">
        <f t="shared" si="15"/>
        <v>10.740593640784901</v>
      </c>
      <c r="R282" s="13">
        <f t="shared" si="15"/>
        <v>16.61457477654351</v>
      </c>
      <c r="S282" s="13">
        <f t="shared" si="15"/>
        <v>28.27360964112993</v>
      </c>
      <c r="T282" s="13">
        <f t="shared" si="15"/>
        <v>25.290191523621914</v>
      </c>
      <c r="U282" s="13">
        <f t="shared" si="15"/>
        <v>29.023724250793457</v>
      </c>
      <c r="V282" s="13">
        <f t="shared" si="15"/>
        <v>9.6583274637858061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189.5546480344882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45513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6" t="s">
        <v>2</v>
      </c>
      <c r="AD287" s="96"/>
      <c r="AE287" s="96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2.643008493211533</v>
      </c>
      <c r="O291" s="87">
        <v>0.31800379435221354</v>
      </c>
      <c r="P291" s="88">
        <v>0</v>
      </c>
      <c r="Q291" s="87">
        <v>0</v>
      </c>
      <c r="R291" s="88">
        <v>12.601697756449381</v>
      </c>
      <c r="S291" s="87">
        <v>9.6747421900431281</v>
      </c>
      <c r="T291" s="88">
        <v>9.5206954320271784</v>
      </c>
      <c r="U291" s="87">
        <v>9.5321536127726265</v>
      </c>
      <c r="V291" s="88">
        <v>3.9459946339925143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48.236295912848568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5.0469788462320953</v>
      </c>
      <c r="O292" s="87">
        <v>15.207674458821614</v>
      </c>
      <c r="P292" s="88">
        <v>0</v>
      </c>
      <c r="Q292" s="87">
        <v>0</v>
      </c>
      <c r="R292" s="88">
        <v>19.809124425252275</v>
      </c>
      <c r="S292" s="87">
        <v>24.581806360880535</v>
      </c>
      <c r="T292" s="88">
        <v>14.737007548014327</v>
      </c>
      <c r="U292" s="87">
        <v>41.765831629435212</v>
      </c>
      <c r="V292" s="88">
        <v>12.803085637410483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133.95150890604654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0</v>
      </c>
      <c r="M295" s="87">
        <v>0</v>
      </c>
      <c r="N295" s="88">
        <v>0</v>
      </c>
      <c r="O295" s="87">
        <v>0</v>
      </c>
      <c r="P295" s="88">
        <v>0</v>
      </c>
      <c r="Q295" s="87">
        <v>0</v>
      </c>
      <c r="R295" s="88">
        <v>0</v>
      </c>
      <c r="S295" s="87">
        <v>0</v>
      </c>
      <c r="T295" s="88">
        <v>0</v>
      </c>
      <c r="U295" s="87">
        <v>0</v>
      </c>
      <c r="V295" s="88">
        <v>0</v>
      </c>
      <c r="W295" s="87">
        <v>0</v>
      </c>
      <c r="X295" s="88">
        <v>0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0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</v>
      </c>
      <c r="M297" s="87">
        <v>0</v>
      </c>
      <c r="N297" s="88">
        <v>0</v>
      </c>
      <c r="O297" s="87">
        <v>0</v>
      </c>
      <c r="P297" s="88">
        <v>0</v>
      </c>
      <c r="Q297" s="87">
        <v>0</v>
      </c>
      <c r="R297" s="88">
        <v>0</v>
      </c>
      <c r="S297" s="87">
        <v>0</v>
      </c>
      <c r="T297" s="88">
        <v>0</v>
      </c>
      <c r="U297" s="87">
        <v>0</v>
      </c>
      <c r="V297" s="88">
        <v>0</v>
      </c>
      <c r="W297" s="87">
        <v>0</v>
      </c>
      <c r="X297" s="88">
        <v>0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0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0</v>
      </c>
      <c r="M298" s="87">
        <v>0</v>
      </c>
      <c r="N298" s="88">
        <v>0</v>
      </c>
      <c r="O298" s="87">
        <v>0</v>
      </c>
      <c r="P298" s="88">
        <v>0</v>
      </c>
      <c r="Q298" s="87">
        <v>0</v>
      </c>
      <c r="R298" s="88">
        <v>0</v>
      </c>
      <c r="S298" s="87">
        <v>0</v>
      </c>
      <c r="T298" s="88">
        <v>0</v>
      </c>
      <c r="U298" s="87">
        <v>0</v>
      </c>
      <c r="V298" s="88">
        <v>0</v>
      </c>
      <c r="W298" s="87">
        <v>0</v>
      </c>
      <c r="X298" s="88">
        <v>0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0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0</v>
      </c>
      <c r="M299" s="87">
        <v>0</v>
      </c>
      <c r="N299" s="88">
        <v>0</v>
      </c>
      <c r="O299" s="87">
        <v>0</v>
      </c>
      <c r="P299" s="88">
        <v>0</v>
      </c>
      <c r="Q299" s="87">
        <v>0</v>
      </c>
      <c r="R299" s="88">
        <v>0</v>
      </c>
      <c r="S299" s="87">
        <v>0</v>
      </c>
      <c r="T299" s="88">
        <v>0</v>
      </c>
      <c r="U299" s="87">
        <v>0</v>
      </c>
      <c r="V299" s="88">
        <v>0</v>
      </c>
      <c r="W299" s="87">
        <v>0</v>
      </c>
      <c r="X299" s="88">
        <v>0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0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0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0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0</v>
      </c>
      <c r="T308" s="88">
        <v>0</v>
      </c>
      <c r="U308" s="87">
        <v>0</v>
      </c>
      <c r="V308" s="88">
        <v>0</v>
      </c>
      <c r="W308" s="87">
        <v>0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0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0</v>
      </c>
      <c r="U309" s="87">
        <v>0</v>
      </c>
      <c r="V309" s="88">
        <v>0</v>
      </c>
      <c r="W309" s="87">
        <v>0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0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0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0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7.6899873394436282</v>
      </c>
      <c r="O317" s="13">
        <f t="shared" si="17"/>
        <v>15.525678253173828</v>
      </c>
      <c r="P317" s="13">
        <f t="shared" si="17"/>
        <v>0</v>
      </c>
      <c r="Q317" s="13">
        <f t="shared" si="17"/>
        <v>0</v>
      </c>
      <c r="R317" s="13">
        <f t="shared" si="17"/>
        <v>32.410822181701654</v>
      </c>
      <c r="S317" s="13">
        <f t="shared" si="17"/>
        <v>34.256548550923661</v>
      </c>
      <c r="T317" s="13">
        <f t="shared" si="17"/>
        <v>24.257702980041508</v>
      </c>
      <c r="U317" s="13">
        <f t="shared" si="17"/>
        <v>51.297985242207837</v>
      </c>
      <c r="V317" s="13">
        <f t="shared" si="17"/>
        <v>16.749080271402995</v>
      </c>
      <c r="W317" s="13">
        <f t="shared" si="17"/>
        <v>0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182.1878048188951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45514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6" t="s">
        <v>2</v>
      </c>
      <c r="AD322" s="96"/>
      <c r="AE322" s="96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0</v>
      </c>
      <c r="J323" s="86">
        <v>0</v>
      </c>
      <c r="K323" s="85">
        <v>0</v>
      </c>
      <c r="L323" s="86">
        <v>0</v>
      </c>
      <c r="M323" s="85">
        <v>0</v>
      </c>
      <c r="N323" s="86">
        <v>0</v>
      </c>
      <c r="O323" s="85">
        <v>0</v>
      </c>
      <c r="P323" s="86">
        <v>0</v>
      </c>
      <c r="Q323" s="85">
        <v>0</v>
      </c>
      <c r="R323" s="86">
        <v>0</v>
      </c>
      <c r="S323" s="85">
        <v>0</v>
      </c>
      <c r="T323" s="86">
        <v>0</v>
      </c>
      <c r="U323" s="85">
        <v>0</v>
      </c>
      <c r="V323" s="86">
        <v>0</v>
      </c>
      <c r="W323" s="85">
        <v>0</v>
      </c>
      <c r="X323" s="86">
        <v>0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0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0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0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8.6381341807047534</v>
      </c>
      <c r="N326" s="88">
        <v>1.778004964192803E-3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0.45079825337727941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9.0907104390462248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61.163333333333341</v>
      </c>
      <c r="O327" s="87">
        <v>34.415048603216817</v>
      </c>
      <c r="P327" s="88">
        <v>17.987561035156254</v>
      </c>
      <c r="Q327" s="87">
        <v>27.590620930989587</v>
      </c>
      <c r="R327" s="88">
        <v>28.204704030354815</v>
      </c>
      <c r="S327" s="87">
        <v>8.3814052178090446</v>
      </c>
      <c r="T327" s="88">
        <v>9.9933166402180991</v>
      </c>
      <c r="U327" s="87">
        <v>46.20243733046253</v>
      </c>
      <c r="V327" s="88">
        <v>9.9610827077229818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243.89950982926348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0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0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0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0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0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0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</v>
      </c>
      <c r="R343" s="88">
        <v>0</v>
      </c>
      <c r="S343" s="87">
        <v>0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0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0</v>
      </c>
      <c r="R344" s="88">
        <v>0</v>
      </c>
      <c r="S344" s="87">
        <v>0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0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0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0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8.6381341807047534</v>
      </c>
      <c r="N352" s="13">
        <f t="shared" si="19"/>
        <v>61.165111338297535</v>
      </c>
      <c r="O352" s="13">
        <f t="shared" si="19"/>
        <v>34.415048603216817</v>
      </c>
      <c r="P352" s="13">
        <f t="shared" si="19"/>
        <v>17.987561035156254</v>
      </c>
      <c r="Q352" s="13">
        <f t="shared" si="19"/>
        <v>27.590620930989587</v>
      </c>
      <c r="R352" s="13">
        <f t="shared" si="19"/>
        <v>28.204704030354815</v>
      </c>
      <c r="S352" s="13">
        <f t="shared" si="19"/>
        <v>8.3814052178090446</v>
      </c>
      <c r="T352" s="13">
        <f t="shared" si="19"/>
        <v>9.9933166402180991</v>
      </c>
      <c r="U352" s="13">
        <f t="shared" si="19"/>
        <v>46.20243733046253</v>
      </c>
      <c r="V352" s="13">
        <f t="shared" si="19"/>
        <v>10.411880961100261</v>
      </c>
      <c r="W352" s="13">
        <f t="shared" si="19"/>
        <v>0</v>
      </c>
      <c r="X352" s="13">
        <f t="shared" si="19"/>
        <v>0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252.99022026830971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45515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6" t="s">
        <v>2</v>
      </c>
      <c r="AD357" s="96"/>
      <c r="AE357" s="96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0</v>
      </c>
      <c r="I358" s="85">
        <v>0</v>
      </c>
      <c r="J358" s="86">
        <v>0</v>
      </c>
      <c r="K358" s="85">
        <v>0</v>
      </c>
      <c r="L358" s="86">
        <v>0</v>
      </c>
      <c r="M358" s="85">
        <v>0</v>
      </c>
      <c r="N358" s="86">
        <v>0</v>
      </c>
      <c r="O358" s="85">
        <v>0</v>
      </c>
      <c r="P358" s="86">
        <v>0</v>
      </c>
      <c r="Q358" s="85">
        <v>0</v>
      </c>
      <c r="R358" s="86">
        <v>0</v>
      </c>
      <c r="S358" s="85">
        <v>0</v>
      </c>
      <c r="T358" s="86">
        <v>0</v>
      </c>
      <c r="U358" s="85">
        <v>0</v>
      </c>
      <c r="V358" s="86">
        <v>0</v>
      </c>
      <c r="W358" s="85">
        <v>0</v>
      </c>
      <c r="X358" s="86">
        <v>0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0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0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0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0.27645153808593792</v>
      </c>
      <c r="R361" s="88">
        <v>0.23116344875759628</v>
      </c>
      <c r="S361" s="87">
        <v>0.16811932203504795</v>
      </c>
      <c r="T361" s="88">
        <v>0.42774869283040501</v>
      </c>
      <c r="U361" s="87">
        <v>0.31612307230631603</v>
      </c>
      <c r="V361" s="88">
        <v>0.75749786376953232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2.1771039377848354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39.825000000000003</v>
      </c>
      <c r="O362" s="87">
        <v>65.415256931545827</v>
      </c>
      <c r="P362" s="88">
        <v>32.68736246744794</v>
      </c>
      <c r="Q362" s="87">
        <v>31.334211722479932</v>
      </c>
      <c r="R362" s="88">
        <v>32.18070215013293</v>
      </c>
      <c r="S362" s="87">
        <v>4.6890067630343975</v>
      </c>
      <c r="T362" s="88">
        <v>27.216066869099933</v>
      </c>
      <c r="U362" s="87">
        <v>30.747684987386066</v>
      </c>
      <c r="V362" s="88">
        <v>5.1236732940673821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269.21896518519441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0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0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0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0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0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0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0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0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0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0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0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0</v>
      </c>
      <c r="N387" s="13">
        <f t="shared" si="21"/>
        <v>39.825000000000003</v>
      </c>
      <c r="O387" s="13">
        <f t="shared" si="21"/>
        <v>65.415256931545827</v>
      </c>
      <c r="P387" s="13">
        <f t="shared" si="21"/>
        <v>32.68736246744794</v>
      </c>
      <c r="Q387" s="13">
        <f t="shared" si="21"/>
        <v>31.610663260565868</v>
      </c>
      <c r="R387" s="13">
        <f t="shared" si="21"/>
        <v>32.411865598890529</v>
      </c>
      <c r="S387" s="13">
        <f t="shared" si="21"/>
        <v>4.8571260850694458</v>
      </c>
      <c r="T387" s="13">
        <f t="shared" si="21"/>
        <v>27.643815561930339</v>
      </c>
      <c r="U387" s="13">
        <f t="shared" si="21"/>
        <v>31.063808059692381</v>
      </c>
      <c r="V387" s="13">
        <f t="shared" si="21"/>
        <v>5.8811711578369144</v>
      </c>
      <c r="W387" s="13">
        <f t="shared" si="21"/>
        <v>0</v>
      </c>
      <c r="X387" s="13">
        <f t="shared" si="21"/>
        <v>0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271.39606912297927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45516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6" t="s">
        <v>2</v>
      </c>
      <c r="AD392" s="96"/>
      <c r="AE392" s="96"/>
    </row>
    <row r="393" spans="2:31" x14ac:dyDescent="0.3">
      <c r="B393" s="4" t="s">
        <v>260</v>
      </c>
      <c r="C393" s="4"/>
      <c r="D393" s="4"/>
      <c r="E393" s="85">
        <v>0</v>
      </c>
      <c r="F393" s="86">
        <v>0</v>
      </c>
      <c r="G393" s="85">
        <v>0</v>
      </c>
      <c r="H393" s="86">
        <v>0</v>
      </c>
      <c r="I393" s="85">
        <v>0</v>
      </c>
      <c r="J393" s="86">
        <v>0</v>
      </c>
      <c r="K393" s="85">
        <v>0</v>
      </c>
      <c r="L393" s="86">
        <v>0</v>
      </c>
      <c r="M393" s="85">
        <v>0</v>
      </c>
      <c r="N393" s="86">
        <v>0</v>
      </c>
      <c r="O393" s="85">
        <v>0</v>
      </c>
      <c r="P393" s="86">
        <v>0</v>
      </c>
      <c r="Q393" s="85">
        <v>0</v>
      </c>
      <c r="R393" s="86">
        <v>0</v>
      </c>
      <c r="S393" s="85">
        <v>0</v>
      </c>
      <c r="T393" s="86">
        <v>0</v>
      </c>
      <c r="U393" s="85">
        <v>0</v>
      </c>
      <c r="V393" s="86">
        <v>0</v>
      </c>
      <c r="W393" s="85">
        <v>0</v>
      </c>
      <c r="X393" s="86">
        <v>0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0</v>
      </c>
      <c r="AE393" s="60"/>
    </row>
    <row r="394" spans="2:31" x14ac:dyDescent="0.3">
      <c r="B394" s="4" t="s">
        <v>261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0</v>
      </c>
      <c r="AE394" s="58"/>
    </row>
    <row r="395" spans="2:31" x14ac:dyDescent="0.3">
      <c r="B395" s="4" t="s">
        <v>262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0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0</v>
      </c>
      <c r="AE400" s="58"/>
    </row>
    <row r="401" spans="2:31" x14ac:dyDescent="0.3">
      <c r="B401" s="4" t="s">
        <v>275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0</v>
      </c>
      <c r="AE401" s="58"/>
    </row>
    <row r="402" spans="2:31" x14ac:dyDescent="0.3">
      <c r="B402" s="4" t="s">
        <v>276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0</v>
      </c>
      <c r="AE402" s="58"/>
    </row>
    <row r="403" spans="2:31" x14ac:dyDescent="0.3">
      <c r="B403" s="4" t="s">
        <v>265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0</v>
      </c>
      <c r="AE403" s="58"/>
    </row>
    <row r="404" spans="2:31" x14ac:dyDescent="0.3">
      <c r="B404" s="4" t="s">
        <v>266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0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0</v>
      </c>
      <c r="AE411" s="58"/>
    </row>
    <row r="412" spans="2:31" x14ac:dyDescent="0.3">
      <c r="B412" s="4" t="s">
        <v>300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0</v>
      </c>
      <c r="AE412" s="58"/>
    </row>
    <row r="413" spans="2:31" x14ac:dyDescent="0.3">
      <c r="B413" s="4" t="s">
        <v>281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0</v>
      </c>
      <c r="AE413" s="58"/>
    </row>
    <row r="414" spans="2:31" x14ac:dyDescent="0.3">
      <c r="B414" s="4" t="s">
        <v>282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0</v>
      </c>
      <c r="M414" s="87">
        <v>0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0</v>
      </c>
      <c r="U414" s="87">
        <v>0</v>
      </c>
      <c r="V414" s="88">
        <v>0</v>
      </c>
      <c r="W414" s="87">
        <v>0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0</v>
      </c>
      <c r="AE414" s="58"/>
    </row>
    <row r="415" spans="2:31" x14ac:dyDescent="0.3">
      <c r="B415" s="4" t="s">
        <v>283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0</v>
      </c>
      <c r="M415" s="87">
        <v>0</v>
      </c>
      <c r="N415" s="88">
        <v>0</v>
      </c>
      <c r="O415" s="87">
        <v>0</v>
      </c>
      <c r="P415" s="88">
        <v>0</v>
      </c>
      <c r="Q415" s="87">
        <v>0</v>
      </c>
      <c r="R415" s="88">
        <v>0</v>
      </c>
      <c r="S415" s="87">
        <v>0</v>
      </c>
      <c r="T415" s="88">
        <v>0</v>
      </c>
      <c r="U415" s="87">
        <v>0</v>
      </c>
      <c r="V415" s="88">
        <v>0</v>
      </c>
      <c r="W415" s="87">
        <v>0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0</v>
      </c>
      <c r="AE415" s="58"/>
    </row>
    <row r="416" spans="2:31" x14ac:dyDescent="0.3">
      <c r="B416" s="4" t="s">
        <v>284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0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0</v>
      </c>
      <c r="M422" s="13">
        <f t="shared" si="23"/>
        <v>0</v>
      </c>
      <c r="N422" s="13">
        <f t="shared" si="23"/>
        <v>0</v>
      </c>
      <c r="O422" s="13">
        <f t="shared" si="23"/>
        <v>0</v>
      </c>
      <c r="P422" s="13">
        <f t="shared" si="23"/>
        <v>0</v>
      </c>
      <c r="Q422" s="13">
        <f t="shared" si="23"/>
        <v>0</v>
      </c>
      <c r="R422" s="13">
        <f t="shared" si="23"/>
        <v>0</v>
      </c>
      <c r="S422" s="13">
        <f t="shared" si="23"/>
        <v>0</v>
      </c>
      <c r="T422" s="13">
        <f t="shared" si="23"/>
        <v>0</v>
      </c>
      <c r="U422" s="13">
        <f t="shared" si="23"/>
        <v>0</v>
      </c>
      <c r="V422" s="13">
        <f t="shared" si="23"/>
        <v>0</v>
      </c>
      <c r="W422" s="13">
        <f t="shared" si="23"/>
        <v>0</v>
      </c>
      <c r="X422" s="13">
        <f t="shared" si="23"/>
        <v>0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0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45517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6" t="s">
        <v>2</v>
      </c>
      <c r="AD427" s="96"/>
      <c r="AE427" s="96"/>
    </row>
    <row r="428" spans="2:31" x14ac:dyDescent="0.3">
      <c r="B428" s="4" t="s">
        <v>260</v>
      </c>
      <c r="C428" s="4"/>
      <c r="D428" s="4"/>
      <c r="E428" s="85">
        <v>0</v>
      </c>
      <c r="F428" s="86">
        <v>0</v>
      </c>
      <c r="G428" s="85">
        <v>0</v>
      </c>
      <c r="H428" s="86">
        <v>0</v>
      </c>
      <c r="I428" s="85">
        <v>0</v>
      </c>
      <c r="J428" s="86">
        <v>0</v>
      </c>
      <c r="K428" s="85">
        <v>0</v>
      </c>
      <c r="L428" s="86">
        <v>0</v>
      </c>
      <c r="M428" s="85">
        <v>0</v>
      </c>
      <c r="N428" s="86">
        <v>0</v>
      </c>
      <c r="O428" s="85">
        <v>0</v>
      </c>
      <c r="P428" s="86">
        <v>0</v>
      </c>
      <c r="Q428" s="85">
        <v>0</v>
      </c>
      <c r="R428" s="86">
        <v>0</v>
      </c>
      <c r="S428" s="85">
        <v>0</v>
      </c>
      <c r="T428" s="86">
        <v>0</v>
      </c>
      <c r="U428" s="85">
        <v>0</v>
      </c>
      <c r="V428" s="86">
        <v>0</v>
      </c>
      <c r="W428" s="85">
        <v>0</v>
      </c>
      <c r="X428" s="86">
        <v>0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0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0</v>
      </c>
      <c r="G429" s="87">
        <v>0</v>
      </c>
      <c r="H429" s="88">
        <v>0</v>
      </c>
      <c r="I429" s="87">
        <v>0</v>
      </c>
      <c r="J429" s="88">
        <v>0</v>
      </c>
      <c r="K429" s="87">
        <v>0</v>
      </c>
      <c r="L429" s="88">
        <v>0</v>
      </c>
      <c r="M429" s="87">
        <v>0</v>
      </c>
      <c r="N429" s="88">
        <v>0</v>
      </c>
      <c r="O429" s="87">
        <v>0</v>
      </c>
      <c r="P429" s="88">
        <v>0</v>
      </c>
      <c r="Q429" s="87">
        <v>0</v>
      </c>
      <c r="R429" s="88">
        <v>0</v>
      </c>
      <c r="S429" s="87">
        <v>0</v>
      </c>
      <c r="T429" s="88">
        <v>0</v>
      </c>
      <c r="U429" s="87">
        <v>0</v>
      </c>
      <c r="V429" s="88">
        <v>0</v>
      </c>
      <c r="W429" s="87">
        <v>0</v>
      </c>
      <c r="X429" s="88">
        <v>0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0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0</v>
      </c>
      <c r="G430" s="87">
        <v>0</v>
      </c>
      <c r="H430" s="88">
        <v>0</v>
      </c>
      <c r="I430" s="87">
        <v>0</v>
      </c>
      <c r="J430" s="88">
        <v>0</v>
      </c>
      <c r="K430" s="87">
        <v>0</v>
      </c>
      <c r="L430" s="88">
        <v>0</v>
      </c>
      <c r="M430" s="87">
        <v>0</v>
      </c>
      <c r="N430" s="88">
        <v>0</v>
      </c>
      <c r="O430" s="87">
        <v>0</v>
      </c>
      <c r="P430" s="88">
        <v>0</v>
      </c>
      <c r="Q430" s="87">
        <v>0</v>
      </c>
      <c r="R430" s="88">
        <v>0</v>
      </c>
      <c r="S430" s="87">
        <v>0</v>
      </c>
      <c r="T430" s="88">
        <v>0</v>
      </c>
      <c r="U430" s="87">
        <v>0</v>
      </c>
      <c r="V430" s="88">
        <v>0</v>
      </c>
      <c r="W430" s="87">
        <v>0</v>
      </c>
      <c r="X430" s="88">
        <v>0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0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0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0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0</v>
      </c>
      <c r="U437" s="87">
        <v>0</v>
      </c>
      <c r="V437" s="88">
        <v>0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0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0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0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0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0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0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0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0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0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0</v>
      </c>
      <c r="M457" s="13">
        <f t="shared" si="25"/>
        <v>0</v>
      </c>
      <c r="N457" s="13">
        <f t="shared" si="25"/>
        <v>0</v>
      </c>
      <c r="O457" s="13">
        <f t="shared" si="25"/>
        <v>0</v>
      </c>
      <c r="P457" s="13">
        <f t="shared" si="25"/>
        <v>0</v>
      </c>
      <c r="Q457" s="13">
        <f t="shared" si="25"/>
        <v>0</v>
      </c>
      <c r="R457" s="13">
        <f t="shared" si="25"/>
        <v>0</v>
      </c>
      <c r="S457" s="13">
        <f t="shared" si="25"/>
        <v>0</v>
      </c>
      <c r="T457" s="13">
        <f t="shared" si="25"/>
        <v>0</v>
      </c>
      <c r="U457" s="13">
        <f t="shared" si="25"/>
        <v>0</v>
      </c>
      <c r="V457" s="13">
        <f t="shared" si="25"/>
        <v>0</v>
      </c>
      <c r="W457" s="13">
        <f t="shared" si="25"/>
        <v>0</v>
      </c>
      <c r="X457" s="13">
        <f t="shared" si="25"/>
        <v>0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0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45518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6" t="s">
        <v>2</v>
      </c>
      <c r="AD462" s="96"/>
      <c r="AE462" s="96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0</v>
      </c>
      <c r="M463" s="85">
        <v>0</v>
      </c>
      <c r="N463" s="86">
        <v>0</v>
      </c>
      <c r="O463" s="85">
        <v>0</v>
      </c>
      <c r="P463" s="86">
        <v>0</v>
      </c>
      <c r="Q463" s="85">
        <v>0</v>
      </c>
      <c r="R463" s="86">
        <v>0</v>
      </c>
      <c r="S463" s="85">
        <v>0</v>
      </c>
      <c r="T463" s="86">
        <v>0</v>
      </c>
      <c r="U463" s="85">
        <v>0</v>
      </c>
      <c r="V463" s="86">
        <v>0</v>
      </c>
      <c r="W463" s="85">
        <v>0</v>
      </c>
      <c r="X463" s="86">
        <v>0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0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0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0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0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0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0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0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0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0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0</v>
      </c>
      <c r="W483" s="87">
        <v>0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0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0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0</v>
      </c>
      <c r="W484" s="87">
        <v>0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0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0</v>
      </c>
      <c r="T485" s="88">
        <v>0</v>
      </c>
      <c r="U485" s="87">
        <v>0</v>
      </c>
      <c r="V485" s="88">
        <v>0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0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0</v>
      </c>
      <c r="T486" s="88">
        <v>0</v>
      </c>
      <c r="U486" s="87">
        <v>0</v>
      </c>
      <c r="V486" s="88">
        <v>0</v>
      </c>
      <c r="W486" s="87">
        <v>0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0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0</v>
      </c>
      <c r="M492" s="13">
        <f t="shared" si="27"/>
        <v>0</v>
      </c>
      <c r="N492" s="13">
        <f t="shared" si="27"/>
        <v>0</v>
      </c>
      <c r="O492" s="13">
        <f t="shared" si="27"/>
        <v>0</v>
      </c>
      <c r="P492" s="13">
        <f t="shared" si="27"/>
        <v>0</v>
      </c>
      <c r="Q492" s="13">
        <f t="shared" si="27"/>
        <v>0</v>
      </c>
      <c r="R492" s="13">
        <f t="shared" si="27"/>
        <v>0</v>
      </c>
      <c r="S492" s="13">
        <f t="shared" si="27"/>
        <v>0</v>
      </c>
      <c r="T492" s="13">
        <f t="shared" si="27"/>
        <v>0</v>
      </c>
      <c r="U492" s="13">
        <f t="shared" si="27"/>
        <v>0</v>
      </c>
      <c r="V492" s="13">
        <f t="shared" si="27"/>
        <v>0</v>
      </c>
      <c r="W492" s="13">
        <f t="shared" si="27"/>
        <v>0</v>
      </c>
      <c r="X492" s="13">
        <f t="shared" si="27"/>
        <v>0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0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45519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6" t="s">
        <v>2</v>
      </c>
      <c r="AD497" s="96"/>
      <c r="AE497" s="96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0</v>
      </c>
      <c r="M498" s="85">
        <v>0</v>
      </c>
      <c r="N498" s="86">
        <v>0</v>
      </c>
      <c r="O498" s="85">
        <v>0</v>
      </c>
      <c r="P498" s="86">
        <v>0</v>
      </c>
      <c r="Q498" s="85">
        <v>0</v>
      </c>
      <c r="R498" s="86">
        <v>0</v>
      </c>
      <c r="S498" s="85">
        <v>0</v>
      </c>
      <c r="T498" s="86">
        <v>0</v>
      </c>
      <c r="U498" s="85">
        <v>0</v>
      </c>
      <c r="V498" s="86">
        <v>0</v>
      </c>
      <c r="W498" s="85">
        <v>0</v>
      </c>
      <c r="X498" s="86">
        <v>0</v>
      </c>
      <c r="Y498" s="85">
        <v>0</v>
      </c>
      <c r="Z498" s="86">
        <v>0</v>
      </c>
      <c r="AA498" s="85">
        <v>0</v>
      </c>
      <c r="AB498" s="86">
        <v>0</v>
      </c>
      <c r="AC498" s="60"/>
      <c r="AD498" s="61">
        <f>SUM(E498:AB498)</f>
        <v>0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0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0</v>
      </c>
      <c r="V499" s="88">
        <v>0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>SUM(E499:AB499)</f>
        <v>0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ref="AD500:AD526" si="28">SUM(E500:AB500)</f>
        <v>0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0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0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0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0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0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0</v>
      </c>
      <c r="V516" s="88">
        <v>0</v>
      </c>
      <c r="W516" s="87">
        <v>0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0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</v>
      </c>
      <c r="N517" s="88">
        <v>0</v>
      </c>
      <c r="O517" s="87">
        <v>0</v>
      </c>
      <c r="P517" s="88">
        <v>0</v>
      </c>
      <c r="Q517" s="87">
        <v>0</v>
      </c>
      <c r="R517" s="88">
        <v>0</v>
      </c>
      <c r="S517" s="87">
        <v>0</v>
      </c>
      <c r="T517" s="88">
        <v>0</v>
      </c>
      <c r="U517" s="87">
        <v>0</v>
      </c>
      <c r="V517" s="88">
        <v>0</v>
      </c>
      <c r="W517" s="87">
        <v>0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0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0</v>
      </c>
      <c r="O518" s="87">
        <v>0</v>
      </c>
      <c r="P518" s="88">
        <v>0</v>
      </c>
      <c r="Q518" s="87">
        <v>0</v>
      </c>
      <c r="R518" s="88">
        <v>0</v>
      </c>
      <c r="S518" s="87">
        <v>0</v>
      </c>
      <c r="T518" s="88">
        <v>0</v>
      </c>
      <c r="U518" s="87">
        <v>0</v>
      </c>
      <c r="V518" s="88">
        <v>0</v>
      </c>
      <c r="W518" s="87">
        <v>0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0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0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0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0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0</v>
      </c>
      <c r="M527" s="13">
        <f t="shared" si="29"/>
        <v>0</v>
      </c>
      <c r="N527" s="13">
        <f t="shared" si="29"/>
        <v>0</v>
      </c>
      <c r="O527" s="13">
        <f t="shared" si="29"/>
        <v>0</v>
      </c>
      <c r="P527" s="13">
        <f t="shared" si="29"/>
        <v>0</v>
      </c>
      <c r="Q527" s="13">
        <f t="shared" si="29"/>
        <v>0</v>
      </c>
      <c r="R527" s="13">
        <f t="shared" si="29"/>
        <v>0</v>
      </c>
      <c r="S527" s="13">
        <f t="shared" si="29"/>
        <v>0</v>
      </c>
      <c r="T527" s="13">
        <f t="shared" si="29"/>
        <v>0</v>
      </c>
      <c r="U527" s="13">
        <f t="shared" si="29"/>
        <v>0</v>
      </c>
      <c r="V527" s="13">
        <f t="shared" si="29"/>
        <v>0</v>
      </c>
      <c r="W527" s="13">
        <f t="shared" si="29"/>
        <v>0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60"/>
      <c r="AD527" s="82">
        <f>SUM(AC498:AE526)</f>
        <v>0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45520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6" t="s">
        <v>2</v>
      </c>
      <c r="AD532" s="96"/>
      <c r="AE532" s="96"/>
    </row>
    <row r="533" spans="2:31" x14ac:dyDescent="0.3">
      <c r="B533" s="4" t="s">
        <v>260</v>
      </c>
      <c r="C533" s="4"/>
      <c r="D533" s="4"/>
      <c r="E533" s="85">
        <v>0</v>
      </c>
      <c r="F533" s="86">
        <v>0</v>
      </c>
      <c r="G533" s="85">
        <v>0</v>
      </c>
      <c r="H533" s="86">
        <v>0</v>
      </c>
      <c r="I533" s="85">
        <v>0</v>
      </c>
      <c r="J533" s="86">
        <v>0</v>
      </c>
      <c r="K533" s="85">
        <v>0</v>
      </c>
      <c r="L533" s="86">
        <v>0</v>
      </c>
      <c r="M533" s="85">
        <v>0</v>
      </c>
      <c r="N533" s="86">
        <v>0</v>
      </c>
      <c r="O533" s="85">
        <v>0</v>
      </c>
      <c r="P533" s="86">
        <v>0</v>
      </c>
      <c r="Q533" s="85">
        <v>0</v>
      </c>
      <c r="R533" s="86">
        <v>0</v>
      </c>
      <c r="S533" s="85">
        <v>0</v>
      </c>
      <c r="T533" s="86">
        <v>0</v>
      </c>
      <c r="U533" s="85">
        <v>0</v>
      </c>
      <c r="V533" s="86">
        <v>0</v>
      </c>
      <c r="W533" s="85">
        <v>0</v>
      </c>
      <c r="X533" s="86">
        <v>0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0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0</v>
      </c>
      <c r="AE534" s="58"/>
    </row>
    <row r="535" spans="2:31" x14ac:dyDescent="0.3">
      <c r="B535" s="4" t="s">
        <v>262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0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0</v>
      </c>
      <c r="AE540" s="58"/>
    </row>
    <row r="541" spans="2:31" x14ac:dyDescent="0.3">
      <c r="B541" s="4" t="s">
        <v>275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0</v>
      </c>
      <c r="AE541" s="58"/>
    </row>
    <row r="542" spans="2:31" x14ac:dyDescent="0.3">
      <c r="B542" s="4" t="s">
        <v>276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0</v>
      </c>
      <c r="AE542" s="58"/>
    </row>
    <row r="543" spans="2:31" x14ac:dyDescent="0.3">
      <c r="B543" s="4" t="s">
        <v>265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0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0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0</v>
      </c>
      <c r="AE551" s="58"/>
    </row>
    <row r="552" spans="2:31" x14ac:dyDescent="0.3">
      <c r="B552" s="4" t="s">
        <v>300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0</v>
      </c>
      <c r="AE552" s="58"/>
    </row>
    <row r="553" spans="2:31" x14ac:dyDescent="0.3">
      <c r="B553" s="4" t="s">
        <v>281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</v>
      </c>
      <c r="W553" s="87">
        <v>0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0</v>
      </c>
      <c r="AE553" s="58"/>
    </row>
    <row r="554" spans="2:31" x14ac:dyDescent="0.3">
      <c r="B554" s="4" t="s">
        <v>282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0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0</v>
      </c>
      <c r="AE555" s="58"/>
    </row>
    <row r="556" spans="2:31" x14ac:dyDescent="0.3">
      <c r="B556" s="4" t="s">
        <v>284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</v>
      </c>
      <c r="N556" s="88">
        <v>0</v>
      </c>
      <c r="O556" s="87">
        <v>0</v>
      </c>
      <c r="P556" s="88">
        <v>0</v>
      </c>
      <c r="Q556" s="87">
        <v>0</v>
      </c>
      <c r="R556" s="88">
        <v>0</v>
      </c>
      <c r="S556" s="87">
        <v>0</v>
      </c>
      <c r="T556" s="88">
        <v>0</v>
      </c>
      <c r="U556" s="87">
        <v>0</v>
      </c>
      <c r="V556" s="88">
        <v>0</v>
      </c>
      <c r="W556" s="87">
        <v>0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0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0</v>
      </c>
      <c r="M562" s="13">
        <f t="shared" si="31"/>
        <v>0</v>
      </c>
      <c r="N562" s="13">
        <f t="shared" si="31"/>
        <v>0</v>
      </c>
      <c r="O562" s="13">
        <f t="shared" si="31"/>
        <v>0</v>
      </c>
      <c r="P562" s="13">
        <f t="shared" si="31"/>
        <v>0</v>
      </c>
      <c r="Q562" s="13">
        <f t="shared" si="31"/>
        <v>0</v>
      </c>
      <c r="R562" s="13">
        <f t="shared" si="31"/>
        <v>0</v>
      </c>
      <c r="S562" s="13">
        <f t="shared" si="31"/>
        <v>0</v>
      </c>
      <c r="T562" s="13">
        <f t="shared" si="31"/>
        <v>0</v>
      </c>
      <c r="U562" s="13">
        <f t="shared" si="31"/>
        <v>0</v>
      </c>
      <c r="V562" s="13">
        <f t="shared" si="31"/>
        <v>0</v>
      </c>
      <c r="W562" s="13">
        <f t="shared" si="31"/>
        <v>0</v>
      </c>
      <c r="X562" s="13">
        <f t="shared" si="31"/>
        <v>0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0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45521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6" t="s">
        <v>2</v>
      </c>
      <c r="AD567" s="96"/>
      <c r="AE567" s="96"/>
    </row>
    <row r="568" spans="2:31" x14ac:dyDescent="0.3">
      <c r="B568" s="4" t="s">
        <v>260</v>
      </c>
      <c r="C568" s="4"/>
      <c r="D568" s="4"/>
      <c r="E568" s="85">
        <v>0</v>
      </c>
      <c r="F568" s="86">
        <v>0</v>
      </c>
      <c r="G568" s="85">
        <v>0</v>
      </c>
      <c r="H568" s="86">
        <v>0</v>
      </c>
      <c r="I568" s="85">
        <v>0</v>
      </c>
      <c r="J568" s="86">
        <v>0</v>
      </c>
      <c r="K568" s="85">
        <v>0</v>
      </c>
      <c r="L568" s="86">
        <v>0</v>
      </c>
      <c r="M568" s="85">
        <v>0</v>
      </c>
      <c r="N568" s="86">
        <v>0</v>
      </c>
      <c r="O568" s="85">
        <v>0</v>
      </c>
      <c r="P568" s="86">
        <v>0</v>
      </c>
      <c r="Q568" s="85">
        <v>0</v>
      </c>
      <c r="R568" s="86">
        <v>0</v>
      </c>
      <c r="S568" s="85">
        <v>0</v>
      </c>
      <c r="T568" s="86">
        <v>0</v>
      </c>
      <c r="U568" s="85">
        <v>0</v>
      </c>
      <c r="V568" s="86">
        <v>0</v>
      </c>
      <c r="W568" s="85">
        <v>0</v>
      </c>
      <c r="X568" s="86">
        <v>0</v>
      </c>
      <c r="Y568" s="85">
        <v>0</v>
      </c>
      <c r="Z568" s="86">
        <v>0</v>
      </c>
      <c r="AA568" s="85">
        <v>0</v>
      </c>
      <c r="AB568" s="86">
        <v>0</v>
      </c>
      <c r="AC568" s="60"/>
      <c r="AD568" s="61">
        <f>SUM(E568:AB568)</f>
        <v>0</v>
      </c>
      <c r="AE568" s="60"/>
    </row>
    <row r="569" spans="2:31" x14ac:dyDescent="0.3">
      <c r="B569" s="4" t="s">
        <v>261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>SUM(E569:AB569)</f>
        <v>0</v>
      </c>
      <c r="AE569" s="58"/>
    </row>
    <row r="570" spans="2:31" x14ac:dyDescent="0.3">
      <c r="B570" s="4" t="s">
        <v>262</v>
      </c>
      <c r="C570" s="4"/>
      <c r="D570" s="4"/>
      <c r="E570" s="87">
        <v>0</v>
      </c>
      <c r="F570" s="88">
        <v>0</v>
      </c>
      <c r="G570" s="87">
        <v>0</v>
      </c>
      <c r="H570" s="88">
        <v>0</v>
      </c>
      <c r="I570" s="87">
        <v>0</v>
      </c>
      <c r="J570" s="88">
        <v>0</v>
      </c>
      <c r="K570" s="87">
        <v>0</v>
      </c>
      <c r="L570" s="88">
        <v>0</v>
      </c>
      <c r="M570" s="87">
        <v>0</v>
      </c>
      <c r="N570" s="88">
        <v>0</v>
      </c>
      <c r="O570" s="87">
        <v>0</v>
      </c>
      <c r="P570" s="88">
        <v>0</v>
      </c>
      <c r="Q570" s="87">
        <v>0</v>
      </c>
      <c r="R570" s="88">
        <v>0</v>
      </c>
      <c r="S570" s="87">
        <v>0</v>
      </c>
      <c r="T570" s="88">
        <v>0</v>
      </c>
      <c r="U570" s="87">
        <v>0</v>
      </c>
      <c r="V570" s="88">
        <v>0</v>
      </c>
      <c r="W570" s="87">
        <v>0</v>
      </c>
      <c r="X570" s="88">
        <v>0</v>
      </c>
      <c r="Y570" s="87">
        <v>0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0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0</v>
      </c>
      <c r="F575" s="88">
        <v>0</v>
      </c>
      <c r="G575" s="87">
        <v>0</v>
      </c>
      <c r="H575" s="88">
        <v>0</v>
      </c>
      <c r="I575" s="87">
        <v>0</v>
      </c>
      <c r="J575" s="88">
        <v>0</v>
      </c>
      <c r="K575" s="87">
        <v>0</v>
      </c>
      <c r="L575" s="88">
        <v>0</v>
      </c>
      <c r="M575" s="87">
        <v>0</v>
      </c>
      <c r="N575" s="88">
        <v>0</v>
      </c>
      <c r="O575" s="87">
        <v>0</v>
      </c>
      <c r="P575" s="88">
        <v>0</v>
      </c>
      <c r="Q575" s="87">
        <v>0</v>
      </c>
      <c r="R575" s="88">
        <v>0</v>
      </c>
      <c r="S575" s="87">
        <v>0</v>
      </c>
      <c r="T575" s="88">
        <v>0</v>
      </c>
      <c r="U575" s="87">
        <v>0</v>
      </c>
      <c r="V575" s="88">
        <v>0</v>
      </c>
      <c r="W575" s="87">
        <v>0</v>
      </c>
      <c r="X575" s="88">
        <v>0</v>
      </c>
      <c r="Y575" s="87">
        <v>0</v>
      </c>
      <c r="Z575" s="88">
        <v>0</v>
      </c>
      <c r="AA575" s="87">
        <v>0</v>
      </c>
      <c r="AB575" s="88">
        <v>0</v>
      </c>
      <c r="AC575" s="58"/>
      <c r="AD575" s="59">
        <f t="shared" si="32"/>
        <v>0</v>
      </c>
      <c r="AE575" s="58"/>
    </row>
    <row r="576" spans="2:31" x14ac:dyDescent="0.3">
      <c r="B576" s="4" t="s">
        <v>275</v>
      </c>
      <c r="C576" s="4"/>
      <c r="D576" s="4"/>
      <c r="E576" s="87">
        <v>0</v>
      </c>
      <c r="F576" s="88">
        <v>0</v>
      </c>
      <c r="G576" s="87">
        <v>0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</v>
      </c>
      <c r="Z576" s="88">
        <v>0</v>
      </c>
      <c r="AA576" s="87">
        <v>0</v>
      </c>
      <c r="AB576" s="88">
        <v>0</v>
      </c>
      <c r="AC576" s="58"/>
      <c r="AD576" s="59">
        <f t="shared" si="32"/>
        <v>0</v>
      </c>
      <c r="AE576" s="58"/>
    </row>
    <row r="577" spans="2:31" x14ac:dyDescent="0.3">
      <c r="B577" s="4" t="s">
        <v>276</v>
      </c>
      <c r="C577" s="4"/>
      <c r="D577" s="4"/>
      <c r="E577" s="87">
        <v>0</v>
      </c>
      <c r="F577" s="88">
        <v>0</v>
      </c>
      <c r="G577" s="87">
        <v>0</v>
      </c>
      <c r="H577" s="88">
        <v>0</v>
      </c>
      <c r="I577" s="87">
        <v>0</v>
      </c>
      <c r="J577" s="88">
        <v>0</v>
      </c>
      <c r="K577" s="87">
        <v>0</v>
      </c>
      <c r="L577" s="88">
        <v>0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0</v>
      </c>
      <c r="Y577" s="87">
        <v>0</v>
      </c>
      <c r="Z577" s="88">
        <v>0</v>
      </c>
      <c r="AA577" s="87">
        <v>0</v>
      </c>
      <c r="AB577" s="88">
        <v>0</v>
      </c>
      <c r="AC577" s="58"/>
      <c r="AD577" s="59">
        <f t="shared" si="32"/>
        <v>0</v>
      </c>
      <c r="AE577" s="58"/>
    </row>
    <row r="578" spans="2:31" x14ac:dyDescent="0.3">
      <c r="B578" s="4" t="s">
        <v>265</v>
      </c>
      <c r="C578" s="4"/>
      <c r="D578" s="4"/>
      <c r="E578" s="87">
        <v>0</v>
      </c>
      <c r="F578" s="88">
        <v>0</v>
      </c>
      <c r="G578" s="87">
        <v>0</v>
      </c>
      <c r="H578" s="88">
        <v>0</v>
      </c>
      <c r="I578" s="87">
        <v>0</v>
      </c>
      <c r="J578" s="88">
        <v>0</v>
      </c>
      <c r="K578" s="87">
        <v>0</v>
      </c>
      <c r="L578" s="88">
        <v>0</v>
      </c>
      <c r="M578" s="87">
        <v>0</v>
      </c>
      <c r="N578" s="88">
        <v>0</v>
      </c>
      <c r="O578" s="87">
        <v>0</v>
      </c>
      <c r="P578" s="88">
        <v>0</v>
      </c>
      <c r="Q578" s="87">
        <v>0</v>
      </c>
      <c r="R578" s="88">
        <v>0</v>
      </c>
      <c r="S578" s="87">
        <v>0</v>
      </c>
      <c r="T578" s="88">
        <v>0</v>
      </c>
      <c r="U578" s="87">
        <v>0</v>
      </c>
      <c r="V578" s="88">
        <v>0</v>
      </c>
      <c r="W578" s="87">
        <v>0</v>
      </c>
      <c r="X578" s="88">
        <v>0</v>
      </c>
      <c r="Y578" s="87">
        <v>0</v>
      </c>
      <c r="Z578" s="88">
        <v>0</v>
      </c>
      <c r="AA578" s="87">
        <v>0</v>
      </c>
      <c r="AB578" s="88">
        <v>0</v>
      </c>
      <c r="AC578" s="58"/>
      <c r="AD578" s="59">
        <f t="shared" si="32"/>
        <v>0</v>
      </c>
      <c r="AE578" s="58"/>
    </row>
    <row r="579" spans="2:31" x14ac:dyDescent="0.3">
      <c r="B579" s="4" t="s">
        <v>266</v>
      </c>
      <c r="C579" s="4"/>
      <c r="D579" s="4"/>
      <c r="E579" s="87">
        <v>0</v>
      </c>
      <c r="F579" s="88">
        <v>0</v>
      </c>
      <c r="G579" s="87">
        <v>0</v>
      </c>
      <c r="H579" s="88">
        <v>0</v>
      </c>
      <c r="I579" s="87">
        <v>0</v>
      </c>
      <c r="J579" s="88">
        <v>0</v>
      </c>
      <c r="K579" s="87">
        <v>0</v>
      </c>
      <c r="L579" s="88">
        <v>0</v>
      </c>
      <c r="M579" s="87">
        <v>0</v>
      </c>
      <c r="N579" s="88">
        <v>0</v>
      </c>
      <c r="O579" s="87">
        <v>0</v>
      </c>
      <c r="P579" s="88">
        <v>0</v>
      </c>
      <c r="Q579" s="87">
        <v>0</v>
      </c>
      <c r="R579" s="88">
        <v>0</v>
      </c>
      <c r="S579" s="87">
        <v>0</v>
      </c>
      <c r="T579" s="88">
        <v>0</v>
      </c>
      <c r="U579" s="87">
        <v>0</v>
      </c>
      <c r="V579" s="88">
        <v>0</v>
      </c>
      <c r="W579" s="87">
        <v>0</v>
      </c>
      <c r="X579" s="88">
        <v>0</v>
      </c>
      <c r="Y579" s="87">
        <v>0</v>
      </c>
      <c r="Z579" s="88">
        <v>0</v>
      </c>
      <c r="AA579" s="87">
        <v>0</v>
      </c>
      <c r="AB579" s="88">
        <v>0</v>
      </c>
      <c r="AC579" s="58"/>
      <c r="AD579" s="59">
        <f t="shared" si="32"/>
        <v>0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0</v>
      </c>
      <c r="F586" s="88">
        <v>0</v>
      </c>
      <c r="G586" s="87">
        <v>0</v>
      </c>
      <c r="H586" s="88">
        <v>0</v>
      </c>
      <c r="I586" s="87">
        <v>0</v>
      </c>
      <c r="J586" s="88">
        <v>0</v>
      </c>
      <c r="K586" s="87">
        <v>0</v>
      </c>
      <c r="L586" s="88">
        <v>0</v>
      </c>
      <c r="M586" s="87">
        <v>0</v>
      </c>
      <c r="N586" s="88">
        <v>0</v>
      </c>
      <c r="O586" s="87">
        <v>0</v>
      </c>
      <c r="P586" s="88">
        <v>0</v>
      </c>
      <c r="Q586" s="87">
        <v>0</v>
      </c>
      <c r="R586" s="88">
        <v>0</v>
      </c>
      <c r="S586" s="87">
        <v>0</v>
      </c>
      <c r="T586" s="88">
        <v>0</v>
      </c>
      <c r="U586" s="87">
        <v>0</v>
      </c>
      <c r="V586" s="88">
        <v>0</v>
      </c>
      <c r="W586" s="87">
        <v>0</v>
      </c>
      <c r="X586" s="88">
        <v>0</v>
      </c>
      <c r="Y586" s="87">
        <v>0</v>
      </c>
      <c r="Z586" s="88">
        <v>0</v>
      </c>
      <c r="AA586" s="87">
        <v>0</v>
      </c>
      <c r="AB586" s="88">
        <v>0</v>
      </c>
      <c r="AC586" s="58"/>
      <c r="AD586" s="59">
        <f t="shared" si="32"/>
        <v>0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32"/>
        <v>0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32"/>
        <v>0</v>
      </c>
      <c r="AE588" s="58"/>
    </row>
    <row r="589" spans="2:31" x14ac:dyDescent="0.3">
      <c r="B589" s="4" t="s">
        <v>282</v>
      </c>
      <c r="C589" s="4"/>
      <c r="D589" s="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32"/>
        <v>0</v>
      </c>
      <c r="AE589" s="58"/>
    </row>
    <row r="590" spans="2:31" x14ac:dyDescent="0.3">
      <c r="B590" s="4" t="s">
        <v>283</v>
      </c>
      <c r="C590" s="4"/>
      <c r="D590" s="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32"/>
        <v>0</v>
      </c>
      <c r="AE590" s="58"/>
    </row>
    <row r="591" spans="2:31" x14ac:dyDescent="0.3">
      <c r="B591" s="4" t="s">
        <v>284</v>
      </c>
      <c r="C591" s="4"/>
      <c r="D591" s="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0</v>
      </c>
      <c r="N591" s="88">
        <v>0</v>
      </c>
      <c r="O591" s="87">
        <v>0</v>
      </c>
      <c r="P591" s="88">
        <v>0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0</v>
      </c>
      <c r="W591" s="87">
        <v>0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32"/>
        <v>0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0</v>
      </c>
      <c r="G597" s="13">
        <f t="shared" si="33"/>
        <v>0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0</v>
      </c>
      <c r="M597" s="13">
        <f t="shared" si="33"/>
        <v>0</v>
      </c>
      <c r="N597" s="13">
        <f t="shared" si="33"/>
        <v>0</v>
      </c>
      <c r="O597" s="13">
        <f t="shared" si="33"/>
        <v>0</v>
      </c>
      <c r="P597" s="13">
        <f t="shared" si="33"/>
        <v>0</v>
      </c>
      <c r="Q597" s="13">
        <f t="shared" si="33"/>
        <v>0</v>
      </c>
      <c r="R597" s="13">
        <f t="shared" si="33"/>
        <v>0</v>
      </c>
      <c r="S597" s="13">
        <f t="shared" si="33"/>
        <v>0</v>
      </c>
      <c r="T597" s="13">
        <f t="shared" si="33"/>
        <v>0</v>
      </c>
      <c r="U597" s="13">
        <f t="shared" si="33"/>
        <v>0</v>
      </c>
      <c r="V597" s="13">
        <f t="shared" si="33"/>
        <v>0</v>
      </c>
      <c r="W597" s="13">
        <f t="shared" si="33"/>
        <v>0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0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45522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6" t="s">
        <v>2</v>
      </c>
      <c r="AD602" s="96"/>
      <c r="AE602" s="96"/>
    </row>
    <row r="603" spans="2:31" x14ac:dyDescent="0.3">
      <c r="B603" s="4" t="s">
        <v>260</v>
      </c>
      <c r="C603" s="4"/>
      <c r="D603" s="4"/>
      <c r="E603" s="85">
        <v>0</v>
      </c>
      <c r="F603" s="86">
        <v>0</v>
      </c>
      <c r="G603" s="85">
        <v>0</v>
      </c>
      <c r="H603" s="86">
        <v>0</v>
      </c>
      <c r="I603" s="85">
        <v>0</v>
      </c>
      <c r="J603" s="86">
        <v>0</v>
      </c>
      <c r="K603" s="85">
        <v>0</v>
      </c>
      <c r="L603" s="86">
        <v>0</v>
      </c>
      <c r="M603" s="85">
        <v>0</v>
      </c>
      <c r="N603" s="86">
        <v>0</v>
      </c>
      <c r="O603" s="85">
        <v>0</v>
      </c>
      <c r="P603" s="86">
        <v>0</v>
      </c>
      <c r="Q603" s="85">
        <v>0</v>
      </c>
      <c r="R603" s="86">
        <v>0</v>
      </c>
      <c r="S603" s="85">
        <v>0</v>
      </c>
      <c r="T603" s="86">
        <v>0</v>
      </c>
      <c r="U603" s="85">
        <v>0</v>
      </c>
      <c r="V603" s="86">
        <v>0</v>
      </c>
      <c r="W603" s="85">
        <v>0</v>
      </c>
      <c r="X603" s="86">
        <v>0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0</v>
      </c>
      <c r="AE603" s="60"/>
    </row>
    <row r="604" spans="2:31" x14ac:dyDescent="0.3">
      <c r="B604" s="4" t="s">
        <v>261</v>
      </c>
      <c r="C604" s="4"/>
      <c r="D604" s="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0</v>
      </c>
      <c r="AE604" s="58"/>
    </row>
    <row r="605" spans="2:31" x14ac:dyDescent="0.3">
      <c r="B605" s="4" t="s">
        <v>262</v>
      </c>
      <c r="C605" s="4"/>
      <c r="D605" s="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0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0</v>
      </c>
      <c r="AE610" s="58"/>
    </row>
    <row r="611" spans="2:31" x14ac:dyDescent="0.3">
      <c r="B611" s="4" t="s">
        <v>275</v>
      </c>
      <c r="C611" s="4"/>
      <c r="D611" s="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0</v>
      </c>
      <c r="AE611" s="58"/>
    </row>
    <row r="612" spans="2:31" x14ac:dyDescent="0.3">
      <c r="B612" s="4" t="s">
        <v>276</v>
      </c>
      <c r="C612" s="4"/>
      <c r="D612" s="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0</v>
      </c>
      <c r="AE612" s="58"/>
    </row>
    <row r="613" spans="2:31" x14ac:dyDescent="0.3">
      <c r="B613" s="4" t="s">
        <v>265</v>
      </c>
      <c r="C613" s="4"/>
      <c r="D613" s="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0</v>
      </c>
      <c r="AE613" s="58"/>
    </row>
    <row r="614" spans="2:31" x14ac:dyDescent="0.3">
      <c r="B614" s="4" t="s">
        <v>266</v>
      </c>
      <c r="C614" s="4"/>
      <c r="D614" s="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0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6.2311808268229168E-3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6.2311808268229168E-3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0</v>
      </c>
      <c r="AE622" s="58"/>
    </row>
    <row r="623" spans="2:31" x14ac:dyDescent="0.3">
      <c r="B623" s="4" t="s">
        <v>281</v>
      </c>
      <c r="C623" s="4"/>
      <c r="D623" s="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0</v>
      </c>
      <c r="N623" s="88">
        <v>0</v>
      </c>
      <c r="O623" s="87">
        <v>0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0</v>
      </c>
      <c r="AE623" s="58"/>
    </row>
    <row r="624" spans="2:31" x14ac:dyDescent="0.3">
      <c r="B624" s="4" t="s">
        <v>282</v>
      </c>
      <c r="C624" s="4"/>
      <c r="D624" s="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0</v>
      </c>
      <c r="N624" s="88">
        <v>0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</v>
      </c>
      <c r="V624" s="88">
        <v>0</v>
      </c>
      <c r="W624" s="87">
        <v>0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0</v>
      </c>
      <c r="AE624" s="58"/>
    </row>
    <row r="625" spans="2:31" x14ac:dyDescent="0.3">
      <c r="B625" s="4" t="s">
        <v>283</v>
      </c>
      <c r="C625" s="4"/>
      <c r="D625" s="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0</v>
      </c>
      <c r="N625" s="88">
        <v>0</v>
      </c>
      <c r="O625" s="87">
        <v>0</v>
      </c>
      <c r="P625" s="88">
        <v>0</v>
      </c>
      <c r="Q625" s="87">
        <v>0</v>
      </c>
      <c r="R625" s="88">
        <v>0</v>
      </c>
      <c r="S625" s="87">
        <v>0</v>
      </c>
      <c r="T625" s="88">
        <v>0</v>
      </c>
      <c r="U625" s="87">
        <v>0</v>
      </c>
      <c r="V625" s="88">
        <v>0</v>
      </c>
      <c r="W625" s="87">
        <v>0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0</v>
      </c>
      <c r="AE625" s="58"/>
    </row>
    <row r="626" spans="2:31" x14ac:dyDescent="0.3">
      <c r="B626" s="4" t="s">
        <v>284</v>
      </c>
      <c r="C626" s="4"/>
      <c r="D626" s="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</v>
      </c>
      <c r="Q626" s="87">
        <v>0</v>
      </c>
      <c r="R626" s="88">
        <v>0</v>
      </c>
      <c r="S626" s="87">
        <v>0</v>
      </c>
      <c r="T626" s="88">
        <v>0</v>
      </c>
      <c r="U626" s="87">
        <v>0</v>
      </c>
      <c r="V626" s="88">
        <v>0</v>
      </c>
      <c r="W626" s="87">
        <v>0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0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0</v>
      </c>
      <c r="F632" s="13">
        <f t="shared" si="35"/>
        <v>0</v>
      </c>
      <c r="G632" s="13">
        <f t="shared" si="35"/>
        <v>0</v>
      </c>
      <c r="H632" s="13">
        <f t="shared" si="35"/>
        <v>0</v>
      </c>
      <c r="I632" s="13">
        <f t="shared" si="35"/>
        <v>0</v>
      </c>
      <c r="J632" s="13">
        <f t="shared" si="35"/>
        <v>0</v>
      </c>
      <c r="K632" s="13">
        <f t="shared" si="35"/>
        <v>0</v>
      </c>
      <c r="L632" s="13">
        <f t="shared" si="35"/>
        <v>0</v>
      </c>
      <c r="M632" s="13">
        <f t="shared" si="35"/>
        <v>0</v>
      </c>
      <c r="N632" s="13">
        <f t="shared" si="35"/>
        <v>0</v>
      </c>
      <c r="O632" s="13">
        <f t="shared" si="35"/>
        <v>0</v>
      </c>
      <c r="P632" s="13">
        <f t="shared" si="35"/>
        <v>0</v>
      </c>
      <c r="Q632" s="13">
        <f t="shared" si="35"/>
        <v>0</v>
      </c>
      <c r="R632" s="13">
        <f t="shared" si="35"/>
        <v>0</v>
      </c>
      <c r="S632" s="13">
        <f t="shared" si="35"/>
        <v>0</v>
      </c>
      <c r="T632" s="13">
        <f t="shared" si="35"/>
        <v>0</v>
      </c>
      <c r="U632" s="13">
        <f t="shared" si="35"/>
        <v>6.2311808268229168E-3</v>
      </c>
      <c r="V632" s="13">
        <f t="shared" si="35"/>
        <v>0</v>
      </c>
      <c r="W632" s="13">
        <f t="shared" si="35"/>
        <v>0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6.2311808268229168E-3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45523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6" t="s">
        <v>2</v>
      </c>
      <c r="AD637" s="96"/>
      <c r="AE637" s="96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0</v>
      </c>
      <c r="M638" s="85">
        <v>0</v>
      </c>
      <c r="N638" s="86">
        <v>0</v>
      </c>
      <c r="O638" s="85">
        <v>0</v>
      </c>
      <c r="P638" s="86">
        <v>0</v>
      </c>
      <c r="Q638" s="85">
        <v>0</v>
      </c>
      <c r="R638" s="86">
        <v>0</v>
      </c>
      <c r="S638" s="85">
        <v>0</v>
      </c>
      <c r="T638" s="86">
        <v>0</v>
      </c>
      <c r="U638" s="85">
        <v>0</v>
      </c>
      <c r="V638" s="86">
        <v>0</v>
      </c>
      <c r="W638" s="85">
        <v>0</v>
      </c>
      <c r="X638" s="86">
        <v>0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0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0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0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0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0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0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0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0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0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0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</v>
      </c>
      <c r="N658" s="88">
        <v>0</v>
      </c>
      <c r="O658" s="87">
        <v>0</v>
      </c>
      <c r="P658" s="88">
        <v>0</v>
      </c>
      <c r="Q658" s="87">
        <v>0</v>
      </c>
      <c r="R658" s="88">
        <v>0</v>
      </c>
      <c r="S658" s="87">
        <v>0</v>
      </c>
      <c r="T658" s="88">
        <v>0</v>
      </c>
      <c r="U658" s="87">
        <v>0</v>
      </c>
      <c r="V658" s="88">
        <v>0</v>
      </c>
      <c r="W658" s="87">
        <v>0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0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</v>
      </c>
      <c r="N659" s="88">
        <v>0</v>
      </c>
      <c r="O659" s="87">
        <v>0</v>
      </c>
      <c r="P659" s="88">
        <v>0</v>
      </c>
      <c r="Q659" s="87">
        <v>0</v>
      </c>
      <c r="R659" s="88">
        <v>0</v>
      </c>
      <c r="S659" s="87">
        <v>0</v>
      </c>
      <c r="T659" s="88">
        <v>0</v>
      </c>
      <c r="U659" s="87">
        <v>0</v>
      </c>
      <c r="V659" s="88">
        <v>0</v>
      </c>
      <c r="W659" s="87">
        <v>0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0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0</v>
      </c>
      <c r="O660" s="87">
        <v>0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0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0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0</v>
      </c>
      <c r="M667" s="13">
        <f t="shared" si="37"/>
        <v>0</v>
      </c>
      <c r="N667" s="13">
        <f t="shared" si="37"/>
        <v>0</v>
      </c>
      <c r="O667" s="13">
        <f t="shared" si="37"/>
        <v>0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0</v>
      </c>
      <c r="U667" s="13">
        <f t="shared" si="37"/>
        <v>0</v>
      </c>
      <c r="V667" s="13">
        <f t="shared" si="37"/>
        <v>0</v>
      </c>
      <c r="W667" s="13">
        <f t="shared" si="37"/>
        <v>0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0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45524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6" t="s">
        <v>2</v>
      </c>
      <c r="AD672" s="96"/>
      <c r="AE672" s="96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0</v>
      </c>
      <c r="N673" s="86">
        <v>0</v>
      </c>
      <c r="O673" s="85">
        <v>0</v>
      </c>
      <c r="P673" s="86">
        <v>6.2266718546549527E-2</v>
      </c>
      <c r="Q673" s="85">
        <v>4.9999232838948569</v>
      </c>
      <c r="R673" s="86">
        <v>17.899055755615237</v>
      </c>
      <c r="S673" s="85">
        <v>52.669452031453439</v>
      </c>
      <c r="T673" s="86">
        <v>34.849734658928384</v>
      </c>
      <c r="U673" s="85">
        <v>0</v>
      </c>
      <c r="V673" s="86">
        <v>0</v>
      </c>
      <c r="W673" s="85">
        <v>0</v>
      </c>
      <c r="X673" s="86">
        <v>0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110.48043244843846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5.6889216105143227E-2</v>
      </c>
      <c r="Q674" s="87">
        <v>36.827282501384609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0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36.88417171748975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0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</v>
      </c>
      <c r="N680" s="88">
        <v>0</v>
      </c>
      <c r="O680" s="87">
        <v>0</v>
      </c>
      <c r="P680" s="88">
        <v>0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0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</v>
      </c>
      <c r="N681" s="88">
        <v>0</v>
      </c>
      <c r="O681" s="87">
        <v>0</v>
      </c>
      <c r="P681" s="88">
        <v>0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0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</v>
      </c>
      <c r="N682" s="88">
        <v>0</v>
      </c>
      <c r="O682" s="87">
        <v>0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0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0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0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2.0377324422200527</v>
      </c>
      <c r="Q689" s="87">
        <v>6.4940691630045579</v>
      </c>
      <c r="R689" s="88">
        <v>4.6917264620463062</v>
      </c>
      <c r="S689" s="87">
        <v>17.272305965423584</v>
      </c>
      <c r="T689" s="88">
        <v>17.112511316935219</v>
      </c>
      <c r="U689" s="87">
        <v>13.085250409444171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60.693595759073894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0.42855437596638996</v>
      </c>
      <c r="S690" s="87">
        <v>2.2579637209574384</v>
      </c>
      <c r="T690" s="88">
        <v>2.1035210927327475</v>
      </c>
      <c r="U690" s="87">
        <v>1.5782218297322588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6.3682610193888349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0.86576860215928797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0.86576860215928797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0.16567967732747396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0.16567967732747396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0</v>
      </c>
      <c r="S693" s="87">
        <v>0</v>
      </c>
      <c r="T693" s="88">
        <v>0</v>
      </c>
      <c r="U693" s="87">
        <v>0</v>
      </c>
      <c r="V693" s="88">
        <v>0</v>
      </c>
      <c r="W693" s="87">
        <v>0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0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0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0</v>
      </c>
      <c r="P695" s="88">
        <v>0</v>
      </c>
      <c r="Q695" s="87">
        <v>0</v>
      </c>
      <c r="R695" s="88">
        <v>0</v>
      </c>
      <c r="S695" s="87">
        <v>0</v>
      </c>
      <c r="T695" s="88">
        <v>0</v>
      </c>
      <c r="U695" s="87">
        <v>0</v>
      </c>
      <c r="V695" s="88">
        <v>0</v>
      </c>
      <c r="W695" s="87">
        <v>0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0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0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0</v>
      </c>
      <c r="M702" s="13">
        <f t="shared" si="39"/>
        <v>0</v>
      </c>
      <c r="N702" s="13">
        <f t="shared" si="39"/>
        <v>0</v>
      </c>
      <c r="O702" s="13">
        <f t="shared" si="39"/>
        <v>0</v>
      </c>
      <c r="P702" s="13">
        <f t="shared" si="39"/>
        <v>2.3225680541992193</v>
      </c>
      <c r="Q702" s="13">
        <f t="shared" si="39"/>
        <v>48.321274948284028</v>
      </c>
      <c r="R702" s="13">
        <f t="shared" si="39"/>
        <v>23.01933659362793</v>
      </c>
      <c r="S702" s="13">
        <f t="shared" si="39"/>
        <v>72.19972171783445</v>
      </c>
      <c r="T702" s="13">
        <f t="shared" si="39"/>
        <v>54.065767068596351</v>
      </c>
      <c r="U702" s="13">
        <f t="shared" si="39"/>
        <v>15.529240841335719</v>
      </c>
      <c r="V702" s="13">
        <f t="shared" si="39"/>
        <v>0</v>
      </c>
      <c r="W702" s="13">
        <f t="shared" si="39"/>
        <v>0</v>
      </c>
      <c r="X702" s="13">
        <f t="shared" si="39"/>
        <v>0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215.45790922387766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45525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6" t="s">
        <v>2</v>
      </c>
      <c r="AD707" s="96"/>
      <c r="AE707" s="96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</v>
      </c>
      <c r="M708" s="85">
        <v>0</v>
      </c>
      <c r="N708" s="86">
        <v>0</v>
      </c>
      <c r="O708" s="85">
        <v>0</v>
      </c>
      <c r="P708" s="86">
        <v>0</v>
      </c>
      <c r="Q708" s="85">
        <v>0</v>
      </c>
      <c r="R708" s="86">
        <v>0</v>
      </c>
      <c r="S708" s="85">
        <v>0</v>
      </c>
      <c r="T708" s="86">
        <v>0</v>
      </c>
      <c r="U708" s="85">
        <v>0</v>
      </c>
      <c r="V708" s="86">
        <v>0</v>
      </c>
      <c r="W708" s="85">
        <v>0</v>
      </c>
      <c r="X708" s="86">
        <v>0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0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0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0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0</v>
      </c>
      <c r="M715" s="87">
        <v>0</v>
      </c>
      <c r="N715" s="88">
        <v>0</v>
      </c>
      <c r="O715" s="87">
        <v>0</v>
      </c>
      <c r="P715" s="88">
        <v>0</v>
      </c>
      <c r="Q715" s="87">
        <v>0</v>
      </c>
      <c r="R715" s="88">
        <v>0</v>
      </c>
      <c r="S715" s="87">
        <v>0</v>
      </c>
      <c r="T715" s="88">
        <v>0</v>
      </c>
      <c r="U715" s="87">
        <v>0</v>
      </c>
      <c r="V715" s="88">
        <v>0</v>
      </c>
      <c r="W715" s="87">
        <v>0</v>
      </c>
      <c r="X715" s="88">
        <v>0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0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</v>
      </c>
      <c r="M716" s="87">
        <v>0</v>
      </c>
      <c r="N716" s="88">
        <v>0</v>
      </c>
      <c r="O716" s="87">
        <v>0</v>
      </c>
      <c r="P716" s="88">
        <v>0</v>
      </c>
      <c r="Q716" s="87">
        <v>0</v>
      </c>
      <c r="R716" s="88">
        <v>0</v>
      </c>
      <c r="S716" s="87">
        <v>0</v>
      </c>
      <c r="T716" s="88">
        <v>0</v>
      </c>
      <c r="U716" s="87">
        <v>0</v>
      </c>
      <c r="V716" s="88">
        <v>0</v>
      </c>
      <c r="W716" s="87">
        <v>0</v>
      </c>
      <c r="X716" s="88">
        <v>0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0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0</v>
      </c>
      <c r="M717" s="87">
        <v>0</v>
      </c>
      <c r="N717" s="88">
        <v>0</v>
      </c>
      <c r="O717" s="87">
        <v>0</v>
      </c>
      <c r="P717" s="88">
        <v>0</v>
      </c>
      <c r="Q717" s="87">
        <v>0</v>
      </c>
      <c r="R717" s="88">
        <v>0</v>
      </c>
      <c r="S717" s="87">
        <v>0</v>
      </c>
      <c r="T717" s="88">
        <v>0</v>
      </c>
      <c r="U717" s="87">
        <v>0</v>
      </c>
      <c r="V717" s="88">
        <v>0</v>
      </c>
      <c r="W717" s="87">
        <v>0</v>
      </c>
      <c r="X717" s="88">
        <v>0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0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0</v>
      </c>
      <c r="M718" s="87">
        <v>0</v>
      </c>
      <c r="N718" s="88">
        <v>0</v>
      </c>
      <c r="O718" s="87">
        <v>0</v>
      </c>
      <c r="P718" s="88">
        <v>0</v>
      </c>
      <c r="Q718" s="87">
        <v>0</v>
      </c>
      <c r="R718" s="88">
        <v>0</v>
      </c>
      <c r="S718" s="87">
        <v>0</v>
      </c>
      <c r="T718" s="88">
        <v>0</v>
      </c>
      <c r="U718" s="87">
        <v>0</v>
      </c>
      <c r="V718" s="88">
        <v>0</v>
      </c>
      <c r="W718" s="87">
        <v>0</v>
      </c>
      <c r="X718" s="88">
        <v>0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0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0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0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0.99724909464518252</v>
      </c>
      <c r="P727" s="88">
        <v>2.2251934475369002E-2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1.0195010291205515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0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0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0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0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0</v>
      </c>
      <c r="M737" s="13">
        <f t="shared" si="41"/>
        <v>0</v>
      </c>
      <c r="N737" s="13">
        <f t="shared" si="41"/>
        <v>0</v>
      </c>
      <c r="O737" s="13">
        <f t="shared" si="41"/>
        <v>0.99724909464518252</v>
      </c>
      <c r="P737" s="13">
        <f t="shared" si="41"/>
        <v>2.2251934475369002E-2</v>
      </c>
      <c r="Q737" s="13">
        <f t="shared" si="41"/>
        <v>0</v>
      </c>
      <c r="R737" s="13">
        <f t="shared" si="41"/>
        <v>0</v>
      </c>
      <c r="S737" s="13">
        <f t="shared" si="41"/>
        <v>0</v>
      </c>
      <c r="T737" s="13">
        <f t="shared" si="41"/>
        <v>0</v>
      </c>
      <c r="U737" s="13">
        <f t="shared" si="41"/>
        <v>0</v>
      </c>
      <c r="V737" s="13">
        <f t="shared" si="41"/>
        <v>0</v>
      </c>
      <c r="W737" s="13">
        <f t="shared" si="41"/>
        <v>0</v>
      </c>
      <c r="X737" s="13">
        <f t="shared" si="41"/>
        <v>0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1.0195010291205515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45526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6" t="s">
        <v>2</v>
      </c>
      <c r="AD742" s="96"/>
      <c r="AE742" s="96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0</v>
      </c>
      <c r="M743" s="85">
        <v>0</v>
      </c>
      <c r="N743" s="86">
        <v>0</v>
      </c>
      <c r="O743" s="85">
        <v>0</v>
      </c>
      <c r="P743" s="86">
        <v>0</v>
      </c>
      <c r="Q743" s="85">
        <v>0</v>
      </c>
      <c r="R743" s="86">
        <v>0</v>
      </c>
      <c r="S743" s="85">
        <v>0</v>
      </c>
      <c r="T743" s="86">
        <v>0</v>
      </c>
      <c r="U743" s="85">
        <v>0</v>
      </c>
      <c r="V743" s="86">
        <v>0</v>
      </c>
      <c r="W743" s="85">
        <v>0</v>
      </c>
      <c r="X743" s="86">
        <v>0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0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0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0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0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0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0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0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0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0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1.0128412882486988E-2</v>
      </c>
      <c r="O762" s="87">
        <v>0</v>
      </c>
      <c r="P762" s="88">
        <v>0</v>
      </c>
      <c r="Q762" s="87">
        <v>2.7576653731825083</v>
      </c>
      <c r="R762" s="88">
        <v>3.1591888936360664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5.9269826797010614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0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0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0</v>
      </c>
      <c r="N765" s="88">
        <v>0</v>
      </c>
      <c r="O765" s="87">
        <v>0</v>
      </c>
      <c r="P765" s="88">
        <v>0</v>
      </c>
      <c r="Q765" s="87">
        <v>0</v>
      </c>
      <c r="R765" s="88">
        <v>0</v>
      </c>
      <c r="S765" s="87">
        <v>0</v>
      </c>
      <c r="T765" s="88">
        <v>0</v>
      </c>
      <c r="U765" s="87">
        <v>0</v>
      </c>
      <c r="V765" s="88">
        <v>0</v>
      </c>
      <c r="W765" s="87">
        <v>0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0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</v>
      </c>
      <c r="N766" s="88">
        <v>0</v>
      </c>
      <c r="O766" s="87">
        <v>0</v>
      </c>
      <c r="P766" s="88">
        <v>0</v>
      </c>
      <c r="Q766" s="87">
        <v>0</v>
      </c>
      <c r="R766" s="88">
        <v>0</v>
      </c>
      <c r="S766" s="87">
        <v>0</v>
      </c>
      <c r="T766" s="88">
        <v>0</v>
      </c>
      <c r="U766" s="87">
        <v>0</v>
      </c>
      <c r="V766" s="88">
        <v>0</v>
      </c>
      <c r="W766" s="87">
        <v>0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0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0</v>
      </c>
      <c r="M772" s="13">
        <f t="shared" si="43"/>
        <v>0</v>
      </c>
      <c r="N772" s="13">
        <f t="shared" si="43"/>
        <v>1.0128412882486988E-2</v>
      </c>
      <c r="O772" s="13">
        <f t="shared" si="43"/>
        <v>0</v>
      </c>
      <c r="P772" s="13">
        <f t="shared" si="43"/>
        <v>0</v>
      </c>
      <c r="Q772" s="13">
        <f t="shared" si="43"/>
        <v>2.7576653731825083</v>
      </c>
      <c r="R772" s="13">
        <f t="shared" si="43"/>
        <v>3.1591888936360664</v>
      </c>
      <c r="S772" s="13">
        <f t="shared" si="43"/>
        <v>0</v>
      </c>
      <c r="T772" s="13">
        <f t="shared" si="43"/>
        <v>0</v>
      </c>
      <c r="U772" s="13">
        <f t="shared" si="43"/>
        <v>0</v>
      </c>
      <c r="V772" s="13">
        <f t="shared" si="43"/>
        <v>0</v>
      </c>
      <c r="W772" s="13">
        <f t="shared" si="43"/>
        <v>0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5.9269826797010614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45527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6" t="s">
        <v>2</v>
      </c>
      <c r="AD777" s="96"/>
      <c r="AE777" s="96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0</v>
      </c>
      <c r="M778" s="85">
        <v>0</v>
      </c>
      <c r="N778" s="86">
        <v>0</v>
      </c>
      <c r="O778" s="85">
        <v>0</v>
      </c>
      <c r="P778" s="86">
        <v>0</v>
      </c>
      <c r="Q778" s="85">
        <v>0</v>
      </c>
      <c r="R778" s="86">
        <v>0</v>
      </c>
      <c r="S778" s="85">
        <v>0</v>
      </c>
      <c r="T778" s="86">
        <v>0</v>
      </c>
      <c r="U778" s="85">
        <v>0</v>
      </c>
      <c r="V778" s="86">
        <v>0</v>
      </c>
      <c r="W778" s="85">
        <v>0</v>
      </c>
      <c r="X778" s="86">
        <v>0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0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0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0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0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0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0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0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0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0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0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0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0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</v>
      </c>
      <c r="N800" s="88">
        <v>0</v>
      </c>
      <c r="O800" s="87">
        <v>0</v>
      </c>
      <c r="P800" s="88">
        <v>0</v>
      </c>
      <c r="Q800" s="87">
        <v>0</v>
      </c>
      <c r="R800" s="88">
        <v>0</v>
      </c>
      <c r="S800" s="87">
        <v>0</v>
      </c>
      <c r="T800" s="88">
        <v>0</v>
      </c>
      <c r="U800" s="87">
        <v>0</v>
      </c>
      <c r="V800" s="88">
        <v>0</v>
      </c>
      <c r="W800" s="87">
        <v>0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0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0</v>
      </c>
      <c r="O801" s="87">
        <v>0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0</v>
      </c>
      <c r="X801" s="88">
        <v>0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0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0</v>
      </c>
      <c r="M807" s="13">
        <f t="shared" si="45"/>
        <v>0</v>
      </c>
      <c r="N807" s="13">
        <f t="shared" si="45"/>
        <v>0</v>
      </c>
      <c r="O807" s="13">
        <f t="shared" si="45"/>
        <v>0</v>
      </c>
      <c r="P807" s="13">
        <f t="shared" si="45"/>
        <v>0</v>
      </c>
      <c r="Q807" s="13">
        <f t="shared" si="45"/>
        <v>0</v>
      </c>
      <c r="R807" s="13">
        <f t="shared" si="45"/>
        <v>0</v>
      </c>
      <c r="S807" s="13">
        <f t="shared" si="45"/>
        <v>0</v>
      </c>
      <c r="T807" s="13">
        <f t="shared" si="45"/>
        <v>0</v>
      </c>
      <c r="U807" s="13">
        <f t="shared" si="45"/>
        <v>0</v>
      </c>
      <c r="V807" s="13">
        <f t="shared" si="45"/>
        <v>0</v>
      </c>
      <c r="W807" s="13">
        <f t="shared" si="45"/>
        <v>0</v>
      </c>
      <c r="X807" s="13">
        <f t="shared" si="45"/>
        <v>0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0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45528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6" t="s">
        <v>2</v>
      </c>
      <c r="AD812" s="96"/>
      <c r="AE812" s="96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0</v>
      </c>
      <c r="M813" s="85">
        <v>0</v>
      </c>
      <c r="N813" s="86">
        <v>0</v>
      </c>
      <c r="O813" s="85">
        <v>0</v>
      </c>
      <c r="P813" s="86">
        <v>0</v>
      </c>
      <c r="Q813" s="85">
        <v>0</v>
      </c>
      <c r="R813" s="86">
        <v>0</v>
      </c>
      <c r="S813" s="85">
        <v>0</v>
      </c>
      <c r="T813" s="86">
        <v>0</v>
      </c>
      <c r="U813" s="85">
        <v>0</v>
      </c>
      <c r="V813" s="86">
        <v>0</v>
      </c>
      <c r="W813" s="85">
        <v>0</v>
      </c>
      <c r="X813" s="86">
        <v>0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0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0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3.1457649384632331</v>
      </c>
      <c r="M815" s="87">
        <v>16.33071592140897</v>
      </c>
      <c r="N815" s="88">
        <v>23.054755271902607</v>
      </c>
      <c r="O815" s="87">
        <v>20.219760803376623</v>
      </c>
      <c r="P815" s="88">
        <v>2.8294819182602025</v>
      </c>
      <c r="Q815" s="87">
        <v>1.7729058225541994</v>
      </c>
      <c r="R815" s="88">
        <v>1.4070203908284507</v>
      </c>
      <c r="S815" s="87">
        <v>0</v>
      </c>
      <c r="T815" s="88">
        <v>1.1449461797078453</v>
      </c>
      <c r="U815" s="87">
        <v>9.4714992309462094</v>
      </c>
      <c r="V815" s="88">
        <v>1.9075248824558813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81.284375359904203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0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0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0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0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0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0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0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0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0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0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3.1457649384632331</v>
      </c>
      <c r="M842" s="13">
        <f t="shared" si="47"/>
        <v>16.33071592140897</v>
      </c>
      <c r="N842" s="13">
        <f t="shared" si="47"/>
        <v>23.054755271902607</v>
      </c>
      <c r="O842" s="13">
        <f t="shared" si="47"/>
        <v>20.219760803376623</v>
      </c>
      <c r="P842" s="13">
        <f t="shared" si="47"/>
        <v>2.8294819182602025</v>
      </c>
      <c r="Q842" s="13">
        <f t="shared" si="47"/>
        <v>1.7729058225541994</v>
      </c>
      <c r="R842" s="13">
        <f t="shared" si="47"/>
        <v>1.4070203908284507</v>
      </c>
      <c r="S842" s="13">
        <f t="shared" si="47"/>
        <v>0</v>
      </c>
      <c r="T842" s="13">
        <f t="shared" si="47"/>
        <v>1.1449461797078453</v>
      </c>
      <c r="U842" s="13">
        <f t="shared" si="47"/>
        <v>9.4714992309462094</v>
      </c>
      <c r="V842" s="13">
        <f t="shared" si="47"/>
        <v>1.9075248824558813</v>
      </c>
      <c r="W842" s="13">
        <f t="shared" si="47"/>
        <v>0</v>
      </c>
      <c r="X842" s="13">
        <f t="shared" si="47"/>
        <v>0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82">
        <f>SUM(AC813:AE841)</f>
        <v>81.284375359904203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45529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6" t="s">
        <v>2</v>
      </c>
      <c r="AD847" s="96"/>
      <c r="AE847" s="96"/>
    </row>
    <row r="848" spans="2:31" x14ac:dyDescent="0.3">
      <c r="B848" s="4" t="s">
        <v>260</v>
      </c>
      <c r="C848" s="4"/>
      <c r="D848" s="4"/>
      <c r="E848" s="85">
        <v>0</v>
      </c>
      <c r="F848" s="86">
        <v>0</v>
      </c>
      <c r="G848" s="85">
        <v>0</v>
      </c>
      <c r="H848" s="86">
        <v>0</v>
      </c>
      <c r="I848" s="85">
        <v>0</v>
      </c>
      <c r="J848" s="86">
        <v>0</v>
      </c>
      <c r="K848" s="85">
        <v>0</v>
      </c>
      <c r="L848" s="86">
        <v>0</v>
      </c>
      <c r="M848" s="85">
        <v>0</v>
      </c>
      <c r="N848" s="86">
        <v>0</v>
      </c>
      <c r="O848" s="85">
        <v>0</v>
      </c>
      <c r="P848" s="86">
        <v>0</v>
      </c>
      <c r="Q848" s="85">
        <v>0</v>
      </c>
      <c r="R848" s="86">
        <v>0</v>
      </c>
      <c r="S848" s="85">
        <v>0</v>
      </c>
      <c r="T848" s="86">
        <v>0</v>
      </c>
      <c r="U848" s="85">
        <v>0</v>
      </c>
      <c r="V848" s="86">
        <v>0</v>
      </c>
      <c r="W848" s="85">
        <v>0</v>
      </c>
      <c r="X848" s="86">
        <v>0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0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0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0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0</v>
      </c>
      <c r="N855" s="88">
        <v>0</v>
      </c>
      <c r="O855" s="87">
        <v>0</v>
      </c>
      <c r="P855" s="88">
        <v>0</v>
      </c>
      <c r="Q855" s="87">
        <v>0</v>
      </c>
      <c r="R855" s="88">
        <v>0</v>
      </c>
      <c r="S855" s="87">
        <v>0</v>
      </c>
      <c r="T855" s="88">
        <v>0</v>
      </c>
      <c r="U855" s="87">
        <v>0</v>
      </c>
      <c r="V855" s="88">
        <v>0</v>
      </c>
      <c r="W855" s="87">
        <v>0</v>
      </c>
      <c r="X855" s="88">
        <v>0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0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0</v>
      </c>
      <c r="M856" s="87">
        <v>0</v>
      </c>
      <c r="N856" s="88">
        <v>0</v>
      </c>
      <c r="O856" s="87">
        <v>0</v>
      </c>
      <c r="P856" s="88">
        <v>0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0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</v>
      </c>
      <c r="M857" s="87">
        <v>0</v>
      </c>
      <c r="N857" s="88">
        <v>0</v>
      </c>
      <c r="O857" s="87">
        <v>0</v>
      </c>
      <c r="P857" s="88">
        <v>0</v>
      </c>
      <c r="Q857" s="87">
        <v>0</v>
      </c>
      <c r="R857" s="88">
        <v>0</v>
      </c>
      <c r="S857" s="87">
        <v>0</v>
      </c>
      <c r="T857" s="88">
        <v>0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0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0</v>
      </c>
      <c r="G858" s="87">
        <v>0</v>
      </c>
      <c r="H858" s="88">
        <v>0</v>
      </c>
      <c r="I858" s="87">
        <v>0</v>
      </c>
      <c r="J858" s="88">
        <v>0</v>
      </c>
      <c r="K858" s="87">
        <v>0</v>
      </c>
      <c r="L858" s="88">
        <v>0</v>
      </c>
      <c r="M858" s="87">
        <v>0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0</v>
      </c>
      <c r="U858" s="87">
        <v>0</v>
      </c>
      <c r="V858" s="88">
        <v>0</v>
      </c>
      <c r="W858" s="87">
        <v>0</v>
      </c>
      <c r="X858" s="88">
        <v>0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0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0</v>
      </c>
      <c r="G859" s="87">
        <v>0</v>
      </c>
      <c r="H859" s="88">
        <v>0</v>
      </c>
      <c r="I859" s="87">
        <v>0</v>
      </c>
      <c r="J859" s="88">
        <v>0</v>
      </c>
      <c r="K859" s="87">
        <v>0</v>
      </c>
      <c r="L859" s="88">
        <v>0</v>
      </c>
      <c r="M859" s="87">
        <v>0</v>
      </c>
      <c r="N859" s="88">
        <v>0</v>
      </c>
      <c r="O859" s="87">
        <v>0</v>
      </c>
      <c r="P859" s="88">
        <v>0</v>
      </c>
      <c r="Q859" s="87">
        <v>0</v>
      </c>
      <c r="R859" s="88">
        <v>0</v>
      </c>
      <c r="S859" s="87">
        <v>0</v>
      </c>
      <c r="T859" s="88">
        <v>0</v>
      </c>
      <c r="U859" s="87">
        <v>0</v>
      </c>
      <c r="V859" s="88">
        <v>0</v>
      </c>
      <c r="W859" s="87">
        <v>0</v>
      </c>
      <c r="X859" s="88">
        <v>0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0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</v>
      </c>
      <c r="G866" s="87">
        <v>0</v>
      </c>
      <c r="H866" s="88">
        <v>0</v>
      </c>
      <c r="I866" s="87">
        <v>0</v>
      </c>
      <c r="J866" s="88">
        <v>0</v>
      </c>
      <c r="K866" s="87">
        <v>0</v>
      </c>
      <c r="L866" s="88">
        <v>0</v>
      </c>
      <c r="M866" s="87">
        <v>0</v>
      </c>
      <c r="N866" s="88">
        <v>0</v>
      </c>
      <c r="O866" s="87">
        <v>0</v>
      </c>
      <c r="P866" s="88">
        <v>0</v>
      </c>
      <c r="Q866" s="87">
        <v>0</v>
      </c>
      <c r="R866" s="88">
        <v>0</v>
      </c>
      <c r="S866" s="87">
        <v>0</v>
      </c>
      <c r="T866" s="88">
        <v>0</v>
      </c>
      <c r="U866" s="87">
        <v>0</v>
      </c>
      <c r="V866" s="88">
        <v>0</v>
      </c>
      <c r="W866" s="87">
        <v>0</v>
      </c>
      <c r="X866" s="88">
        <v>0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0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</v>
      </c>
      <c r="G867" s="87">
        <v>0</v>
      </c>
      <c r="H867" s="88">
        <v>0</v>
      </c>
      <c r="I867" s="87">
        <v>0</v>
      </c>
      <c r="J867" s="88">
        <v>0</v>
      </c>
      <c r="K867" s="87">
        <v>0</v>
      </c>
      <c r="L867" s="88">
        <v>0</v>
      </c>
      <c r="M867" s="87">
        <v>0</v>
      </c>
      <c r="N867" s="88">
        <v>0</v>
      </c>
      <c r="O867" s="87">
        <v>0</v>
      </c>
      <c r="P867" s="88">
        <v>0</v>
      </c>
      <c r="Q867" s="87">
        <v>0</v>
      </c>
      <c r="R867" s="88">
        <v>0</v>
      </c>
      <c r="S867" s="87">
        <v>0</v>
      </c>
      <c r="T867" s="88">
        <v>0</v>
      </c>
      <c r="U867" s="87">
        <v>0</v>
      </c>
      <c r="V867" s="88">
        <v>0</v>
      </c>
      <c r="W867" s="87">
        <v>0</v>
      </c>
      <c r="X867" s="88">
        <v>0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0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</v>
      </c>
      <c r="I868" s="87">
        <v>0</v>
      </c>
      <c r="J868" s="88">
        <v>0</v>
      </c>
      <c r="K868" s="87">
        <v>0</v>
      </c>
      <c r="L868" s="88">
        <v>0</v>
      </c>
      <c r="M868" s="87">
        <v>0</v>
      </c>
      <c r="N868" s="88">
        <v>0</v>
      </c>
      <c r="O868" s="87">
        <v>0</v>
      </c>
      <c r="P868" s="88">
        <v>0</v>
      </c>
      <c r="Q868" s="87">
        <v>0</v>
      </c>
      <c r="R868" s="88">
        <v>0</v>
      </c>
      <c r="S868" s="87">
        <v>0</v>
      </c>
      <c r="T868" s="88">
        <v>0</v>
      </c>
      <c r="U868" s="87">
        <v>0</v>
      </c>
      <c r="V868" s="88">
        <v>0</v>
      </c>
      <c r="W868" s="87">
        <v>0</v>
      </c>
      <c r="X868" s="88">
        <v>0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0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</v>
      </c>
      <c r="G869" s="87">
        <v>0</v>
      </c>
      <c r="H869" s="88">
        <v>0</v>
      </c>
      <c r="I869" s="87">
        <v>0</v>
      </c>
      <c r="J869" s="88">
        <v>0</v>
      </c>
      <c r="K869" s="87">
        <v>0</v>
      </c>
      <c r="L869" s="88">
        <v>0</v>
      </c>
      <c r="M869" s="87">
        <v>0</v>
      </c>
      <c r="N869" s="88">
        <v>0</v>
      </c>
      <c r="O869" s="87">
        <v>0</v>
      </c>
      <c r="P869" s="88">
        <v>0</v>
      </c>
      <c r="Q869" s="87">
        <v>0</v>
      </c>
      <c r="R869" s="88">
        <v>0</v>
      </c>
      <c r="S869" s="87">
        <v>0</v>
      </c>
      <c r="T869" s="88">
        <v>0</v>
      </c>
      <c r="U869" s="87">
        <v>0</v>
      </c>
      <c r="V869" s="88">
        <v>0</v>
      </c>
      <c r="W869" s="87">
        <v>0</v>
      </c>
      <c r="X869" s="88">
        <v>0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0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0</v>
      </c>
      <c r="K870" s="87">
        <v>0</v>
      </c>
      <c r="L870" s="88">
        <v>0</v>
      </c>
      <c r="M870" s="87">
        <v>0</v>
      </c>
      <c r="N870" s="88">
        <v>0</v>
      </c>
      <c r="O870" s="87">
        <v>0</v>
      </c>
      <c r="P870" s="88">
        <v>0</v>
      </c>
      <c r="Q870" s="87">
        <v>0</v>
      </c>
      <c r="R870" s="88">
        <v>0</v>
      </c>
      <c r="S870" s="87">
        <v>0</v>
      </c>
      <c r="T870" s="88">
        <v>0</v>
      </c>
      <c r="U870" s="87">
        <v>0</v>
      </c>
      <c r="V870" s="88">
        <v>0</v>
      </c>
      <c r="W870" s="87">
        <v>0</v>
      </c>
      <c r="X870" s="88">
        <v>0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0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0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0</v>
      </c>
      <c r="M877" s="13">
        <f t="shared" si="49"/>
        <v>0</v>
      </c>
      <c r="N877" s="13">
        <f t="shared" si="49"/>
        <v>0</v>
      </c>
      <c r="O877" s="13">
        <f t="shared" si="49"/>
        <v>0</v>
      </c>
      <c r="P877" s="13">
        <f t="shared" si="49"/>
        <v>0</v>
      </c>
      <c r="Q877" s="13">
        <f t="shared" si="49"/>
        <v>0</v>
      </c>
      <c r="R877" s="13">
        <f t="shared" si="49"/>
        <v>0</v>
      </c>
      <c r="S877" s="13">
        <f t="shared" si="49"/>
        <v>0</v>
      </c>
      <c r="T877" s="13">
        <f t="shared" si="49"/>
        <v>0</v>
      </c>
      <c r="U877" s="13">
        <f t="shared" si="49"/>
        <v>0</v>
      </c>
      <c r="V877" s="13">
        <f t="shared" si="49"/>
        <v>0</v>
      </c>
      <c r="W877" s="13">
        <f t="shared" si="49"/>
        <v>0</v>
      </c>
      <c r="X877" s="13">
        <f t="shared" si="49"/>
        <v>0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82">
        <f>SUM(AC848:AE876)</f>
        <v>0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45530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6" t="s">
        <v>2</v>
      </c>
      <c r="AD882" s="96"/>
      <c r="AE882" s="96"/>
    </row>
    <row r="883" spans="2:31" x14ac:dyDescent="0.3">
      <c r="B883" s="4" t="s">
        <v>260</v>
      </c>
      <c r="C883" s="4"/>
      <c r="D883" s="4"/>
      <c r="E883" s="85">
        <v>0</v>
      </c>
      <c r="F883" s="86">
        <v>0</v>
      </c>
      <c r="G883" s="85">
        <v>0</v>
      </c>
      <c r="H883" s="86">
        <v>0</v>
      </c>
      <c r="I883" s="85">
        <v>0</v>
      </c>
      <c r="J883" s="86">
        <v>0</v>
      </c>
      <c r="K883" s="85">
        <v>0</v>
      </c>
      <c r="L883" s="86">
        <v>0</v>
      </c>
      <c r="M883" s="85">
        <v>0</v>
      </c>
      <c r="N883" s="86">
        <v>0</v>
      </c>
      <c r="O883" s="85">
        <v>0</v>
      </c>
      <c r="P883" s="86">
        <v>0</v>
      </c>
      <c r="Q883" s="85">
        <v>0</v>
      </c>
      <c r="R883" s="86">
        <v>0</v>
      </c>
      <c r="S883" s="85">
        <v>0</v>
      </c>
      <c r="T883" s="86">
        <v>0</v>
      </c>
      <c r="U883" s="85">
        <v>0</v>
      </c>
      <c r="V883" s="86">
        <v>0</v>
      </c>
      <c r="W883" s="85">
        <v>0</v>
      </c>
      <c r="X883" s="86">
        <v>0</v>
      </c>
      <c r="Y883" s="85">
        <v>0</v>
      </c>
      <c r="Z883" s="86">
        <v>0</v>
      </c>
      <c r="AA883" s="85">
        <v>0</v>
      </c>
      <c r="AB883" s="86">
        <v>0</v>
      </c>
      <c r="AC883" s="60"/>
      <c r="AD883" s="61">
        <f>SUM(E883:AB883)</f>
        <v>0</v>
      </c>
      <c r="AE883" s="60"/>
    </row>
    <row r="884" spans="2:31" x14ac:dyDescent="0.3">
      <c r="B884" s="4" t="s">
        <v>261</v>
      </c>
      <c r="C884" s="4"/>
      <c r="D884" s="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>SUM(E884:AB884)</f>
        <v>0</v>
      </c>
      <c r="AE884" s="58"/>
    </row>
    <row r="885" spans="2:31" x14ac:dyDescent="0.3">
      <c r="B885" s="4" t="s">
        <v>262</v>
      </c>
      <c r="C885" s="4"/>
      <c r="D885" s="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ref="AD885:AD911" si="50">SUM(E885:AB885)</f>
        <v>0</v>
      </c>
      <c r="AE885" s="58"/>
    </row>
    <row r="886" spans="2:31" x14ac:dyDescent="0.3">
      <c r="B886" s="4" t="s">
        <v>290</v>
      </c>
      <c r="C886" s="4"/>
      <c r="D886" s="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50"/>
        <v>0</v>
      </c>
      <c r="AE886" s="58"/>
    </row>
    <row r="887" spans="2:31" x14ac:dyDescent="0.3">
      <c r="B887" s="4" t="s">
        <v>291</v>
      </c>
      <c r="C887" s="4"/>
      <c r="D887" s="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0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0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0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0</v>
      </c>
      <c r="AE893" s="58"/>
    </row>
    <row r="894" spans="2:31" x14ac:dyDescent="0.3">
      <c r="B894" s="4" t="s">
        <v>266</v>
      </c>
      <c r="C894" s="4"/>
      <c r="D894" s="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0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0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0</v>
      </c>
      <c r="AE900" s="58"/>
    </row>
    <row r="901" spans="2:31" x14ac:dyDescent="0.3">
      <c r="B901" s="4" t="s">
        <v>299</v>
      </c>
      <c r="C901" s="4"/>
      <c r="D901" s="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50"/>
        <v>0</v>
      </c>
      <c r="AE901" s="58"/>
    </row>
    <row r="902" spans="2:31" x14ac:dyDescent="0.3">
      <c r="B902" s="4" t="s">
        <v>300</v>
      </c>
      <c r="C902" s="4"/>
      <c r="D902" s="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50"/>
        <v>0</v>
      </c>
      <c r="AE902" s="58"/>
    </row>
    <row r="903" spans="2:31" x14ac:dyDescent="0.3">
      <c r="B903" s="4" t="s">
        <v>281</v>
      </c>
      <c r="C903" s="4"/>
      <c r="D903" s="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50"/>
        <v>0</v>
      </c>
      <c r="AE903" s="58"/>
    </row>
    <row r="904" spans="2:31" x14ac:dyDescent="0.3">
      <c r="B904" s="4" t="s">
        <v>282</v>
      </c>
      <c r="C904" s="4"/>
      <c r="D904" s="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50"/>
        <v>0</v>
      </c>
      <c r="AE904" s="58"/>
    </row>
    <row r="905" spans="2:31" x14ac:dyDescent="0.3">
      <c r="B905" s="4" t="s">
        <v>283</v>
      </c>
      <c r="C905" s="4"/>
      <c r="D905" s="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50"/>
        <v>0</v>
      </c>
      <c r="AE905" s="58"/>
    </row>
    <row r="906" spans="2:31" x14ac:dyDescent="0.3">
      <c r="B906" s="4" t="s">
        <v>284</v>
      </c>
      <c r="C906" s="4"/>
      <c r="D906" s="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50"/>
        <v>0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0</v>
      </c>
      <c r="M912" s="13">
        <f t="shared" si="51"/>
        <v>0</v>
      </c>
      <c r="N912" s="13">
        <f t="shared" si="51"/>
        <v>0</v>
      </c>
      <c r="O912" s="13">
        <f t="shared" si="51"/>
        <v>0</v>
      </c>
      <c r="P912" s="13">
        <f t="shared" si="51"/>
        <v>0</v>
      </c>
      <c r="Q912" s="13">
        <f t="shared" si="51"/>
        <v>0</v>
      </c>
      <c r="R912" s="13">
        <f t="shared" si="51"/>
        <v>0</v>
      </c>
      <c r="S912" s="13">
        <f t="shared" si="51"/>
        <v>0</v>
      </c>
      <c r="T912" s="13">
        <f t="shared" si="51"/>
        <v>0</v>
      </c>
      <c r="U912" s="13">
        <f t="shared" si="51"/>
        <v>0</v>
      </c>
      <c r="V912" s="13">
        <f t="shared" si="51"/>
        <v>0</v>
      </c>
      <c r="W912" s="13">
        <f t="shared" si="51"/>
        <v>0</v>
      </c>
      <c r="X912" s="13">
        <f t="shared" si="51"/>
        <v>0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60"/>
      <c r="AD912" s="82">
        <f>SUM(AC883:AE911)</f>
        <v>0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45531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6" t="s">
        <v>2</v>
      </c>
      <c r="AD917" s="96"/>
      <c r="AE917" s="96"/>
    </row>
    <row r="918" spans="2:31" x14ac:dyDescent="0.3">
      <c r="B918" s="4" t="s">
        <v>260</v>
      </c>
      <c r="C918" s="4"/>
      <c r="D918" s="4"/>
      <c r="E918" s="85">
        <v>0</v>
      </c>
      <c r="F918" s="86">
        <v>0</v>
      </c>
      <c r="G918" s="85">
        <v>0</v>
      </c>
      <c r="H918" s="86">
        <v>0</v>
      </c>
      <c r="I918" s="85">
        <v>0</v>
      </c>
      <c r="J918" s="86">
        <v>0</v>
      </c>
      <c r="K918" s="85">
        <v>0</v>
      </c>
      <c r="L918" s="86">
        <v>0</v>
      </c>
      <c r="M918" s="85">
        <v>0</v>
      </c>
      <c r="N918" s="86">
        <v>0</v>
      </c>
      <c r="O918" s="85">
        <v>0</v>
      </c>
      <c r="P918" s="86">
        <v>0</v>
      </c>
      <c r="Q918" s="85">
        <v>0</v>
      </c>
      <c r="R918" s="86">
        <v>0</v>
      </c>
      <c r="S918" s="85">
        <v>0</v>
      </c>
      <c r="T918" s="86">
        <v>0</v>
      </c>
      <c r="U918" s="85">
        <v>0</v>
      </c>
      <c r="V918" s="86">
        <v>0</v>
      </c>
      <c r="W918" s="85">
        <v>0</v>
      </c>
      <c r="X918" s="86">
        <v>0</v>
      </c>
      <c r="Y918" s="85">
        <v>0</v>
      </c>
      <c r="Z918" s="86">
        <v>0</v>
      </c>
      <c r="AA918" s="85">
        <v>0</v>
      </c>
      <c r="AB918" s="86">
        <v>0</v>
      </c>
      <c r="AC918" s="60"/>
      <c r="AD918" s="61">
        <f>SUM(E918:AB918)</f>
        <v>0</v>
      </c>
      <c r="AE918" s="60"/>
    </row>
    <row r="919" spans="2:31" x14ac:dyDescent="0.3">
      <c r="B919" s="4" t="s">
        <v>261</v>
      </c>
      <c r="C919" s="4"/>
      <c r="D919" s="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0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>SUM(E919:AB919)</f>
        <v>0</v>
      </c>
      <c r="AE919" s="58"/>
    </row>
    <row r="920" spans="2:31" x14ac:dyDescent="0.3">
      <c r="B920" s="4" t="s">
        <v>262</v>
      </c>
      <c r="C920" s="4"/>
      <c r="D920" s="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ref="AD920:AD946" si="52">SUM(E920:AB920)</f>
        <v>0</v>
      </c>
      <c r="AE920" s="58"/>
    </row>
    <row r="921" spans="2:31" x14ac:dyDescent="0.3">
      <c r="B921" s="4" t="s">
        <v>290</v>
      </c>
      <c r="C921" s="4"/>
      <c r="D921" s="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52"/>
        <v>0</v>
      </c>
      <c r="AE921" s="58"/>
    </row>
    <row r="922" spans="2:31" x14ac:dyDescent="0.3">
      <c r="B922" s="4" t="s">
        <v>291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0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0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0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0</v>
      </c>
      <c r="AE927" s="58"/>
    </row>
    <row r="928" spans="2:31" x14ac:dyDescent="0.3">
      <c r="B928" s="4" t="s">
        <v>265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0</v>
      </c>
      <c r="R928" s="88">
        <v>0</v>
      </c>
      <c r="S928" s="87">
        <v>0</v>
      </c>
      <c r="T928" s="88">
        <v>0</v>
      </c>
      <c r="U928" s="87">
        <v>0</v>
      </c>
      <c r="V928" s="88">
        <v>0</v>
      </c>
      <c r="W928" s="87">
        <v>0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0</v>
      </c>
      <c r="AE928" s="58"/>
    </row>
    <row r="929" spans="2:31" x14ac:dyDescent="0.3">
      <c r="B929" s="4" t="s">
        <v>266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0</v>
      </c>
      <c r="W929" s="87">
        <v>0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0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0</v>
      </c>
      <c r="AE934" s="58"/>
    </row>
    <row r="935" spans="2:31" x14ac:dyDescent="0.3">
      <c r="B935" s="4" t="s">
        <v>268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0</v>
      </c>
      <c r="AE935" s="58"/>
    </row>
    <row r="936" spans="2:31" x14ac:dyDescent="0.3">
      <c r="B936" s="4" t="s">
        <v>299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52"/>
        <v>0</v>
      </c>
      <c r="AE936" s="58"/>
    </row>
    <row r="937" spans="2:31" x14ac:dyDescent="0.3">
      <c r="B937" s="4" t="s">
        <v>300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52"/>
        <v>0</v>
      </c>
      <c r="AE937" s="58"/>
    </row>
    <row r="938" spans="2:31" x14ac:dyDescent="0.3">
      <c r="B938" s="4" t="s">
        <v>281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52"/>
        <v>0</v>
      </c>
      <c r="AE938" s="58"/>
    </row>
    <row r="939" spans="2:31" x14ac:dyDescent="0.3">
      <c r="B939" s="4" t="s">
        <v>282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52"/>
        <v>0</v>
      </c>
      <c r="AE939" s="58"/>
    </row>
    <row r="940" spans="2:31" x14ac:dyDescent="0.3">
      <c r="B940" s="4" t="s">
        <v>283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52"/>
        <v>0</v>
      </c>
      <c r="AE940" s="58"/>
    </row>
    <row r="941" spans="2:31" x14ac:dyDescent="0.3">
      <c r="B941" s="4" t="s">
        <v>284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52"/>
        <v>0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0</v>
      </c>
      <c r="F947" s="13">
        <f t="shared" si="53"/>
        <v>0</v>
      </c>
      <c r="G947" s="13">
        <f t="shared" si="53"/>
        <v>0</v>
      </c>
      <c r="H947" s="13">
        <f t="shared" si="53"/>
        <v>0</v>
      </c>
      <c r="I947" s="13">
        <f t="shared" si="53"/>
        <v>0</v>
      </c>
      <c r="J947" s="13">
        <f t="shared" si="53"/>
        <v>0</v>
      </c>
      <c r="K947" s="13">
        <f t="shared" si="53"/>
        <v>0</v>
      </c>
      <c r="L947" s="13">
        <f t="shared" si="53"/>
        <v>0</v>
      </c>
      <c r="M947" s="13">
        <f t="shared" si="53"/>
        <v>0</v>
      </c>
      <c r="N947" s="13">
        <f t="shared" si="53"/>
        <v>0</v>
      </c>
      <c r="O947" s="13">
        <f t="shared" si="53"/>
        <v>0</v>
      </c>
      <c r="P947" s="13">
        <f t="shared" si="53"/>
        <v>0</v>
      </c>
      <c r="Q947" s="13">
        <f t="shared" si="53"/>
        <v>0</v>
      </c>
      <c r="R947" s="13">
        <f t="shared" si="53"/>
        <v>0</v>
      </c>
      <c r="S947" s="13">
        <f t="shared" si="53"/>
        <v>0</v>
      </c>
      <c r="T947" s="13">
        <f t="shared" si="53"/>
        <v>0</v>
      </c>
      <c r="U947" s="13">
        <f t="shared" si="53"/>
        <v>0</v>
      </c>
      <c r="V947" s="13">
        <f t="shared" si="53"/>
        <v>0</v>
      </c>
      <c r="W947" s="13">
        <f t="shared" si="53"/>
        <v>0</v>
      </c>
      <c r="X947" s="13">
        <f t="shared" si="53"/>
        <v>0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60"/>
      <c r="AD947" s="82">
        <f>SUM(AC918:AE946)</f>
        <v>0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45532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6" t="s">
        <v>2</v>
      </c>
      <c r="AD952" s="96"/>
      <c r="AE952" s="96"/>
    </row>
    <row r="953" spans="2:31" x14ac:dyDescent="0.3">
      <c r="B953" s="4" t="s">
        <v>260</v>
      </c>
      <c r="C953" s="4"/>
      <c r="D953" s="4"/>
      <c r="E953" s="85">
        <v>0</v>
      </c>
      <c r="F953" s="86">
        <v>0</v>
      </c>
      <c r="G953" s="85">
        <v>0</v>
      </c>
      <c r="H953" s="86">
        <v>0</v>
      </c>
      <c r="I953" s="85">
        <v>0</v>
      </c>
      <c r="J953" s="86">
        <v>0</v>
      </c>
      <c r="K953" s="85">
        <v>0</v>
      </c>
      <c r="L953" s="86">
        <v>0</v>
      </c>
      <c r="M953" s="85">
        <v>0</v>
      </c>
      <c r="N953" s="86">
        <v>0</v>
      </c>
      <c r="O953" s="85">
        <v>0</v>
      </c>
      <c r="P953" s="86">
        <v>0</v>
      </c>
      <c r="Q953" s="85">
        <v>0</v>
      </c>
      <c r="R953" s="86">
        <v>0</v>
      </c>
      <c r="S953" s="85">
        <v>0</v>
      </c>
      <c r="T953" s="86">
        <v>0</v>
      </c>
      <c r="U953" s="85">
        <v>0</v>
      </c>
      <c r="V953" s="86">
        <v>0</v>
      </c>
      <c r="W953" s="85">
        <v>0</v>
      </c>
      <c r="X953" s="86">
        <v>0</v>
      </c>
      <c r="Y953" s="85">
        <v>0</v>
      </c>
      <c r="Z953" s="86">
        <v>0</v>
      </c>
      <c r="AA953" s="85">
        <v>0</v>
      </c>
      <c r="AB953" s="86">
        <v>0</v>
      </c>
      <c r="AC953" s="60"/>
      <c r="AD953" s="61">
        <f>SUM(E953:AB953)</f>
        <v>0</v>
      </c>
      <c r="AE953" s="60"/>
    </row>
    <row r="954" spans="2:31" x14ac:dyDescent="0.3">
      <c r="B954" s="4" t="s">
        <v>261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>SUM(E954:AB954)</f>
        <v>0</v>
      </c>
      <c r="AE954" s="58"/>
    </row>
    <row r="955" spans="2:31" x14ac:dyDescent="0.3">
      <c r="B955" s="4" t="s">
        <v>262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ref="AD955:AD981" si="54">SUM(E955:AB955)</f>
        <v>0</v>
      </c>
      <c r="AE955" s="58"/>
    </row>
    <row r="956" spans="2:31" x14ac:dyDescent="0.3">
      <c r="B956" s="4" t="s">
        <v>290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54"/>
        <v>0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0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0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0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0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0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0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0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0</v>
      </c>
      <c r="AE970" s="58"/>
    </row>
    <row r="971" spans="2:31" x14ac:dyDescent="0.3">
      <c r="B971" s="4" t="s">
        <v>299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54"/>
        <v>0</v>
      </c>
      <c r="AE971" s="58"/>
    </row>
    <row r="972" spans="2:31" x14ac:dyDescent="0.3">
      <c r="B972" s="4" t="s">
        <v>300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54"/>
        <v>0</v>
      </c>
      <c r="AE972" s="58"/>
    </row>
    <row r="973" spans="2:31" x14ac:dyDescent="0.3">
      <c r="B973" s="4" t="s">
        <v>281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0</v>
      </c>
      <c r="AE973" s="58"/>
    </row>
    <row r="974" spans="2:31" x14ac:dyDescent="0.3">
      <c r="B974" s="4" t="s">
        <v>282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0</v>
      </c>
      <c r="AE974" s="58"/>
    </row>
    <row r="975" spans="2:31" x14ac:dyDescent="0.3">
      <c r="B975" s="4" t="s">
        <v>283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54"/>
        <v>0</v>
      </c>
      <c r="AE975" s="58"/>
    </row>
    <row r="976" spans="2:31" x14ac:dyDescent="0.3">
      <c r="B976" s="4" t="s">
        <v>284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54"/>
        <v>0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0</v>
      </c>
      <c r="M982" s="13">
        <f t="shared" si="55"/>
        <v>0</v>
      </c>
      <c r="N982" s="13">
        <f t="shared" si="55"/>
        <v>0</v>
      </c>
      <c r="O982" s="13">
        <f t="shared" si="55"/>
        <v>0</v>
      </c>
      <c r="P982" s="13">
        <f t="shared" si="55"/>
        <v>0</v>
      </c>
      <c r="Q982" s="13">
        <f t="shared" si="55"/>
        <v>0</v>
      </c>
      <c r="R982" s="13">
        <f t="shared" si="55"/>
        <v>0</v>
      </c>
      <c r="S982" s="13">
        <f t="shared" si="55"/>
        <v>0</v>
      </c>
      <c r="T982" s="13">
        <f t="shared" si="55"/>
        <v>0</v>
      </c>
      <c r="U982" s="13">
        <f t="shared" si="55"/>
        <v>0</v>
      </c>
      <c r="V982" s="13">
        <f t="shared" si="55"/>
        <v>0</v>
      </c>
      <c r="W982" s="13">
        <f t="shared" si="55"/>
        <v>0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60"/>
      <c r="AD982" s="82">
        <f>SUM(AC953:AE981)</f>
        <v>0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45533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6" t="s">
        <v>2</v>
      </c>
      <c r="AD987" s="96"/>
      <c r="AE987" s="96"/>
    </row>
    <row r="988" spans="2:31" x14ac:dyDescent="0.3">
      <c r="B988" s="4" t="s">
        <v>260</v>
      </c>
      <c r="C988" s="4"/>
      <c r="D988" s="4"/>
      <c r="E988" s="85">
        <v>0</v>
      </c>
      <c r="F988" s="86">
        <v>0</v>
      </c>
      <c r="G988" s="85">
        <v>0</v>
      </c>
      <c r="H988" s="86">
        <v>0</v>
      </c>
      <c r="I988" s="85">
        <v>0</v>
      </c>
      <c r="J988" s="86">
        <v>0</v>
      </c>
      <c r="K988" s="85">
        <v>0</v>
      </c>
      <c r="L988" s="86">
        <v>0</v>
      </c>
      <c r="M988" s="85">
        <v>0</v>
      </c>
      <c r="N988" s="86">
        <v>0</v>
      </c>
      <c r="O988" s="85">
        <v>0</v>
      </c>
      <c r="P988" s="86">
        <v>0</v>
      </c>
      <c r="Q988" s="85">
        <v>0</v>
      </c>
      <c r="R988" s="86">
        <v>0</v>
      </c>
      <c r="S988" s="85">
        <v>0</v>
      </c>
      <c r="T988" s="86">
        <v>0</v>
      </c>
      <c r="U988" s="85">
        <v>0</v>
      </c>
      <c r="V988" s="86">
        <v>0</v>
      </c>
      <c r="W988" s="85">
        <v>0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0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0</v>
      </c>
      <c r="AE989" s="58"/>
    </row>
    <row r="990" spans="2:31" x14ac:dyDescent="0.3">
      <c r="B990" s="4" t="s">
        <v>262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0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0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0</v>
      </c>
      <c r="M996" s="87">
        <v>0</v>
      </c>
      <c r="N996" s="88">
        <v>0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0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</v>
      </c>
      <c r="M997" s="87">
        <v>0</v>
      </c>
      <c r="N997" s="88">
        <v>0</v>
      </c>
      <c r="O997" s="87">
        <v>0</v>
      </c>
      <c r="P997" s="88">
        <v>0</v>
      </c>
      <c r="Q997" s="87">
        <v>0</v>
      </c>
      <c r="R997" s="88">
        <v>0</v>
      </c>
      <c r="S997" s="87">
        <v>0</v>
      </c>
      <c r="T997" s="88">
        <v>0</v>
      </c>
      <c r="U997" s="87">
        <v>0</v>
      </c>
      <c r="V997" s="88">
        <v>0</v>
      </c>
      <c r="W997" s="87">
        <v>0</v>
      </c>
      <c r="X997" s="88">
        <v>0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0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0</v>
      </c>
      <c r="M998" s="87">
        <v>0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0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0</v>
      </c>
      <c r="M999" s="87">
        <v>0</v>
      </c>
      <c r="N999" s="88">
        <v>0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0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0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0</v>
      </c>
      <c r="M1006" s="87">
        <v>0</v>
      </c>
      <c r="N1006" s="88">
        <v>0</v>
      </c>
      <c r="O1006" s="87">
        <v>0</v>
      </c>
      <c r="P1006" s="88">
        <v>0</v>
      </c>
      <c r="Q1006" s="87">
        <v>0</v>
      </c>
      <c r="R1006" s="88">
        <v>0</v>
      </c>
      <c r="S1006" s="87">
        <v>0</v>
      </c>
      <c r="T1006" s="88">
        <v>0</v>
      </c>
      <c r="U1006" s="87">
        <v>0</v>
      </c>
      <c r="V1006" s="88">
        <v>0</v>
      </c>
      <c r="W1006" s="87">
        <v>0</v>
      </c>
      <c r="X1006" s="88">
        <v>0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0</v>
      </c>
      <c r="AE1006" s="58"/>
    </row>
    <row r="1007" spans="2:31" x14ac:dyDescent="0.3">
      <c r="B1007" s="4" t="s">
        <v>300</v>
      </c>
      <c r="C1007" s="4"/>
      <c r="D1007" s="4"/>
      <c r="E1007" s="87">
        <v>0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0</v>
      </c>
      <c r="M1007" s="87">
        <v>0</v>
      </c>
      <c r="N1007" s="88">
        <v>0</v>
      </c>
      <c r="O1007" s="87">
        <v>0</v>
      </c>
      <c r="P1007" s="88">
        <v>0</v>
      </c>
      <c r="Q1007" s="87">
        <v>0</v>
      </c>
      <c r="R1007" s="88">
        <v>0</v>
      </c>
      <c r="S1007" s="87">
        <v>0</v>
      </c>
      <c r="T1007" s="88">
        <v>0</v>
      </c>
      <c r="U1007" s="87">
        <v>0</v>
      </c>
      <c r="V1007" s="88">
        <v>0</v>
      </c>
      <c r="W1007" s="87">
        <v>0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0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0</v>
      </c>
      <c r="G1008" s="87">
        <v>0</v>
      </c>
      <c r="H1008" s="88">
        <v>0</v>
      </c>
      <c r="I1008" s="87">
        <v>0</v>
      </c>
      <c r="J1008" s="88">
        <v>0</v>
      </c>
      <c r="K1008" s="87">
        <v>0</v>
      </c>
      <c r="L1008" s="88">
        <v>0</v>
      </c>
      <c r="M1008" s="87">
        <v>0</v>
      </c>
      <c r="N1008" s="88">
        <v>0</v>
      </c>
      <c r="O1008" s="87">
        <v>0</v>
      </c>
      <c r="P1008" s="88">
        <v>0</v>
      </c>
      <c r="Q1008" s="87">
        <v>0</v>
      </c>
      <c r="R1008" s="88">
        <v>0</v>
      </c>
      <c r="S1008" s="87">
        <v>0</v>
      </c>
      <c r="T1008" s="88">
        <v>0</v>
      </c>
      <c r="U1008" s="87">
        <v>0</v>
      </c>
      <c r="V1008" s="88">
        <v>0</v>
      </c>
      <c r="W1008" s="87">
        <v>0</v>
      </c>
      <c r="X1008" s="88">
        <v>0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0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0</v>
      </c>
      <c r="G1009" s="87">
        <v>0</v>
      </c>
      <c r="H1009" s="88">
        <v>0</v>
      </c>
      <c r="I1009" s="87">
        <v>0</v>
      </c>
      <c r="J1009" s="88">
        <v>0</v>
      </c>
      <c r="K1009" s="87">
        <v>0</v>
      </c>
      <c r="L1009" s="88">
        <v>0</v>
      </c>
      <c r="M1009" s="87">
        <v>0</v>
      </c>
      <c r="N1009" s="88">
        <v>0</v>
      </c>
      <c r="O1009" s="87">
        <v>0</v>
      </c>
      <c r="P1009" s="88">
        <v>0</v>
      </c>
      <c r="Q1009" s="87">
        <v>0</v>
      </c>
      <c r="R1009" s="88">
        <v>0</v>
      </c>
      <c r="S1009" s="87">
        <v>0</v>
      </c>
      <c r="T1009" s="88">
        <v>0</v>
      </c>
      <c r="U1009" s="87">
        <v>0</v>
      </c>
      <c r="V1009" s="88">
        <v>0</v>
      </c>
      <c r="W1009" s="87">
        <v>0</v>
      </c>
      <c r="X1009" s="88">
        <v>0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0</v>
      </c>
      <c r="AE1009" s="58"/>
    </row>
    <row r="1010" spans="2:31" x14ac:dyDescent="0.3">
      <c r="B1010" s="4" t="s">
        <v>283</v>
      </c>
      <c r="C1010" s="4"/>
      <c r="D1010" s="4"/>
      <c r="E1010" s="87">
        <v>0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0</v>
      </c>
      <c r="M1010" s="87">
        <v>0</v>
      </c>
      <c r="N1010" s="88">
        <v>0</v>
      </c>
      <c r="O1010" s="87">
        <v>0</v>
      </c>
      <c r="P1010" s="88">
        <v>0</v>
      </c>
      <c r="Q1010" s="87">
        <v>0</v>
      </c>
      <c r="R1010" s="88">
        <v>0</v>
      </c>
      <c r="S1010" s="87">
        <v>0</v>
      </c>
      <c r="T1010" s="88">
        <v>0</v>
      </c>
      <c r="U1010" s="87">
        <v>0</v>
      </c>
      <c r="V1010" s="88">
        <v>0</v>
      </c>
      <c r="W1010" s="87">
        <v>0</v>
      </c>
      <c r="X1010" s="88">
        <v>0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0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0</v>
      </c>
      <c r="M1011" s="87">
        <v>0</v>
      </c>
      <c r="N1011" s="88">
        <v>0</v>
      </c>
      <c r="O1011" s="87">
        <v>0</v>
      </c>
      <c r="P1011" s="88">
        <v>0</v>
      </c>
      <c r="Q1011" s="87">
        <v>0</v>
      </c>
      <c r="R1011" s="88">
        <v>0</v>
      </c>
      <c r="S1011" s="87">
        <v>0</v>
      </c>
      <c r="T1011" s="88">
        <v>0</v>
      </c>
      <c r="U1011" s="87">
        <v>0</v>
      </c>
      <c r="V1011" s="88">
        <v>0</v>
      </c>
      <c r="W1011" s="87">
        <v>0</v>
      </c>
      <c r="X1011" s="88">
        <v>0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0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0</v>
      </c>
      <c r="M1017" s="13">
        <f t="shared" si="57"/>
        <v>0</v>
      </c>
      <c r="N1017" s="13">
        <f t="shared" si="57"/>
        <v>0</v>
      </c>
      <c r="O1017" s="13">
        <f t="shared" si="57"/>
        <v>0</v>
      </c>
      <c r="P1017" s="13">
        <f t="shared" si="57"/>
        <v>0</v>
      </c>
      <c r="Q1017" s="13">
        <f t="shared" si="57"/>
        <v>0</v>
      </c>
      <c r="R1017" s="13">
        <f t="shared" si="57"/>
        <v>0</v>
      </c>
      <c r="S1017" s="13">
        <f t="shared" si="57"/>
        <v>0</v>
      </c>
      <c r="T1017" s="13">
        <f t="shared" si="57"/>
        <v>0</v>
      </c>
      <c r="U1017" s="13">
        <f t="shared" si="57"/>
        <v>0</v>
      </c>
      <c r="V1017" s="13">
        <f t="shared" si="57"/>
        <v>0</v>
      </c>
      <c r="W1017" s="13">
        <f t="shared" si="57"/>
        <v>0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0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45534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6" t="s">
        <v>2</v>
      </c>
      <c r="AD1022" s="96"/>
      <c r="AE1022" s="96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0</v>
      </c>
      <c r="M1023" s="85">
        <v>0</v>
      </c>
      <c r="N1023" s="86">
        <v>0</v>
      </c>
      <c r="O1023" s="85">
        <v>0</v>
      </c>
      <c r="P1023" s="86">
        <v>0</v>
      </c>
      <c r="Q1023" s="85">
        <v>0</v>
      </c>
      <c r="R1023" s="86">
        <v>0</v>
      </c>
      <c r="S1023" s="85">
        <v>0</v>
      </c>
      <c r="T1023" s="86">
        <v>0</v>
      </c>
      <c r="U1023" s="85">
        <v>0</v>
      </c>
      <c r="V1023" s="86">
        <v>0</v>
      </c>
      <c r="W1023" s="85">
        <v>0</v>
      </c>
      <c r="X1023" s="86">
        <v>0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0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0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0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0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0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0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0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0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0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0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0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0</v>
      </c>
      <c r="M1052" s="13">
        <f t="shared" si="59"/>
        <v>0</v>
      </c>
      <c r="N1052" s="13">
        <f t="shared" si="59"/>
        <v>0</v>
      </c>
      <c r="O1052" s="13">
        <f t="shared" si="59"/>
        <v>0</v>
      </c>
      <c r="P1052" s="13">
        <f t="shared" si="59"/>
        <v>0</v>
      </c>
      <c r="Q1052" s="13">
        <f t="shared" si="59"/>
        <v>0</v>
      </c>
      <c r="R1052" s="13">
        <f t="shared" si="59"/>
        <v>0</v>
      </c>
      <c r="S1052" s="13">
        <f t="shared" si="59"/>
        <v>0</v>
      </c>
      <c r="T1052" s="13">
        <f t="shared" si="59"/>
        <v>0</v>
      </c>
      <c r="U1052" s="13">
        <f t="shared" si="59"/>
        <v>0</v>
      </c>
      <c r="V1052" s="13">
        <f t="shared" si="59"/>
        <v>0</v>
      </c>
      <c r="W1052" s="13">
        <f t="shared" si="59"/>
        <v>0</v>
      </c>
      <c r="X1052" s="13">
        <f t="shared" si="59"/>
        <v>0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0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+B1020+1</f>
        <v>45535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6" t="s">
        <v>2</v>
      </c>
      <c r="AD1057" s="96"/>
      <c r="AE1057" s="96"/>
    </row>
    <row r="1058" spans="2:31" x14ac:dyDescent="0.3">
      <c r="B1058" s="4" t="s">
        <v>260</v>
      </c>
      <c r="E1058" s="85">
        <v>0</v>
      </c>
      <c r="F1058" s="86">
        <v>0</v>
      </c>
      <c r="G1058" s="85">
        <v>0</v>
      </c>
      <c r="H1058" s="86">
        <v>0</v>
      </c>
      <c r="I1058" s="85">
        <v>0</v>
      </c>
      <c r="J1058" s="86">
        <v>0</v>
      </c>
      <c r="K1058" s="85">
        <v>0</v>
      </c>
      <c r="L1058" s="86">
        <v>0</v>
      </c>
      <c r="M1058" s="85">
        <v>0</v>
      </c>
      <c r="N1058" s="86">
        <v>0</v>
      </c>
      <c r="O1058" s="85">
        <v>0</v>
      </c>
      <c r="P1058" s="86">
        <v>0</v>
      </c>
      <c r="Q1058" s="85">
        <v>0</v>
      </c>
      <c r="R1058" s="86">
        <v>0</v>
      </c>
      <c r="S1058" s="85">
        <v>0</v>
      </c>
      <c r="T1058" s="86">
        <v>0</v>
      </c>
      <c r="U1058" s="85">
        <v>0</v>
      </c>
      <c r="V1058" s="86">
        <v>0</v>
      </c>
      <c r="W1058" s="85">
        <v>0</v>
      </c>
      <c r="X1058" s="86">
        <v>0</v>
      </c>
      <c r="Y1058" s="85">
        <v>0</v>
      </c>
      <c r="Z1058" s="86">
        <v>0</v>
      </c>
      <c r="AA1058" s="85">
        <v>0</v>
      </c>
      <c r="AB1058" s="86">
        <v>0</v>
      </c>
      <c r="AC1058" s="60"/>
      <c r="AD1058" s="61">
        <f>SUM(E1058:AB1058)</f>
        <v>0</v>
      </c>
      <c r="AE1058" s="60"/>
    </row>
    <row r="1059" spans="2:31" x14ac:dyDescent="0.3">
      <c r="B1059" s="4" t="s">
        <v>261</v>
      </c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</v>
      </c>
      <c r="N1059" s="88">
        <v>0</v>
      </c>
      <c r="O1059" s="87">
        <v>0</v>
      </c>
      <c r="P1059" s="88">
        <v>0</v>
      </c>
      <c r="Q1059" s="87">
        <v>0</v>
      </c>
      <c r="R1059" s="88">
        <v>0</v>
      </c>
      <c r="S1059" s="87">
        <v>0</v>
      </c>
      <c r="T1059" s="88">
        <v>0</v>
      </c>
      <c r="U1059" s="87">
        <v>0</v>
      </c>
      <c r="V1059" s="88">
        <v>0</v>
      </c>
      <c r="W1059" s="87">
        <v>0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>SUM(E1059:AB1059)</f>
        <v>0</v>
      </c>
      <c r="AE1059" s="58"/>
    </row>
    <row r="1060" spans="2:31" x14ac:dyDescent="0.3">
      <c r="B1060" s="4" t="s">
        <v>262</v>
      </c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ref="AD1060:AD1086" si="60">SUM(E1060:AB1060)</f>
        <v>0</v>
      </c>
      <c r="AE1060" s="58"/>
    </row>
    <row r="1061" spans="2:31" x14ac:dyDescent="0.3">
      <c r="B1061" s="4" t="s">
        <v>290</v>
      </c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0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60"/>
        <v>0</v>
      </c>
      <c r="AE1065" s="58"/>
    </row>
    <row r="1066" spans="2:31" x14ac:dyDescent="0.3">
      <c r="B1066" s="4" t="s">
        <v>275</v>
      </c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60"/>
        <v>0</v>
      </c>
      <c r="AE1066" s="58"/>
    </row>
    <row r="1067" spans="2:31" x14ac:dyDescent="0.3">
      <c r="B1067" s="4" t="s">
        <v>276</v>
      </c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0</v>
      </c>
      <c r="O1067" s="87">
        <v>0</v>
      </c>
      <c r="P1067" s="88">
        <v>0</v>
      </c>
      <c r="Q1067" s="87">
        <v>0</v>
      </c>
      <c r="R1067" s="88">
        <v>0</v>
      </c>
      <c r="S1067" s="87">
        <v>0</v>
      </c>
      <c r="T1067" s="88">
        <v>0</v>
      </c>
      <c r="U1067" s="87">
        <v>0</v>
      </c>
      <c r="V1067" s="88">
        <v>0</v>
      </c>
      <c r="W1067" s="87">
        <v>0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60"/>
        <v>0</v>
      </c>
      <c r="AE1067" s="58"/>
    </row>
    <row r="1068" spans="2:31" x14ac:dyDescent="0.3">
      <c r="B1068" s="4" t="s">
        <v>265</v>
      </c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0</v>
      </c>
      <c r="N1068" s="88">
        <v>0</v>
      </c>
      <c r="O1068" s="87">
        <v>0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60"/>
        <v>0</v>
      </c>
      <c r="AE1068" s="58"/>
    </row>
    <row r="1069" spans="2:31" x14ac:dyDescent="0.3">
      <c r="B1069" s="4" t="s">
        <v>266</v>
      </c>
      <c r="E1069" s="87">
        <v>0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60"/>
        <v>0</v>
      </c>
      <c r="AE1069" s="58"/>
    </row>
    <row r="1070" spans="2:31" x14ac:dyDescent="0.3">
      <c r="B1070" s="4" t="s">
        <v>277</v>
      </c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60"/>
        <v>0</v>
      </c>
      <c r="AE1074" s="58"/>
    </row>
    <row r="1075" spans="2:31" x14ac:dyDescent="0.3">
      <c r="B1075" s="4" t="s">
        <v>268</v>
      </c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si="60"/>
        <v>0</v>
      </c>
      <c r="AE1076" s="58"/>
    </row>
    <row r="1077" spans="2:31" x14ac:dyDescent="0.3">
      <c r="B1077" s="4" t="s">
        <v>300</v>
      </c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60"/>
        <v>0</v>
      </c>
      <c r="AE1077" s="58"/>
    </row>
    <row r="1078" spans="2:31" x14ac:dyDescent="0.3">
      <c r="B1078" s="4" t="s">
        <v>281</v>
      </c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60"/>
        <v>0</v>
      </c>
      <c r="AE1078" s="58"/>
    </row>
    <row r="1079" spans="2:31" x14ac:dyDescent="0.3">
      <c r="B1079" s="4" t="s">
        <v>282</v>
      </c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60"/>
        <v>0</v>
      </c>
      <c r="AE1079" s="58"/>
    </row>
    <row r="1080" spans="2:31" x14ac:dyDescent="0.3">
      <c r="B1080" s="4" t="s">
        <v>283</v>
      </c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60"/>
        <v>0</v>
      </c>
      <c r="AE1080" s="58"/>
    </row>
    <row r="1081" spans="2:31" x14ac:dyDescent="0.3">
      <c r="B1081" s="4" t="s">
        <v>284</v>
      </c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60"/>
        <v>0</v>
      </c>
      <c r="AE1081" s="58"/>
    </row>
    <row r="1082" spans="2:31" x14ac:dyDescent="0.3">
      <c r="B1082" s="4" t="s">
        <v>285</v>
      </c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0</v>
      </c>
      <c r="M1087" s="13">
        <f t="shared" si="61"/>
        <v>0</v>
      </c>
      <c r="N1087" s="13">
        <f t="shared" si="61"/>
        <v>0</v>
      </c>
      <c r="O1087" s="13">
        <f t="shared" si="61"/>
        <v>0</v>
      </c>
      <c r="P1087" s="13">
        <f t="shared" si="61"/>
        <v>0</v>
      </c>
      <c r="Q1087" s="13">
        <f t="shared" si="61"/>
        <v>0</v>
      </c>
      <c r="R1087" s="13">
        <f t="shared" si="61"/>
        <v>0</v>
      </c>
      <c r="S1087" s="13">
        <f t="shared" si="61"/>
        <v>0</v>
      </c>
      <c r="T1087" s="13">
        <f t="shared" si="61"/>
        <v>0</v>
      </c>
      <c r="U1087" s="13">
        <f t="shared" si="61"/>
        <v>0</v>
      </c>
      <c r="V1087" s="13">
        <f t="shared" si="61"/>
        <v>0</v>
      </c>
      <c r="W1087" s="13">
        <f t="shared" si="61"/>
        <v>0</v>
      </c>
      <c r="X1087" s="13">
        <f t="shared" si="61"/>
        <v>0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0</v>
      </c>
      <c r="AE1087" s="60"/>
    </row>
  </sheetData>
  <mergeCells count="31">
    <mergeCell ref="AC1057:AE1057"/>
    <mergeCell ref="AC952:AE952"/>
    <mergeCell ref="AC987:AE987"/>
    <mergeCell ref="AC1022:AE1022"/>
    <mergeCell ref="AC847:AE847"/>
    <mergeCell ref="AC882:AE882"/>
    <mergeCell ref="AC917:AE917"/>
    <mergeCell ref="AC742:AE742"/>
    <mergeCell ref="AC777:AE777"/>
    <mergeCell ref="AC812:AE812"/>
    <mergeCell ref="AC637:AE637"/>
    <mergeCell ref="AC672:AE672"/>
    <mergeCell ref="AC707:AE707"/>
    <mergeCell ref="AC532:AE532"/>
    <mergeCell ref="AC567:AE567"/>
    <mergeCell ref="AC602:AE602"/>
    <mergeCell ref="AC427:AE427"/>
    <mergeCell ref="AC462:AE462"/>
    <mergeCell ref="AC497:AE497"/>
    <mergeCell ref="AC322:AE322"/>
    <mergeCell ref="AC357:AE357"/>
    <mergeCell ref="AC392:AE392"/>
    <mergeCell ref="AC217:AE217"/>
    <mergeCell ref="AC252:AE252"/>
    <mergeCell ref="AC287:AE287"/>
    <mergeCell ref="AC112:AE112"/>
    <mergeCell ref="AC147:AE147"/>
    <mergeCell ref="AC182:AE182"/>
    <mergeCell ref="AC7:AE7"/>
    <mergeCell ref="AC42:AE42"/>
    <mergeCell ref="AC77:AE7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zoomScale="40" zoomScaleNormal="55" workbookViewId="0">
      <selection activeCell="AN1" sqref="AN1"/>
    </sheetView>
    <sheetView topLeftCell="A344" zoomScale="40" zoomScaleNormal="40" workbookViewId="1">
      <selection activeCell="AK385" sqref="B385:AK385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4">
        <f>SUM(AJ11:AK55)</f>
        <v>145396.30897499999</v>
      </c>
      <c r="AK10" s="115"/>
      <c r="AL10" s="115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3">
        <f>SUM(E11:AI11)</f>
        <v>1711.0853916666665</v>
      </c>
      <c r="AK11" s="113"/>
      <c r="AL11" s="113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3">
        <f>SUM(E12:AI12)</f>
        <v>6099.7693000000008</v>
      </c>
      <c r="AK12" s="113"/>
      <c r="AL12" s="113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3">
        <f t="shared" ref="AJ13" si="2">SUM(E13:AI13)</f>
        <v>5977.6745999999994</v>
      </c>
      <c r="AK13" s="113"/>
      <c r="AL13" s="113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3">
        <f>SUM(E14:AI14)</f>
        <v>5931.7566750000005</v>
      </c>
      <c r="AK14" s="113"/>
      <c r="AL14" s="113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3">
        <f t="shared" ref="AJ15:AJ47" si="3">SUM(E15:AI15)</f>
        <v>4427.3388333333332</v>
      </c>
      <c r="AK15" s="113"/>
      <c r="AL15" s="113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3">
        <f t="shared" si="3"/>
        <v>4417.9443583333332</v>
      </c>
      <c r="AK16" s="113"/>
      <c r="AL16" s="113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3">
        <f t="shared" si="3"/>
        <v>4146.7002483333335</v>
      </c>
      <c r="AK17" s="113"/>
      <c r="AL17" s="113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3">
        <f t="shared" si="3"/>
        <v>4075.3069283333334</v>
      </c>
      <c r="AK18" s="113"/>
      <c r="AL18" s="113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3">
        <f t="shared" si="3"/>
        <v>11162.518218333331</v>
      </c>
      <c r="AK19" s="113"/>
      <c r="AL19" s="113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3">
        <f t="shared" si="3"/>
        <v>5031.1434999999992</v>
      </c>
      <c r="AK20" s="113"/>
      <c r="AL20" s="113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3">
        <f t="shared" si="3"/>
        <v>7183.7484166666654</v>
      </c>
      <c r="AK21" s="113"/>
      <c r="AL21" s="113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3">
        <f t="shared" si="3"/>
        <v>1.6000000000000012</v>
      </c>
      <c r="AK22" s="113"/>
      <c r="AL22" s="113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3">
        <f t="shared" si="3"/>
        <v>5032.5135000000009</v>
      </c>
      <c r="AK23" s="113"/>
      <c r="AL23" s="113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3">
        <f t="shared" si="3"/>
        <v>1652.2479416666665</v>
      </c>
      <c r="AK24" s="113"/>
      <c r="AL24" s="113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3">
        <f t="shared" si="3"/>
        <v>4918.9153749999996</v>
      </c>
      <c r="AK25" s="113"/>
      <c r="AL25" s="113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3">
        <f t="shared" si="3"/>
        <v>1677.3528333333331</v>
      </c>
      <c r="AK26" s="113"/>
      <c r="AL26" s="113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3">
        <f t="shared" si="3"/>
        <v>2892.1858833333331</v>
      </c>
      <c r="AK27" s="113"/>
      <c r="AL27" s="113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3">
        <f t="shared" si="3"/>
        <v>746.9477816666664</v>
      </c>
      <c r="AK28" s="113"/>
      <c r="AL28" s="113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3">
        <f t="shared" si="3"/>
        <v>539.9667525000001</v>
      </c>
      <c r="AK29" s="113"/>
      <c r="AL29" s="113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3">
        <f t="shared" si="3"/>
        <v>152.68854166666665</v>
      </c>
      <c r="AK30" s="113"/>
      <c r="AL30" s="113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3">
        <f t="shared" si="3"/>
        <v>1590.9268666666662</v>
      </c>
      <c r="AK31" s="113"/>
      <c r="AL31" s="113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3">
        <f t="shared" si="3"/>
        <v>1178.1436499999998</v>
      </c>
      <c r="AK32" s="113"/>
      <c r="AL32" s="113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3">
        <f t="shared" si="3"/>
        <v>830.42791249999982</v>
      </c>
      <c r="AK33" s="113"/>
      <c r="AL33" s="113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3">
        <f t="shared" si="3"/>
        <v>1089.4881416666663</v>
      </c>
      <c r="AK34" s="113"/>
      <c r="AL34" s="113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3">
        <f t="shared" si="3"/>
        <v>3275.5690500000001</v>
      </c>
      <c r="AK35" s="113"/>
      <c r="AL35" s="113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3">
        <f t="shared" si="3"/>
        <v>4321.2306166666658</v>
      </c>
      <c r="AK36" s="113"/>
      <c r="AL36" s="113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3">
        <f t="shared" si="3"/>
        <v>2822.6662999999999</v>
      </c>
      <c r="AK37" s="113"/>
      <c r="AL37" s="113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3">
        <f t="shared" si="3"/>
        <v>3140.6320916666677</v>
      </c>
      <c r="AK38" s="113"/>
      <c r="AL38" s="113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3">
        <f t="shared" si="3"/>
        <v>7193.8654850000021</v>
      </c>
      <c r="AK39" s="113"/>
      <c r="AL39" s="113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3">
        <f t="shared" si="3"/>
        <v>1926.1507500000002</v>
      </c>
      <c r="AK40" s="113"/>
      <c r="AL40" s="113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3">
        <f t="shared" si="3"/>
        <v>3423.6641666666665</v>
      </c>
      <c r="AK41" s="113"/>
      <c r="AL41" s="113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3">
        <f t="shared" si="3"/>
        <v>1060.1012333333333</v>
      </c>
      <c r="AK42" s="113"/>
      <c r="AL42" s="113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3">
        <f t="shared" si="3"/>
        <v>400.26775000000009</v>
      </c>
      <c r="AK43" s="113"/>
      <c r="AL43" s="113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3">
        <f t="shared" si="3"/>
        <v>1709.9376666666669</v>
      </c>
      <c r="AK44" s="113"/>
      <c r="AL44" s="113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3">
        <f t="shared" si="3"/>
        <v>238.94783333333331</v>
      </c>
      <c r="AK45" s="113"/>
      <c r="AL45" s="113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3">
        <f t="shared" si="3"/>
        <v>1222.2133333333334</v>
      </c>
      <c r="AK46" s="113"/>
      <c r="AL46" s="113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3">
        <f t="shared" si="3"/>
        <v>2286.7745758333331</v>
      </c>
      <c r="AK47" s="113"/>
      <c r="AL47" s="113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3">
        <f t="shared" ref="AJ48:AJ55" si="4">SUM(E48:AI48)</f>
        <v>775.9983974999999</v>
      </c>
      <c r="AK48" s="113"/>
      <c r="AL48" s="113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3">
        <f t="shared" si="4"/>
        <v>1207.803175</v>
      </c>
      <c r="AK49" s="113"/>
      <c r="AL49" s="113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3">
        <f t="shared" si="4"/>
        <v>2529.04745</v>
      </c>
      <c r="AK50" s="113"/>
      <c r="AL50" s="113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3">
        <f t="shared" si="4"/>
        <v>12197.815849999997</v>
      </c>
      <c r="AK51" s="113"/>
      <c r="AL51" s="113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3">
        <f t="shared" si="4"/>
        <v>7995.9210833333345</v>
      </c>
      <c r="AK52" s="113"/>
      <c r="AL52" s="113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3">
        <f t="shared" si="4"/>
        <v>4549.2550333333338</v>
      </c>
      <c r="AK53" s="113"/>
      <c r="AL53" s="113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3">
        <f t="shared" si="4"/>
        <v>436.62731666666673</v>
      </c>
      <c r="AK54" s="113"/>
      <c r="AL54" s="113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3">
        <f t="shared" si="4"/>
        <v>213.42816666666667</v>
      </c>
      <c r="AK55" s="113"/>
      <c r="AL55" s="113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5" t="s">
        <v>2</v>
      </c>
      <c r="AK59" s="96"/>
      <c r="AL59" s="96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97">
        <f>SUM(AJ61:AK106)</f>
        <v>109303.70702499998</v>
      </c>
      <c r="AK60" s="98"/>
      <c r="AL60" s="98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3">
        <f>SUM(E61:AI61)</f>
        <v>1585.5780583333333</v>
      </c>
      <c r="AK61" s="113"/>
      <c r="AL61" s="113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3">
        <f>SUM(E62:AI62)</f>
        <v>4529.3986250000007</v>
      </c>
      <c r="AK62" s="113"/>
      <c r="AL62" s="113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3">
        <f t="shared" ref="AJ63" si="36">SUM(E63:AI63)</f>
        <v>3312.503565</v>
      </c>
      <c r="AK63" s="113"/>
      <c r="AL63" s="113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3">
        <f>SUM(E64:AI64)</f>
        <v>5605.2080013333325</v>
      </c>
      <c r="AK64" s="113"/>
      <c r="AL64" s="113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3">
        <f t="shared" ref="AJ65:AJ97" si="37">SUM(E65:AI65)</f>
        <v>2187.1987125000005</v>
      </c>
      <c r="AK65" s="113"/>
      <c r="AL65" s="113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3">
        <f t="shared" si="37"/>
        <v>387.41646666666668</v>
      </c>
      <c r="AK66" s="113"/>
      <c r="AL66" s="113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3">
        <f t="shared" si="37"/>
        <v>4021.3709738333337</v>
      </c>
      <c r="AK67" s="113"/>
      <c r="AL67" s="113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3">
        <f t="shared" si="37"/>
        <v>4209.4849878333316</v>
      </c>
      <c r="AK68" s="113"/>
      <c r="AL68" s="113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3">
        <f t="shared" si="37"/>
        <v>4759.8936620000004</v>
      </c>
      <c r="AK69" s="113"/>
      <c r="AL69" s="113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3">
        <f t="shared" si="37"/>
        <v>4737.6145166666674</v>
      </c>
      <c r="AK70" s="113"/>
      <c r="AL70" s="113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3">
        <f t="shared" si="37"/>
        <v>5139.6154916666655</v>
      </c>
      <c r="AK71" s="113"/>
      <c r="AL71" s="113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3">
        <f t="shared" si="37"/>
        <v>7.24</v>
      </c>
      <c r="AK72" s="113"/>
      <c r="AL72" s="113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3">
        <f t="shared" si="37"/>
        <v>2629.6440000000002</v>
      </c>
      <c r="AK73" s="113"/>
      <c r="AL73" s="113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3">
        <f t="shared" si="37"/>
        <v>963.73658333333333</v>
      </c>
      <c r="AK74" s="113"/>
      <c r="AL74" s="113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3">
        <f t="shared" si="37"/>
        <v>3648.0780733333331</v>
      </c>
      <c r="AK75" s="113"/>
      <c r="AL75" s="113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3">
        <f t="shared" si="37"/>
        <v>59.004749999999973</v>
      </c>
      <c r="AK76" s="113"/>
      <c r="AL76" s="113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3">
        <f t="shared" si="37"/>
        <v>1866.4200300000005</v>
      </c>
      <c r="AK77" s="113"/>
      <c r="AL77" s="113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3">
        <f t="shared" si="37"/>
        <v>7.7185333333333217</v>
      </c>
      <c r="AK78" s="113"/>
      <c r="AL78" s="113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3">
        <f t="shared" si="37"/>
        <v>181.26866666666663</v>
      </c>
      <c r="AK79" s="113"/>
      <c r="AL79" s="113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3">
        <f t="shared" si="37"/>
        <v>45.222574999999999</v>
      </c>
      <c r="AK80" s="113"/>
      <c r="AL80" s="113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3">
        <f t="shared" si="37"/>
        <v>579.4579</v>
      </c>
      <c r="AK81" s="113"/>
      <c r="AL81" s="113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3">
        <f t="shared" si="37"/>
        <v>394.74601500000006</v>
      </c>
      <c r="AK82" s="113"/>
      <c r="AL82" s="113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3">
        <f t="shared" si="37"/>
        <v>589.58943533333343</v>
      </c>
      <c r="AK83" s="113"/>
      <c r="AL83" s="113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3">
        <f t="shared" si="37"/>
        <v>712.89406999999994</v>
      </c>
      <c r="AK84" s="113"/>
      <c r="AL84" s="113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3">
        <f t="shared" si="37"/>
        <v>5955.1412350000001</v>
      </c>
      <c r="AK85" s="113"/>
      <c r="AL85" s="113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3">
        <f t="shared" si="37"/>
        <v>3302.4740366666674</v>
      </c>
      <c r="AK86" s="113"/>
      <c r="AL86" s="113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3">
        <f t="shared" si="37"/>
        <v>2405.6956550000004</v>
      </c>
      <c r="AK87" s="113"/>
      <c r="AL87" s="113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3">
        <f t="shared" si="37"/>
        <v>2329.8928016666659</v>
      </c>
      <c r="AK88" s="113"/>
      <c r="AL88" s="113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3">
        <f t="shared" si="37"/>
        <v>6578.5232333333342</v>
      </c>
      <c r="AK89" s="113"/>
      <c r="AL89" s="113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3">
        <f t="shared" si="37"/>
        <v>2259.7256166666657</v>
      </c>
      <c r="AK90" s="113"/>
      <c r="AL90" s="113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3">
        <f t="shared" si="37"/>
        <v>3725.5288</v>
      </c>
      <c r="AK91" s="113"/>
      <c r="AL91" s="113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3">
        <f t="shared" si="37"/>
        <v>660.27796333333322</v>
      </c>
      <c r="AK92" s="113"/>
      <c r="AL92" s="113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3">
        <f t="shared" si="37"/>
        <v>498.09188333333327</v>
      </c>
      <c r="AK93" s="113"/>
      <c r="AL93" s="113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3">
        <f t="shared" si="37"/>
        <v>1180.5021333333334</v>
      </c>
      <c r="AK94" s="113"/>
      <c r="AL94" s="113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3">
        <f t="shared" si="37"/>
        <v>185.84483333333336</v>
      </c>
      <c r="AK95" s="113"/>
      <c r="AL95" s="113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3">
        <f t="shared" si="37"/>
        <v>264.54623333333342</v>
      </c>
      <c r="AK96" s="113"/>
      <c r="AL96" s="113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3">
        <f t="shared" si="37"/>
        <v>692.84055666666654</v>
      </c>
      <c r="AK97" s="113"/>
      <c r="AL97" s="113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3">
        <f t="shared" ref="AJ98:AJ104" si="38">SUM(E98:AI98)</f>
        <v>1461.0490971666663</v>
      </c>
      <c r="AK98" s="113"/>
      <c r="AL98" s="113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3">
        <f t="shared" si="38"/>
        <v>972.39843333333329</v>
      </c>
      <c r="AK99" s="113"/>
      <c r="AL99" s="113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3">
        <f t="shared" si="38"/>
        <v>1848.6326500000002</v>
      </c>
      <c r="AK100" s="113"/>
      <c r="AL100" s="113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3">
        <f t="shared" si="38"/>
        <v>9073.1607166666654</v>
      </c>
      <c r="AK101" s="113"/>
      <c r="AL101" s="113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3">
        <f t="shared" si="38"/>
        <v>10406.849733333334</v>
      </c>
      <c r="AK102" s="113"/>
      <c r="AL102" s="113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3">
        <f t="shared" si="38"/>
        <v>1304.2156866666667</v>
      </c>
      <c r="AK103" s="113"/>
      <c r="AL103" s="113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3">
        <f t="shared" si="38"/>
        <v>2032.858033333333</v>
      </c>
      <c r="AK104" s="113"/>
      <c r="AL104" s="113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3">
        <f t="shared" ref="AJ105:AJ106" si="39">SUM(E105:AI105)</f>
        <v>5.1540000000000017</v>
      </c>
      <c r="AK105" s="113"/>
      <c r="AL105" s="113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3">
        <f t="shared" si="39"/>
        <v>0</v>
      </c>
      <c r="AK106" s="113"/>
      <c r="AL106" s="113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5" t="s">
        <v>2</v>
      </c>
      <c r="AK110" s="96"/>
      <c r="AL110" s="96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5" t="s">
        <v>2</v>
      </c>
      <c r="AK162" s="96"/>
      <c r="AL162" s="96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5" t="s">
        <v>2</v>
      </c>
      <c r="AK214" s="96"/>
      <c r="AL214" s="96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5" t="s">
        <v>2</v>
      </c>
      <c r="AK266" s="96"/>
      <c r="AL266" s="96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5" t="s">
        <v>2</v>
      </c>
      <c r="AK318" s="96"/>
      <c r="AL318" s="96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45474</v>
      </c>
    </row>
    <row r="372" spans="2:38" x14ac:dyDescent="0.3">
      <c r="B372" s="32" t="s">
        <v>3</v>
      </c>
      <c r="C372" s="4"/>
      <c r="D372" s="4"/>
      <c r="E372" s="33">
        <f>+B370</f>
        <v>45474</v>
      </c>
      <c r="F372" s="33">
        <f>+E372+1</f>
        <v>45475</v>
      </c>
      <c r="G372" s="33">
        <f t="shared" ref="G372" si="163">+F372+1</f>
        <v>45476</v>
      </c>
      <c r="H372" s="33">
        <f t="shared" ref="H372" si="164">+G372+1</f>
        <v>45477</v>
      </c>
      <c r="I372" s="33">
        <f t="shared" ref="I372" si="165">+H372+1</f>
        <v>45478</v>
      </c>
      <c r="J372" s="33">
        <f t="shared" ref="J372" si="166">+I372+1</f>
        <v>45479</v>
      </c>
      <c r="K372" s="33">
        <f t="shared" ref="K372" si="167">+J372+1</f>
        <v>45480</v>
      </c>
      <c r="L372" s="33">
        <f t="shared" ref="L372" si="168">+K372+1</f>
        <v>45481</v>
      </c>
      <c r="M372" s="33">
        <f t="shared" ref="M372" si="169">+L372+1</f>
        <v>45482</v>
      </c>
      <c r="N372" s="33">
        <f t="shared" ref="N372" si="170">+M372+1</f>
        <v>45483</v>
      </c>
      <c r="O372" s="33">
        <f t="shared" ref="O372" si="171">+N372+1</f>
        <v>45484</v>
      </c>
      <c r="P372" s="33">
        <f t="shared" ref="P372" si="172">+O372+1</f>
        <v>45485</v>
      </c>
      <c r="Q372" s="33">
        <f t="shared" ref="Q372" si="173">+P372+1</f>
        <v>45486</v>
      </c>
      <c r="R372" s="33">
        <f t="shared" ref="R372" si="174">+Q372+1</f>
        <v>45487</v>
      </c>
      <c r="S372" s="33">
        <f t="shared" ref="S372" si="175">+R372+1</f>
        <v>45488</v>
      </c>
      <c r="T372" s="33">
        <f t="shared" ref="T372" si="176">+S372+1</f>
        <v>45489</v>
      </c>
      <c r="U372" s="33">
        <f t="shared" ref="U372" si="177">+T372+1</f>
        <v>45490</v>
      </c>
      <c r="V372" s="33">
        <f t="shared" ref="V372" si="178">+U372+1</f>
        <v>45491</v>
      </c>
      <c r="W372" s="33">
        <f t="shared" ref="W372" si="179">+V372+1</f>
        <v>45492</v>
      </c>
      <c r="X372" s="33">
        <f t="shared" ref="X372" si="180">+W372+1</f>
        <v>45493</v>
      </c>
      <c r="Y372" s="33">
        <f t="shared" ref="Y372" si="181">+X372+1</f>
        <v>45494</v>
      </c>
      <c r="Z372" s="33">
        <f t="shared" ref="Z372" si="182">+Y372+1</f>
        <v>45495</v>
      </c>
      <c r="AA372" s="33">
        <f t="shared" ref="AA372" si="183">+Z372+1</f>
        <v>45496</v>
      </c>
      <c r="AB372" s="33">
        <f t="shared" ref="AB372" si="184">+AA372+1</f>
        <v>45497</v>
      </c>
      <c r="AC372" s="33">
        <f t="shared" ref="AC372" si="185">+AB372+1</f>
        <v>45498</v>
      </c>
      <c r="AD372" s="33">
        <f t="shared" ref="AD372" si="186">+AC372+1</f>
        <v>45499</v>
      </c>
      <c r="AE372" s="33">
        <f t="shared" ref="AE372" si="187">+AD372+1</f>
        <v>45500</v>
      </c>
      <c r="AF372" s="33">
        <f t="shared" ref="AF372" si="188">+AE372+1</f>
        <v>45501</v>
      </c>
      <c r="AG372" s="33">
        <f t="shared" ref="AG372" si="189">+AF372+1</f>
        <v>45502</v>
      </c>
      <c r="AH372" s="33">
        <f t="shared" ref="AH372" si="190">+AG372+1</f>
        <v>45503</v>
      </c>
      <c r="AI372" s="33">
        <f t="shared" ref="AI372" si="191">+AH372+1</f>
        <v>45504</v>
      </c>
      <c r="AJ372" s="95" t="s">
        <v>2</v>
      </c>
      <c r="AK372" s="96"/>
      <c r="AL372" s="96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B422" s="14"/>
      <c r="C422" s="14"/>
      <c r="D422" s="14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111"/>
      <c r="AK422" s="111"/>
      <c r="AL422" s="111"/>
    </row>
    <row r="423" spans="2:38" x14ac:dyDescent="0.3">
      <c r="B423" s="14"/>
      <c r="C423" s="14"/>
      <c r="D423" s="14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111"/>
      <c r="AK423" s="111"/>
      <c r="AL423" s="111"/>
    </row>
    <row r="424" spans="2:38" x14ac:dyDescent="0.3">
      <c r="B424" s="14"/>
      <c r="C424" s="14"/>
      <c r="D424" s="14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111"/>
      <c r="AK424" s="111"/>
      <c r="AL424" s="111"/>
    </row>
    <row r="425" spans="2:38" x14ac:dyDescent="0.3">
      <c r="B425" s="14"/>
      <c r="C425" s="14"/>
      <c r="D425" s="14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111"/>
      <c r="AK425" s="111"/>
      <c r="AL425" s="111"/>
    </row>
    <row r="426" spans="2:38" x14ac:dyDescent="0.3">
      <c r="B426" s="14"/>
      <c r="C426" s="14"/>
      <c r="D426" s="14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111"/>
      <c r="AK426" s="111"/>
      <c r="AL426" s="111"/>
    </row>
    <row r="427" spans="2:38" x14ac:dyDescent="0.3">
      <c r="B427" s="14"/>
      <c r="C427" s="14"/>
      <c r="D427" s="14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111"/>
      <c r="AK427" s="111"/>
      <c r="AL427" s="111"/>
    </row>
    <row r="428" spans="2:38" x14ac:dyDescent="0.3">
      <c r="B428" s="14"/>
      <c r="C428" s="14"/>
      <c r="D428" s="14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111"/>
      <c r="AK428" s="111"/>
      <c r="AL428" s="111"/>
    </row>
    <row r="429" spans="2:38" x14ac:dyDescent="0.3">
      <c r="B429" s="14"/>
      <c r="C429" s="14"/>
      <c r="D429" s="14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111"/>
      <c r="AK429" s="111"/>
      <c r="AL429" s="111"/>
    </row>
    <row r="430" spans="2:38" x14ac:dyDescent="0.3">
      <c r="B430" s="14"/>
      <c r="C430" s="14"/>
      <c r="D430" s="14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111"/>
      <c r="AK430" s="111"/>
      <c r="AL430" s="111"/>
    </row>
    <row r="431" spans="2:38" x14ac:dyDescent="0.3">
      <c r="B431" s="14"/>
      <c r="C431" s="14"/>
      <c r="D431" s="14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111"/>
      <c r="AK431" s="111"/>
      <c r="AL431" s="111"/>
    </row>
    <row r="432" spans="2:38" x14ac:dyDescent="0.3">
      <c r="B432" s="14"/>
      <c r="C432" s="14"/>
      <c r="D432" s="14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111"/>
      <c r="AK432" s="111"/>
      <c r="AL432" s="111"/>
    </row>
    <row r="433" spans="2:38" x14ac:dyDescent="0.3">
      <c r="B433" s="14"/>
      <c r="C433" s="14"/>
      <c r="D433" s="14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111"/>
      <c r="AK433" s="111"/>
      <c r="AL433" s="111"/>
    </row>
    <row r="434" spans="2:38" x14ac:dyDescent="0.3">
      <c r="B434" s="14"/>
      <c r="C434" s="14"/>
      <c r="D434" s="14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111"/>
      <c r="AK434" s="111"/>
      <c r="AL434" s="111"/>
    </row>
    <row r="435" spans="2:38" x14ac:dyDescent="0.3">
      <c r="B435" s="14"/>
      <c r="C435" s="14"/>
      <c r="D435" s="14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111"/>
      <c r="AK435" s="111"/>
      <c r="AL435" s="111"/>
    </row>
    <row r="436" spans="2:38" x14ac:dyDescent="0.3">
      <c r="B436" s="14"/>
      <c r="C436" s="14"/>
      <c r="D436" s="14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111"/>
      <c r="AK436" s="111"/>
      <c r="AL436" s="111"/>
    </row>
    <row r="437" spans="2:38" x14ac:dyDescent="0.3">
      <c r="C437" s="14"/>
      <c r="D437" s="14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111"/>
      <c r="AK437" s="111"/>
      <c r="AL437" s="111"/>
    </row>
    <row r="438" spans="2:38" x14ac:dyDescent="0.3">
      <c r="C438" s="14"/>
      <c r="D438" s="14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111"/>
      <c r="AK438" s="111"/>
      <c r="AL438" s="111"/>
    </row>
    <row r="439" spans="2:38" x14ac:dyDescent="0.3">
      <c r="C439" s="14"/>
      <c r="D439" s="14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111"/>
      <c r="AK439" s="111"/>
      <c r="AL439" s="111"/>
    </row>
    <row r="440" spans="2:38" x14ac:dyDescent="0.3">
      <c r="C440" s="14"/>
      <c r="D440" s="14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111"/>
      <c r="AK440" s="111"/>
      <c r="AL440" s="111"/>
    </row>
    <row r="441" spans="2:38" x14ac:dyDescent="0.3">
      <c r="C441" s="14"/>
      <c r="D441" s="14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111"/>
      <c r="AK441" s="111"/>
      <c r="AL441" s="111"/>
    </row>
    <row r="442" spans="2:38" x14ac:dyDescent="0.3">
      <c r="C442" s="14"/>
      <c r="D442" s="14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111"/>
      <c r="AK442" s="111"/>
      <c r="AL442" s="111"/>
    </row>
    <row r="443" spans="2:38" x14ac:dyDescent="0.3">
      <c r="C443" s="14"/>
      <c r="D443" s="14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111"/>
      <c r="AK443" s="111"/>
      <c r="AL443" s="111"/>
    </row>
    <row r="444" spans="2:38" x14ac:dyDescent="0.3">
      <c r="C444" s="14"/>
      <c r="D444" s="14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111"/>
      <c r="AK444" s="111"/>
      <c r="AL444" s="111"/>
    </row>
    <row r="445" spans="2:38" x14ac:dyDescent="0.3">
      <c r="C445" s="14"/>
      <c r="D445" s="14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111"/>
      <c r="AK445" s="111"/>
      <c r="AL445" s="111"/>
    </row>
    <row r="446" spans="2:38" x14ac:dyDescent="0.3">
      <c r="C446" s="14"/>
      <c r="D446" s="14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111"/>
      <c r="AK446" s="111"/>
      <c r="AL446" s="111"/>
    </row>
    <row r="447" spans="2:38" x14ac:dyDescent="0.3">
      <c r="C447" s="14"/>
      <c r="D447" s="14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111"/>
      <c r="AK447" s="111"/>
      <c r="AL447" s="111"/>
    </row>
    <row r="448" spans="2:38" x14ac:dyDescent="0.3">
      <c r="C448" s="14"/>
      <c r="D448" s="14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111"/>
      <c r="AK448" s="111"/>
      <c r="AL448" s="111"/>
    </row>
    <row r="449" spans="3:38" x14ac:dyDescent="0.3">
      <c r="C449" s="14"/>
      <c r="D449" s="14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111"/>
      <c r="AK449" s="111"/>
      <c r="AL449" s="111"/>
    </row>
    <row r="450" spans="3:38" x14ac:dyDescent="0.3">
      <c r="C450" s="14"/>
      <c r="D450" s="14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111"/>
      <c r="AK450" s="111"/>
      <c r="AL450" s="111"/>
    </row>
    <row r="451" spans="3:38" x14ac:dyDescent="0.3">
      <c r="C451" s="14"/>
      <c r="D451" s="14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111"/>
      <c r="AK451" s="111"/>
      <c r="AL451" s="111"/>
    </row>
    <row r="452" spans="3:38" x14ac:dyDescent="0.3">
      <c r="C452" s="14"/>
      <c r="D452" s="14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111"/>
      <c r="AK452" s="111"/>
      <c r="AL452" s="111"/>
    </row>
    <row r="453" spans="3:38" x14ac:dyDescent="0.3">
      <c r="C453" s="14"/>
      <c r="D453" s="14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111"/>
      <c r="AK453" s="111"/>
      <c r="AL453" s="111"/>
    </row>
    <row r="454" spans="3:38" x14ac:dyDescent="0.3">
      <c r="C454" s="14"/>
      <c r="D454" s="14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111"/>
      <c r="AK454" s="111"/>
      <c r="AL454" s="111"/>
    </row>
    <row r="455" spans="3:38" x14ac:dyDescent="0.3">
      <c r="C455" s="14"/>
      <c r="D455" s="14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111"/>
      <c r="AK455" s="111"/>
      <c r="AL455" s="111"/>
    </row>
    <row r="456" spans="3:38" x14ac:dyDescent="0.3">
      <c r="C456" s="14"/>
      <c r="D456" s="14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111"/>
      <c r="AK456" s="111"/>
      <c r="AL456" s="111"/>
    </row>
    <row r="457" spans="3:38" x14ac:dyDescent="0.3">
      <c r="C457" s="14"/>
      <c r="D457" s="14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111"/>
      <c r="AK457" s="111"/>
      <c r="AL457" s="111"/>
    </row>
    <row r="458" spans="3:38" x14ac:dyDescent="0.3">
      <c r="C458" s="14"/>
      <c r="D458" s="14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111"/>
      <c r="AK458" s="111"/>
      <c r="AL458" s="111"/>
    </row>
    <row r="459" spans="3:38" x14ac:dyDescent="0.3">
      <c r="C459" s="14"/>
      <c r="D459" s="14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111"/>
      <c r="AK459" s="111"/>
      <c r="AL459" s="111"/>
    </row>
    <row r="460" spans="3:38" x14ac:dyDescent="0.3">
      <c r="C460" s="14"/>
      <c r="D460" s="14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111"/>
      <c r="AK460" s="111"/>
      <c r="AL460" s="111"/>
    </row>
    <row r="461" spans="3:38" x14ac:dyDescent="0.3">
      <c r="C461" s="14"/>
      <c r="D461" s="14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111"/>
      <c r="AK461" s="111"/>
      <c r="AL461" s="111"/>
    </row>
    <row r="462" spans="3:38" x14ac:dyDescent="0.3">
      <c r="C462" s="14"/>
      <c r="D462" s="14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111"/>
      <c r="AK462" s="111"/>
      <c r="AL462" s="111"/>
    </row>
    <row r="463" spans="3:38" x14ac:dyDescent="0.3">
      <c r="C463" s="14"/>
      <c r="D463" s="14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111"/>
      <c r="AK463" s="111"/>
      <c r="AL463" s="111"/>
    </row>
    <row r="464" spans="3:38" x14ac:dyDescent="0.3">
      <c r="C464" s="14"/>
      <c r="D464" s="14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73"/>
      <c r="AK464" s="73"/>
      <c r="AL464" s="73"/>
    </row>
    <row r="465" spans="2:38" x14ac:dyDescent="0.3">
      <c r="C465" s="14"/>
      <c r="D465" s="14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111"/>
      <c r="AK465" s="111"/>
      <c r="AL465" s="111"/>
    </row>
    <row r="467" spans="2:38" x14ac:dyDescent="0.3"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H467" s="3"/>
      <c r="AI467" s="3"/>
      <c r="AJ467" s="3"/>
      <c r="AK467" s="3"/>
    </row>
    <row r="468" spans="2:38" x14ac:dyDescent="0.3">
      <c r="B468" s="39"/>
    </row>
    <row r="470" spans="2:38" x14ac:dyDescent="0.3">
      <c r="B470" s="32"/>
      <c r="C470" s="4"/>
      <c r="D470" s="4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72"/>
      <c r="AD470" s="72"/>
      <c r="AE470" s="72"/>
      <c r="AF470" s="72"/>
      <c r="AG470" s="72"/>
      <c r="AH470" s="72"/>
      <c r="AI470" s="72"/>
      <c r="AJ470" s="112"/>
      <c r="AK470" s="112"/>
      <c r="AL470" s="112"/>
    </row>
    <row r="471" spans="2:38" x14ac:dyDescent="0.3">
      <c r="B471" s="6"/>
      <c r="C471" s="6"/>
      <c r="D471" s="6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  <c r="AB471" s="74"/>
      <c r="AC471" s="74"/>
      <c r="AD471" s="74"/>
      <c r="AE471" s="74"/>
      <c r="AF471" s="74"/>
      <c r="AG471" s="74"/>
      <c r="AH471" s="74"/>
      <c r="AI471" s="74"/>
      <c r="AJ471" s="111"/>
      <c r="AK471" s="111"/>
      <c r="AL471" s="111"/>
    </row>
    <row r="472" spans="2:38" x14ac:dyDescent="0.3">
      <c r="B472" s="14"/>
      <c r="C472" s="14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111"/>
      <c r="AK472" s="111"/>
      <c r="AL472" s="111"/>
    </row>
    <row r="473" spans="2:38" x14ac:dyDescent="0.3">
      <c r="B473" s="14"/>
      <c r="C473" s="14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111"/>
      <c r="AK473" s="111"/>
      <c r="AL473" s="111"/>
    </row>
    <row r="474" spans="2:38" x14ac:dyDescent="0.3">
      <c r="B474" s="14"/>
      <c r="C474" s="14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111"/>
      <c r="AK474" s="111"/>
      <c r="AL474" s="111"/>
    </row>
    <row r="475" spans="2:38" x14ac:dyDescent="0.3">
      <c r="B475" s="14"/>
      <c r="C475" s="14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111"/>
      <c r="AK475" s="111"/>
      <c r="AL475" s="111"/>
    </row>
    <row r="476" spans="2:38" x14ac:dyDescent="0.3">
      <c r="B476" s="14"/>
      <c r="C476" s="14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111"/>
      <c r="AK476" s="111"/>
      <c r="AL476" s="111"/>
    </row>
    <row r="477" spans="2:38" x14ac:dyDescent="0.3">
      <c r="B477" s="14"/>
      <c r="C477" s="14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111"/>
      <c r="AK477" s="111"/>
      <c r="AL477" s="111"/>
    </row>
    <row r="478" spans="2:38" x14ac:dyDescent="0.3">
      <c r="B478" s="14"/>
      <c r="C478" s="14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111"/>
      <c r="AK478" s="111"/>
      <c r="AL478" s="111"/>
    </row>
    <row r="479" spans="2:38" x14ac:dyDescent="0.3">
      <c r="B479" s="14"/>
      <c r="C479" s="14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111"/>
      <c r="AK479" s="111"/>
      <c r="AL479" s="111"/>
    </row>
    <row r="480" spans="2:38" x14ac:dyDescent="0.3">
      <c r="B480" s="14"/>
      <c r="C480" s="14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111"/>
      <c r="AK480" s="111"/>
      <c r="AL480" s="111"/>
    </row>
    <row r="481" spans="2:38" x14ac:dyDescent="0.3">
      <c r="B481" s="14"/>
      <c r="C481" s="14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111"/>
      <c r="AK481" s="111"/>
      <c r="AL481" s="111"/>
    </row>
    <row r="482" spans="2:38" x14ac:dyDescent="0.3">
      <c r="B482" s="14"/>
      <c r="C482" s="14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111"/>
      <c r="AK482" s="111"/>
      <c r="AL482" s="111"/>
    </row>
    <row r="483" spans="2:38" x14ac:dyDescent="0.3">
      <c r="B483" s="14"/>
      <c r="C483" s="14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111"/>
      <c r="AK483" s="111"/>
      <c r="AL483" s="111"/>
    </row>
    <row r="484" spans="2:38" x14ac:dyDescent="0.3">
      <c r="B484" s="14"/>
      <c r="C484" s="14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111"/>
      <c r="AK484" s="111"/>
      <c r="AL484" s="111"/>
    </row>
    <row r="485" spans="2:38" x14ac:dyDescent="0.3">
      <c r="B485" s="14"/>
      <c r="C485" s="14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111"/>
      <c r="AK485" s="111"/>
      <c r="AL485" s="111"/>
    </row>
    <row r="486" spans="2:38" x14ac:dyDescent="0.3">
      <c r="B486" s="14"/>
      <c r="C486" s="14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111"/>
      <c r="AK486" s="111"/>
      <c r="AL486" s="111"/>
    </row>
    <row r="487" spans="2:38" x14ac:dyDescent="0.3">
      <c r="B487" s="14"/>
      <c r="C487" s="14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111"/>
      <c r="AK487" s="111"/>
      <c r="AL487" s="111"/>
    </row>
    <row r="488" spans="2:38" x14ac:dyDescent="0.3">
      <c r="B488" s="14"/>
      <c r="C488" s="14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111"/>
      <c r="AK488" s="111"/>
      <c r="AL488" s="111"/>
    </row>
    <row r="489" spans="2:38" x14ac:dyDescent="0.3">
      <c r="C489" s="4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111"/>
      <c r="AK489" s="111"/>
      <c r="AL489" s="111"/>
    </row>
    <row r="490" spans="2:38" x14ac:dyDescent="0.3">
      <c r="C490" s="4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111"/>
      <c r="AK490" s="111"/>
      <c r="AL490" s="111"/>
    </row>
    <row r="491" spans="2:38" x14ac:dyDescent="0.3">
      <c r="C491" s="4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111"/>
      <c r="AK491" s="111"/>
      <c r="AL491" s="111"/>
    </row>
    <row r="492" spans="2:38" x14ac:dyDescent="0.3">
      <c r="C492" s="4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111"/>
      <c r="AK492" s="111"/>
      <c r="AL492" s="111"/>
    </row>
    <row r="493" spans="2:38" x14ac:dyDescent="0.3">
      <c r="C493" s="4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111"/>
      <c r="AK493" s="111"/>
      <c r="AL493" s="111"/>
    </row>
    <row r="494" spans="2:38" x14ac:dyDescent="0.3">
      <c r="C494" s="4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111"/>
      <c r="AK494" s="111"/>
      <c r="AL494" s="111"/>
    </row>
    <row r="495" spans="2:38" x14ac:dyDescent="0.3">
      <c r="C495" s="4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111"/>
      <c r="AK495" s="111"/>
      <c r="AL495" s="111"/>
    </row>
    <row r="496" spans="2:38" x14ac:dyDescent="0.3">
      <c r="C496" s="4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111"/>
      <c r="AK496" s="111"/>
      <c r="AL496" s="111"/>
    </row>
    <row r="497" spans="4:38" s="4" customFormat="1" x14ac:dyDescent="0.3">
      <c r="D497" s="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111"/>
      <c r="AK497" s="111"/>
      <c r="AL497" s="111"/>
    </row>
    <row r="498" spans="4:38" s="4" customFormat="1" x14ac:dyDescent="0.3">
      <c r="D498" s="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111"/>
      <c r="AK498" s="111"/>
      <c r="AL498" s="111"/>
    </row>
    <row r="499" spans="4:38" s="4" customFormat="1" x14ac:dyDescent="0.3">
      <c r="D499" s="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111"/>
      <c r="AK499" s="111"/>
      <c r="AL499" s="111"/>
    </row>
    <row r="500" spans="4:38" s="4" customFormat="1" x14ac:dyDescent="0.3">
      <c r="D500" s="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111"/>
      <c r="AK500" s="111"/>
      <c r="AL500" s="111"/>
    </row>
    <row r="501" spans="4:38" s="4" customFormat="1" x14ac:dyDescent="0.3">
      <c r="D501" s="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111"/>
      <c r="AK501" s="111"/>
      <c r="AL501" s="111"/>
    </row>
    <row r="502" spans="4:38" s="4" customFormat="1" x14ac:dyDescent="0.3">
      <c r="D502" s="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111"/>
      <c r="AK502" s="111"/>
      <c r="AL502" s="111"/>
    </row>
    <row r="503" spans="4:38" s="4" customFormat="1" x14ac:dyDescent="0.3">
      <c r="D503" s="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111"/>
      <c r="AK503" s="111"/>
      <c r="AL503" s="111"/>
    </row>
    <row r="504" spans="4:38" s="4" customFormat="1" x14ac:dyDescent="0.3">
      <c r="D504" s="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111"/>
      <c r="AK504" s="111"/>
      <c r="AL504" s="111"/>
    </row>
    <row r="505" spans="4:38" s="4" customFormat="1" x14ac:dyDescent="0.3">
      <c r="D505" s="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111"/>
      <c r="AK505" s="111"/>
      <c r="AL505" s="111"/>
    </row>
    <row r="506" spans="4:38" s="4" customFormat="1" x14ac:dyDescent="0.3">
      <c r="D506" s="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111"/>
      <c r="AK506" s="111"/>
      <c r="AL506" s="111"/>
    </row>
    <row r="507" spans="4:38" s="4" customFormat="1" x14ac:dyDescent="0.3">
      <c r="D507" s="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111"/>
      <c r="AK507" s="111"/>
      <c r="AL507" s="111"/>
    </row>
    <row r="508" spans="4:38" s="4" customFormat="1" x14ac:dyDescent="0.3">
      <c r="D508" s="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111"/>
      <c r="AK508" s="111"/>
      <c r="AL508" s="111"/>
    </row>
    <row r="509" spans="4:38" s="4" customFormat="1" x14ac:dyDescent="0.3">
      <c r="D509" s="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111"/>
      <c r="AK509" s="111"/>
      <c r="AL509" s="111"/>
    </row>
    <row r="510" spans="4:38" s="4" customFormat="1" x14ac:dyDescent="0.3">
      <c r="D510" s="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111"/>
      <c r="AK510" s="111"/>
      <c r="AL510" s="111"/>
    </row>
    <row r="511" spans="4:38" s="4" customFormat="1" x14ac:dyDescent="0.3">
      <c r="D511" s="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111"/>
      <c r="AK511" s="111"/>
      <c r="AL511" s="111"/>
    </row>
    <row r="512" spans="4:38" s="4" customFormat="1" x14ac:dyDescent="0.3">
      <c r="D512" s="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111"/>
      <c r="AK512" s="111"/>
      <c r="AL512" s="111"/>
    </row>
    <row r="513" spans="2:38" x14ac:dyDescent="0.3">
      <c r="C513" s="4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111"/>
      <c r="AK513" s="111"/>
      <c r="AL513" s="111"/>
    </row>
    <row r="514" spans="2:38" x14ac:dyDescent="0.3">
      <c r="C514" s="4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111"/>
      <c r="AK514" s="111"/>
      <c r="AL514" s="111"/>
    </row>
    <row r="515" spans="2:38" x14ac:dyDescent="0.3">
      <c r="C515" s="4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111"/>
      <c r="AK515" s="111"/>
      <c r="AL515" s="111"/>
    </row>
    <row r="516" spans="2:38" x14ac:dyDescent="0.3">
      <c r="C516" s="4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73"/>
      <c r="AK516" s="73"/>
      <c r="AL516" s="73"/>
    </row>
    <row r="517" spans="2:38" x14ac:dyDescent="0.3">
      <c r="C517" s="4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111"/>
      <c r="AK517" s="111"/>
      <c r="AL517" s="111"/>
    </row>
    <row r="519" spans="2:38" x14ac:dyDescent="0.3"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H519" s="3"/>
      <c r="AI519" s="3"/>
      <c r="AJ519" s="3"/>
      <c r="AK519" s="3"/>
    </row>
    <row r="520" spans="2:38" x14ac:dyDescent="0.3">
      <c r="B520" s="39"/>
    </row>
    <row r="522" spans="2:38" x14ac:dyDescent="0.3">
      <c r="B522" s="32"/>
      <c r="C522" s="4"/>
      <c r="D522" s="4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72"/>
      <c r="AD522" s="72"/>
      <c r="AE522" s="72"/>
      <c r="AF522" s="72"/>
      <c r="AG522" s="72"/>
      <c r="AH522" s="72"/>
      <c r="AI522" s="72"/>
      <c r="AJ522" s="112"/>
      <c r="AK522" s="112"/>
      <c r="AL522" s="112"/>
    </row>
    <row r="523" spans="2:38" x14ac:dyDescent="0.3">
      <c r="B523" s="6"/>
      <c r="C523" s="6"/>
      <c r="D523" s="6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  <c r="AC523" s="74"/>
      <c r="AD523" s="74"/>
      <c r="AE523" s="74"/>
      <c r="AF523" s="74"/>
      <c r="AG523" s="74"/>
      <c r="AH523" s="74"/>
      <c r="AI523" s="74"/>
      <c r="AJ523" s="111"/>
      <c r="AK523" s="111"/>
      <c r="AL523" s="111"/>
    </row>
    <row r="524" spans="2:38" x14ac:dyDescent="0.3">
      <c r="B524" s="14"/>
      <c r="C524" s="14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111"/>
      <c r="AK524" s="111"/>
      <c r="AL524" s="111"/>
    </row>
    <row r="525" spans="2:38" x14ac:dyDescent="0.3">
      <c r="B525" s="14"/>
      <c r="C525" s="14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111"/>
      <c r="AK525" s="111"/>
      <c r="AL525" s="111"/>
    </row>
    <row r="526" spans="2:38" x14ac:dyDescent="0.3">
      <c r="B526" s="14"/>
      <c r="C526" s="14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111"/>
      <c r="AK526" s="111"/>
      <c r="AL526" s="111"/>
    </row>
    <row r="527" spans="2:38" x14ac:dyDescent="0.3">
      <c r="B527" s="14"/>
      <c r="C527" s="14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111"/>
      <c r="AK527" s="111"/>
      <c r="AL527" s="111"/>
    </row>
    <row r="528" spans="2:38" x14ac:dyDescent="0.3">
      <c r="B528" s="14"/>
      <c r="C528" s="14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111"/>
      <c r="AK528" s="111"/>
      <c r="AL528" s="111"/>
    </row>
    <row r="529" spans="2:38" x14ac:dyDescent="0.3">
      <c r="B529" s="14"/>
      <c r="C529" s="14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111"/>
      <c r="AK529" s="111"/>
      <c r="AL529" s="111"/>
    </row>
    <row r="530" spans="2:38" x14ac:dyDescent="0.3">
      <c r="B530" s="14"/>
      <c r="C530" s="1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111"/>
      <c r="AK530" s="111"/>
      <c r="AL530" s="111"/>
    </row>
    <row r="531" spans="2:38" x14ac:dyDescent="0.3">
      <c r="B531" s="14"/>
      <c r="C531" s="1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111"/>
      <c r="AK531" s="111"/>
      <c r="AL531" s="111"/>
    </row>
    <row r="532" spans="2:38" x14ac:dyDescent="0.3">
      <c r="B532" s="14"/>
      <c r="C532" s="1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111"/>
      <c r="AK532" s="111"/>
      <c r="AL532" s="111"/>
    </row>
    <row r="533" spans="2:38" x14ac:dyDescent="0.3">
      <c r="B533" s="14"/>
      <c r="C533" s="1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111"/>
      <c r="AK533" s="111"/>
      <c r="AL533" s="111"/>
    </row>
    <row r="534" spans="2:38" x14ac:dyDescent="0.3">
      <c r="B534" s="14"/>
      <c r="C534" s="1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111"/>
      <c r="AK534" s="111"/>
      <c r="AL534" s="111"/>
    </row>
    <row r="535" spans="2:38" x14ac:dyDescent="0.3">
      <c r="B535" s="14"/>
      <c r="C535" s="1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111"/>
      <c r="AK535" s="111"/>
      <c r="AL535" s="111"/>
    </row>
    <row r="536" spans="2:38" x14ac:dyDescent="0.3">
      <c r="B536" s="14"/>
      <c r="C536" s="1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111"/>
      <c r="AK536" s="111"/>
      <c r="AL536" s="111"/>
    </row>
    <row r="537" spans="2:38" x14ac:dyDescent="0.3">
      <c r="B537" s="14"/>
      <c r="C537" s="1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111"/>
      <c r="AK537" s="111"/>
      <c r="AL537" s="111"/>
    </row>
    <row r="538" spans="2:38" x14ac:dyDescent="0.3">
      <c r="B538" s="14"/>
      <c r="C538" s="1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111"/>
      <c r="AK538" s="111"/>
      <c r="AL538" s="111"/>
    </row>
    <row r="539" spans="2:38" x14ac:dyDescent="0.3">
      <c r="B539" s="14"/>
      <c r="C539" s="1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111"/>
      <c r="AK539" s="111"/>
      <c r="AL539" s="111"/>
    </row>
    <row r="540" spans="2:38" x14ac:dyDescent="0.3">
      <c r="B540" s="14"/>
      <c r="C540" s="1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111"/>
      <c r="AK540" s="111"/>
      <c r="AL540" s="111"/>
    </row>
    <row r="541" spans="2:38" x14ac:dyDescent="0.3">
      <c r="C541" s="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111"/>
      <c r="AK541" s="111"/>
      <c r="AL541" s="111"/>
    </row>
    <row r="542" spans="2:38" x14ac:dyDescent="0.3">
      <c r="C542" s="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111"/>
      <c r="AK542" s="111"/>
      <c r="AL542" s="111"/>
    </row>
    <row r="543" spans="2:38" x14ac:dyDescent="0.3">
      <c r="C543" s="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111"/>
      <c r="AK543" s="111"/>
      <c r="AL543" s="111"/>
    </row>
    <row r="544" spans="2:38" x14ac:dyDescent="0.3">
      <c r="C544" s="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111"/>
      <c r="AK544" s="111"/>
      <c r="AL544" s="111"/>
    </row>
    <row r="545" spans="4:38" s="4" customFormat="1" x14ac:dyDescent="0.3">
      <c r="D545" s="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111"/>
      <c r="AK545" s="111"/>
      <c r="AL545" s="111"/>
    </row>
    <row r="546" spans="4:38" s="4" customFormat="1" x14ac:dyDescent="0.3">
      <c r="D546" s="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111"/>
      <c r="AK546" s="111"/>
      <c r="AL546" s="111"/>
    </row>
    <row r="547" spans="4:38" s="4" customFormat="1" x14ac:dyDescent="0.3">
      <c r="D547" s="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111"/>
      <c r="AK547" s="111"/>
      <c r="AL547" s="111"/>
    </row>
    <row r="548" spans="4:38" s="4" customFormat="1" x14ac:dyDescent="0.3">
      <c r="D548" s="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111"/>
      <c r="AK548" s="111"/>
      <c r="AL548" s="111"/>
    </row>
    <row r="549" spans="4:38" s="4" customFormat="1" x14ac:dyDescent="0.3">
      <c r="D549" s="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111"/>
      <c r="AK549" s="111"/>
      <c r="AL549" s="111"/>
    </row>
    <row r="550" spans="4:38" s="4" customFormat="1" x14ac:dyDescent="0.3">
      <c r="D550" s="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111"/>
      <c r="AK550" s="111"/>
      <c r="AL550" s="111"/>
    </row>
    <row r="551" spans="4:38" s="4" customFormat="1" x14ac:dyDescent="0.3">
      <c r="D551" s="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111"/>
      <c r="AK551" s="111"/>
      <c r="AL551" s="111"/>
    </row>
    <row r="552" spans="4:38" s="4" customFormat="1" x14ac:dyDescent="0.3">
      <c r="D552" s="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111"/>
      <c r="AK552" s="111"/>
      <c r="AL552" s="111"/>
    </row>
    <row r="553" spans="4:38" s="4" customFormat="1" x14ac:dyDescent="0.3">
      <c r="D553" s="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111"/>
      <c r="AK553" s="111"/>
      <c r="AL553" s="111"/>
    </row>
    <row r="554" spans="4:38" s="4" customFormat="1" x14ac:dyDescent="0.3">
      <c r="D554" s="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111"/>
      <c r="AK554" s="111"/>
      <c r="AL554" s="111"/>
    </row>
    <row r="555" spans="4:38" s="4" customFormat="1" x14ac:dyDescent="0.3">
      <c r="D555" s="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111"/>
      <c r="AK555" s="111"/>
      <c r="AL555" s="111"/>
    </row>
    <row r="556" spans="4:38" s="4" customFormat="1" x14ac:dyDescent="0.3">
      <c r="D556" s="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111"/>
      <c r="AK556" s="111"/>
      <c r="AL556" s="111"/>
    </row>
    <row r="557" spans="4:38" s="4" customFormat="1" x14ac:dyDescent="0.3">
      <c r="D557" s="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111"/>
      <c r="AK557" s="111"/>
      <c r="AL557" s="111"/>
    </row>
    <row r="558" spans="4:38" s="4" customFormat="1" x14ac:dyDescent="0.3">
      <c r="D558" s="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111"/>
      <c r="AK558" s="111"/>
      <c r="AL558" s="111"/>
    </row>
    <row r="559" spans="4:38" s="4" customFormat="1" x14ac:dyDescent="0.3">
      <c r="D559" s="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111"/>
      <c r="AK559" s="111"/>
      <c r="AL559" s="111"/>
    </row>
    <row r="560" spans="4:38" s="4" customFormat="1" x14ac:dyDescent="0.3">
      <c r="D560" s="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111"/>
      <c r="AK560" s="111"/>
      <c r="AL560" s="111"/>
    </row>
    <row r="561" spans="2:38" x14ac:dyDescent="0.3">
      <c r="C561" s="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111"/>
      <c r="AK561" s="111"/>
      <c r="AL561" s="111"/>
    </row>
    <row r="562" spans="2:38" x14ac:dyDescent="0.3">
      <c r="C562" s="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111"/>
      <c r="AK562" s="111"/>
      <c r="AL562" s="111"/>
    </row>
    <row r="563" spans="2:38" x14ac:dyDescent="0.3">
      <c r="C563" s="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111"/>
      <c r="AK563" s="111"/>
      <c r="AL563" s="111"/>
    </row>
    <row r="564" spans="2:38" x14ac:dyDescent="0.3">
      <c r="C564" s="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111"/>
      <c r="AK564" s="111"/>
      <c r="AL564" s="111"/>
    </row>
    <row r="565" spans="2:38" x14ac:dyDescent="0.3">
      <c r="C565" s="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111"/>
      <c r="AK565" s="111"/>
      <c r="AL565" s="111"/>
    </row>
    <row r="566" spans="2:38" x14ac:dyDescent="0.3">
      <c r="C566" s="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111"/>
      <c r="AK566" s="111"/>
      <c r="AL566" s="111"/>
    </row>
    <row r="567" spans="2:38" x14ac:dyDescent="0.3">
      <c r="C567" s="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111"/>
      <c r="AK567" s="111"/>
      <c r="AL567" s="111"/>
    </row>
    <row r="568" spans="2:38" x14ac:dyDescent="0.3">
      <c r="C568" s="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73"/>
      <c r="AK568" s="73"/>
      <c r="AL568" s="73"/>
    </row>
    <row r="569" spans="2:38" x14ac:dyDescent="0.3">
      <c r="C569" s="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111"/>
      <c r="AK569" s="111"/>
      <c r="AL569" s="111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39"/>
    </row>
    <row r="574" spans="2:38" x14ac:dyDescent="0.3">
      <c r="B574" s="32"/>
      <c r="C574" s="4"/>
      <c r="D574" s="4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112"/>
      <c r="AK574" s="112"/>
      <c r="AL574" s="112"/>
    </row>
    <row r="575" spans="2:38" x14ac:dyDescent="0.3">
      <c r="B575" s="6"/>
      <c r="C575" s="6"/>
      <c r="D575" s="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111"/>
      <c r="AK575" s="111"/>
      <c r="AL575" s="111"/>
    </row>
    <row r="576" spans="2:38" x14ac:dyDescent="0.3">
      <c r="B576" s="1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111"/>
      <c r="AK576" s="111"/>
      <c r="AL576" s="111"/>
    </row>
    <row r="577" spans="2:38" x14ac:dyDescent="0.3">
      <c r="B577" s="1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111"/>
      <c r="AK577" s="111"/>
      <c r="AL577" s="111"/>
    </row>
    <row r="578" spans="2:38" x14ac:dyDescent="0.3">
      <c r="B578" s="1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111"/>
      <c r="AK578" s="111"/>
      <c r="AL578" s="111"/>
    </row>
    <row r="579" spans="2:38" x14ac:dyDescent="0.3">
      <c r="B579" s="1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111"/>
      <c r="AK579" s="111"/>
      <c r="AL579" s="111"/>
    </row>
    <row r="580" spans="2:38" x14ac:dyDescent="0.3">
      <c r="B580" s="1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111"/>
      <c r="AK580" s="111"/>
      <c r="AL580" s="111"/>
    </row>
    <row r="581" spans="2:38" x14ac:dyDescent="0.3">
      <c r="B581" s="1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111"/>
      <c r="AK581" s="111"/>
      <c r="AL581" s="111"/>
    </row>
    <row r="582" spans="2:38" x14ac:dyDescent="0.3">
      <c r="B582" s="1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111"/>
      <c r="AK582" s="111"/>
      <c r="AL582" s="111"/>
    </row>
    <row r="583" spans="2:38" x14ac:dyDescent="0.3">
      <c r="B583" s="1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111"/>
      <c r="AK583" s="111"/>
      <c r="AL583" s="111"/>
    </row>
    <row r="584" spans="2:38" x14ac:dyDescent="0.3">
      <c r="B584" s="1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1"/>
      <c r="AK584" s="111"/>
      <c r="AL584" s="111"/>
    </row>
    <row r="585" spans="2:38" x14ac:dyDescent="0.3">
      <c r="B585" s="1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1"/>
      <c r="AK585" s="111"/>
      <c r="AL585" s="111"/>
    </row>
    <row r="586" spans="2:38" x14ac:dyDescent="0.3">
      <c r="B586" s="1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1"/>
      <c r="AK586" s="111"/>
      <c r="AL586" s="111"/>
    </row>
    <row r="587" spans="2:38" x14ac:dyDescent="0.3">
      <c r="B587" s="1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1"/>
      <c r="AK587" s="111"/>
      <c r="AL587" s="111"/>
    </row>
    <row r="588" spans="2:38" x14ac:dyDescent="0.3">
      <c r="B588" s="1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1"/>
      <c r="AK588" s="111"/>
      <c r="AL588" s="111"/>
    </row>
    <row r="589" spans="2:38" x14ac:dyDescent="0.3">
      <c r="B589" s="1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1"/>
      <c r="AK589" s="111"/>
      <c r="AL589" s="111"/>
    </row>
    <row r="590" spans="2:38" x14ac:dyDescent="0.3">
      <c r="B590" s="1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1"/>
      <c r="AK590" s="111"/>
      <c r="AL590" s="111"/>
    </row>
    <row r="591" spans="2:38" x14ac:dyDescent="0.3">
      <c r="B591" s="1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1"/>
      <c r="AK591" s="111"/>
      <c r="AL591" s="111"/>
    </row>
    <row r="592" spans="2:38" x14ac:dyDescent="0.3">
      <c r="B592" s="1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1"/>
      <c r="AK592" s="111"/>
      <c r="AL592" s="111"/>
    </row>
    <row r="593" spans="5:38" x14ac:dyDescent="0.3"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1"/>
      <c r="AK593" s="111"/>
      <c r="AL593" s="111"/>
    </row>
    <row r="594" spans="5:38" x14ac:dyDescent="0.3"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1"/>
      <c r="AK594" s="111"/>
      <c r="AL594" s="111"/>
    </row>
    <row r="595" spans="5:38" x14ac:dyDescent="0.3"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1"/>
      <c r="AK595" s="111"/>
      <c r="AL595" s="111"/>
    </row>
    <row r="596" spans="5:38" x14ac:dyDescent="0.3"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1"/>
      <c r="AK596" s="111"/>
      <c r="AL596" s="111"/>
    </row>
    <row r="597" spans="5:38" x14ac:dyDescent="0.3"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1"/>
      <c r="AK597" s="111"/>
      <c r="AL597" s="111"/>
    </row>
    <row r="598" spans="5:38" x14ac:dyDescent="0.3"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1"/>
      <c r="AK598" s="111"/>
      <c r="AL598" s="111"/>
    </row>
    <row r="599" spans="5:38" x14ac:dyDescent="0.3"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1"/>
      <c r="AK599" s="111"/>
      <c r="AL599" s="111"/>
    </row>
    <row r="600" spans="5:38" x14ac:dyDescent="0.3"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1"/>
      <c r="AK600" s="111"/>
      <c r="AL600" s="111"/>
    </row>
    <row r="601" spans="5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1"/>
      <c r="AK601" s="111"/>
      <c r="AL601" s="111"/>
    </row>
    <row r="602" spans="5:38" x14ac:dyDescent="0.3"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1"/>
      <c r="AK602" s="111"/>
      <c r="AL602" s="111"/>
    </row>
    <row r="603" spans="5:38" x14ac:dyDescent="0.3"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1"/>
      <c r="AK603" s="111"/>
      <c r="AL603" s="111"/>
    </row>
    <row r="604" spans="5:38" x14ac:dyDescent="0.3"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111"/>
      <c r="AK604" s="111"/>
      <c r="AL604" s="111"/>
    </row>
    <row r="605" spans="5:38" x14ac:dyDescent="0.3"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111"/>
      <c r="AK605" s="111"/>
      <c r="AL605" s="111"/>
    </row>
    <row r="606" spans="5:38" x14ac:dyDescent="0.3"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1"/>
      <c r="AK606" s="111"/>
      <c r="AL606" s="111"/>
    </row>
    <row r="607" spans="5:38" x14ac:dyDescent="0.3"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111"/>
      <c r="AK607" s="111"/>
      <c r="AL607" s="111"/>
    </row>
    <row r="608" spans="5:38" x14ac:dyDescent="0.3"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111"/>
      <c r="AK608" s="111"/>
      <c r="AL608" s="111"/>
    </row>
    <row r="609" spans="5:38" x14ac:dyDescent="0.3"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111"/>
      <c r="AK609" s="111"/>
      <c r="AL609" s="111"/>
    </row>
    <row r="610" spans="5:38" x14ac:dyDescent="0.3"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111"/>
      <c r="AK610" s="111"/>
      <c r="AL610" s="111"/>
    </row>
    <row r="611" spans="5:38" x14ac:dyDescent="0.3"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111"/>
      <c r="AK611" s="111"/>
      <c r="AL611" s="111"/>
    </row>
    <row r="612" spans="5:38" x14ac:dyDescent="0.3"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111"/>
      <c r="AK612" s="111"/>
      <c r="AL612" s="111"/>
    </row>
    <row r="613" spans="5:38" x14ac:dyDescent="0.3"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1"/>
      <c r="AK613" s="111"/>
      <c r="AL613" s="111"/>
    </row>
    <row r="614" spans="5:38" x14ac:dyDescent="0.3"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1"/>
      <c r="AK614" s="111"/>
      <c r="AL614" s="111"/>
    </row>
    <row r="615" spans="5:38" x14ac:dyDescent="0.3"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1"/>
      <c r="AK615" s="111"/>
      <c r="AL615" s="111"/>
    </row>
    <row r="616" spans="5:38" x14ac:dyDescent="0.3"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1"/>
      <c r="AK616" s="111"/>
      <c r="AL616" s="111"/>
    </row>
    <row r="617" spans="5:38" x14ac:dyDescent="0.3"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1"/>
      <c r="AK617" s="111"/>
      <c r="AL617" s="111"/>
    </row>
    <row r="618" spans="5:38" x14ac:dyDescent="0.3"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1"/>
      <c r="AK618" s="111"/>
      <c r="AL618" s="111"/>
    </row>
    <row r="619" spans="5:38" x14ac:dyDescent="0.3"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1"/>
      <c r="AK619" s="111"/>
      <c r="AL619" s="111"/>
    </row>
    <row r="620" spans="5:38" x14ac:dyDescent="0.3"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73"/>
      <c r="AK620" s="73"/>
      <c r="AL620" s="73"/>
    </row>
    <row r="621" spans="5:38" x14ac:dyDescent="0.3"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1"/>
      <c r="AK621" s="111"/>
      <c r="AL621" s="111"/>
    </row>
  </sheetData>
  <mergeCells count="285">
    <mergeCell ref="AJ465:AL465"/>
    <mergeCell ref="AJ442:AL442"/>
    <mergeCell ref="AJ443:AL443"/>
    <mergeCell ref="AJ434:AL434"/>
    <mergeCell ref="AJ435:AL435"/>
    <mergeCell ref="AJ436:AL436"/>
    <mergeCell ref="AJ437:AL437"/>
    <mergeCell ref="AJ438:AL438"/>
    <mergeCell ref="AJ429:AL429"/>
    <mergeCell ref="AJ431:AL431"/>
    <mergeCell ref="AJ432:AL432"/>
    <mergeCell ref="AJ433:AL433"/>
    <mergeCell ref="AJ456:AL456"/>
    <mergeCell ref="AJ455:AL455"/>
    <mergeCell ref="AJ454:AL454"/>
    <mergeCell ref="AJ463:AL463"/>
    <mergeCell ref="AJ462:AL462"/>
    <mergeCell ref="AJ461:AL461"/>
    <mergeCell ref="AJ460:AL460"/>
    <mergeCell ref="AJ459:AL459"/>
    <mergeCell ref="AJ424:AL424"/>
    <mergeCell ref="AJ425:AL425"/>
    <mergeCell ref="AJ426:AL426"/>
    <mergeCell ref="AJ427:AL427"/>
    <mergeCell ref="AJ428:AL428"/>
    <mergeCell ref="AJ422:AL422"/>
    <mergeCell ref="AJ423:AL423"/>
    <mergeCell ref="AJ430:AL430"/>
    <mergeCell ref="AJ372:AL372"/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  <mergeCell ref="AJ87:AL87"/>
    <mergeCell ref="AJ88:AL88"/>
    <mergeCell ref="AJ89:AL89"/>
    <mergeCell ref="AJ69:AL69"/>
    <mergeCell ref="AJ70:AL70"/>
    <mergeCell ref="AJ86:AL86"/>
    <mergeCell ref="AJ81:AL81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34:AL34"/>
    <mergeCell ref="AJ35:AL35"/>
    <mergeCell ref="AJ36:AL36"/>
    <mergeCell ref="AJ40:AL40"/>
    <mergeCell ref="AJ41:AL41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318:AL318"/>
    <mergeCell ref="AJ470:AL470"/>
    <mergeCell ref="AJ471:AL471"/>
    <mergeCell ref="AJ472:AL472"/>
    <mergeCell ref="AJ473:AL473"/>
    <mergeCell ref="AJ474:AL474"/>
    <mergeCell ref="AJ475:AL475"/>
    <mergeCell ref="AJ476:AL476"/>
    <mergeCell ref="AJ477:AL477"/>
    <mergeCell ref="AJ441:AL441"/>
    <mergeCell ref="AJ440:AL440"/>
    <mergeCell ref="AJ439:AL439"/>
    <mergeCell ref="AJ448:AL448"/>
    <mergeCell ref="AJ447:AL447"/>
    <mergeCell ref="AJ446:AL446"/>
    <mergeCell ref="AJ445:AL445"/>
    <mergeCell ref="AJ444:AL444"/>
    <mergeCell ref="AJ453:AL453"/>
    <mergeCell ref="AJ452:AL452"/>
    <mergeCell ref="AJ451:AL451"/>
    <mergeCell ref="AJ450:AL450"/>
    <mergeCell ref="AJ449:AL449"/>
    <mergeCell ref="AJ458:AL458"/>
    <mergeCell ref="AJ457:AL457"/>
    <mergeCell ref="AJ478:AL478"/>
    <mergeCell ref="AJ479:AL479"/>
    <mergeCell ref="AJ480:AL480"/>
    <mergeCell ref="AJ481:AL481"/>
    <mergeCell ref="AJ482:AL482"/>
    <mergeCell ref="AJ483:AL483"/>
    <mergeCell ref="AJ484:AL484"/>
    <mergeCell ref="AJ485:AL485"/>
    <mergeCell ref="AJ486:AL486"/>
    <mergeCell ref="AJ487:AL487"/>
    <mergeCell ref="AJ488:AL488"/>
    <mergeCell ref="AJ489:AL489"/>
    <mergeCell ref="AJ490:AL490"/>
    <mergeCell ref="AJ491:AL491"/>
    <mergeCell ref="AJ492:AL492"/>
    <mergeCell ref="AJ493:AL493"/>
    <mergeCell ref="AJ494:AL494"/>
    <mergeCell ref="AJ495:AL495"/>
    <mergeCell ref="AJ496:AL496"/>
    <mergeCell ref="AJ497:AL497"/>
    <mergeCell ref="AJ498:AL498"/>
    <mergeCell ref="AJ499:AL499"/>
    <mergeCell ref="AJ500:AL500"/>
    <mergeCell ref="AJ501:AL501"/>
    <mergeCell ref="AJ502:AL502"/>
    <mergeCell ref="AJ503:AL503"/>
    <mergeCell ref="AJ504:AL504"/>
    <mergeCell ref="AJ505:AL505"/>
    <mergeCell ref="AJ515:AL515"/>
    <mergeCell ref="AJ517:AL517"/>
    <mergeCell ref="AJ506:AL506"/>
    <mergeCell ref="AJ507:AL507"/>
    <mergeCell ref="AJ508:AL508"/>
    <mergeCell ref="AJ509:AL509"/>
    <mergeCell ref="AJ510:AL510"/>
    <mergeCell ref="AJ511:AL511"/>
    <mergeCell ref="AJ512:AL512"/>
    <mergeCell ref="AJ513:AL513"/>
    <mergeCell ref="AJ514:AL514"/>
    <mergeCell ref="AJ522:AL522"/>
    <mergeCell ref="AJ523:AL523"/>
    <mergeCell ref="AJ524:AL524"/>
    <mergeCell ref="AJ525:AL525"/>
    <mergeCell ref="AJ526:AL526"/>
    <mergeCell ref="AJ527:AL527"/>
    <mergeCell ref="AJ528:AL528"/>
    <mergeCell ref="AJ529:AL529"/>
    <mergeCell ref="AJ530:AL530"/>
    <mergeCell ref="AJ531:AL531"/>
    <mergeCell ref="AJ532:AL532"/>
    <mergeCell ref="AJ533:AL533"/>
    <mergeCell ref="AJ534:AL534"/>
    <mergeCell ref="AJ535:AL535"/>
    <mergeCell ref="AJ536:AL536"/>
    <mergeCell ref="AJ537:AL537"/>
    <mergeCell ref="AJ538:AL538"/>
    <mergeCell ref="AJ539:AL539"/>
    <mergeCell ref="AJ540:AL540"/>
    <mergeCell ref="AJ541:AL541"/>
    <mergeCell ref="AJ542:AL542"/>
    <mergeCell ref="AJ543:AL543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553:AL553"/>
    <mergeCell ref="AJ554:AL554"/>
    <mergeCell ref="AJ555:AL555"/>
    <mergeCell ref="AJ556:AL556"/>
    <mergeCell ref="AJ557:AL557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96:AL596"/>
    <mergeCell ref="AJ597:AL597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tabSelected="1" zoomScale="40" zoomScaleNormal="40" workbookViewId="0"/>
    <sheetView topLeftCell="A471" zoomScale="40" zoomScaleNormal="40" workbookViewId="1">
      <selection activeCell="AK544" sqref="AK54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97">
        <f>SUM(AJ11:AK70)</f>
        <v>398115.00345101219</v>
      </c>
      <c r="AK10" s="98"/>
      <c r="AL10" s="98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3">
        <f>SUM(E11:AI11)</f>
        <v>155.56200000000001</v>
      </c>
      <c r="AK11" s="113"/>
      <c r="AL11" s="113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3">
        <f t="shared" ref="AJ12:AJ23" si="2">SUM(E12:AI12)</f>
        <v>341.78121666666658</v>
      </c>
      <c r="AK12" s="113"/>
      <c r="AL12" s="113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3">
        <f t="shared" si="2"/>
        <v>2032.6038333333333</v>
      </c>
      <c r="AK13" s="113"/>
      <c r="AL13" s="113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3">
        <f t="shared" si="2"/>
        <v>12351.968166666667</v>
      </c>
      <c r="AK14" s="113"/>
      <c r="AL14" s="113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3">
        <f t="shared" si="2"/>
        <v>4850.4998333333333</v>
      </c>
      <c r="AK15" s="113"/>
      <c r="AL15" s="113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3">
        <f t="shared" si="2"/>
        <v>6719.0711666666657</v>
      </c>
      <c r="AK16" s="113"/>
      <c r="AL16" s="113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3">
        <f t="shared" si="2"/>
        <v>7354.219500000002</v>
      </c>
      <c r="AK17" s="113"/>
      <c r="AL17" s="113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3">
        <f t="shared" si="2"/>
        <v>3741.5666666666666</v>
      </c>
      <c r="AK18" s="113"/>
      <c r="AL18" s="113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3">
        <f t="shared" si="2"/>
        <v>1370.0316666666665</v>
      </c>
      <c r="AK19" s="113"/>
      <c r="AL19" s="113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3">
        <f t="shared" si="2"/>
        <v>5934.0574499999993</v>
      </c>
      <c r="AK20" s="113"/>
      <c r="AL20" s="113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3">
        <f t="shared" si="2"/>
        <v>6515.4459999999972</v>
      </c>
      <c r="AK21" s="113"/>
      <c r="AL21" s="113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3">
        <f t="shared" si="2"/>
        <v>3477.5026999999986</v>
      </c>
      <c r="AK22" s="113"/>
      <c r="AL22" s="113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3">
        <f t="shared" si="2"/>
        <v>15607.093166666667</v>
      </c>
      <c r="AK23" s="113"/>
      <c r="AL23" s="113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3">
        <f>SUM(E24:AI24)</f>
        <v>4681.8559999999998</v>
      </c>
      <c r="AK24" s="113"/>
      <c r="AL24" s="113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3">
        <f t="shared" ref="AJ25:AJ27" si="3">SUM(E25:AI25)</f>
        <v>3651.0938333333334</v>
      </c>
      <c r="AK25" s="113"/>
      <c r="AL25" s="113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3">
        <f t="shared" si="3"/>
        <v>20792.223166666667</v>
      </c>
      <c r="AK26" s="113"/>
      <c r="AL26" s="113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3">
        <f t="shared" si="3"/>
        <v>3291.5375000000008</v>
      </c>
      <c r="AK27" s="113"/>
      <c r="AL27" s="113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3">
        <f>SUM(E28:AI28)</f>
        <v>589.61316666666687</v>
      </c>
      <c r="AK28" s="113"/>
      <c r="AL28" s="113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3">
        <f t="shared" ref="AJ29:AJ56" si="4">SUM(E29:AI29)</f>
        <v>6820.9183333333331</v>
      </c>
      <c r="AK29" s="113"/>
      <c r="AL29" s="113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3">
        <f t="shared" si="4"/>
        <v>9118.7113000000027</v>
      </c>
      <c r="AK30" s="113"/>
      <c r="AL30" s="113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3">
        <f t="shared" si="4"/>
        <v>4129.7788333333338</v>
      </c>
      <c r="AK31" s="113"/>
      <c r="AL31" s="113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3">
        <f t="shared" si="4"/>
        <v>21701.53473333333</v>
      </c>
      <c r="AK32" s="113"/>
      <c r="AL32" s="113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3">
        <f t="shared" si="4"/>
        <v>883.62918333333357</v>
      </c>
      <c r="AK33" s="113"/>
      <c r="AL33" s="113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3">
        <f t="shared" si="4"/>
        <v>215.32666666666671</v>
      </c>
      <c r="AK34" s="113"/>
      <c r="AL34" s="113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3">
        <f t="shared" si="4"/>
        <v>10718.905666666667</v>
      </c>
      <c r="AK35" s="113"/>
      <c r="AL35" s="113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3">
        <f t="shared" si="4"/>
        <v>2017.422333333333</v>
      </c>
      <c r="AK36" s="113"/>
      <c r="AL36" s="113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3">
        <f t="shared" si="4"/>
        <v>3267.6531666666651</v>
      </c>
      <c r="AK37" s="113"/>
      <c r="AL37" s="113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3">
        <f t="shared" si="4"/>
        <v>6645.3126166666661</v>
      </c>
      <c r="AK38" s="113"/>
      <c r="AL38" s="113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3">
        <f t="shared" si="4"/>
        <v>1125.83645</v>
      </c>
      <c r="AK39" s="113"/>
      <c r="AL39" s="113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3">
        <f t="shared" si="4"/>
        <v>5988.0716666666667</v>
      </c>
      <c r="AK40" s="113"/>
      <c r="AL40" s="113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3">
        <f t="shared" si="4"/>
        <v>6210.7505000000001</v>
      </c>
      <c r="AK41" s="113"/>
      <c r="AL41" s="113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3">
        <f t="shared" si="4"/>
        <v>6802.7676666666657</v>
      </c>
      <c r="AK42" s="113"/>
      <c r="AL42" s="113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3">
        <f t="shared" si="4"/>
        <v>1063.1424666666669</v>
      </c>
      <c r="AK43" s="113"/>
      <c r="AL43" s="113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3">
        <f t="shared" si="4"/>
        <v>8206.4275000000016</v>
      </c>
      <c r="AK44" s="113"/>
      <c r="AL44" s="113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3">
        <f t="shared" si="4"/>
        <v>2637.4425500000002</v>
      </c>
      <c r="AK45" s="113"/>
      <c r="AL45" s="113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3">
        <f t="shared" si="4"/>
        <v>21710.691333333332</v>
      </c>
      <c r="AK46" s="113"/>
      <c r="AL46" s="113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3">
        <f t="shared" si="4"/>
        <v>6673.6434333333345</v>
      </c>
      <c r="AK47" s="113"/>
      <c r="AL47" s="113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3">
        <f t="shared" si="4"/>
        <v>10804.826016666666</v>
      </c>
      <c r="AK48" s="113"/>
      <c r="AL48" s="113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3">
        <f t="shared" si="4"/>
        <v>1595.841166666667</v>
      </c>
      <c r="AK49" s="113"/>
      <c r="AL49" s="113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3">
        <f t="shared" si="4"/>
        <v>2071.0673333333339</v>
      </c>
      <c r="AK50" s="113"/>
      <c r="AL50" s="113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3">
        <f t="shared" si="4"/>
        <v>12090.088166666666</v>
      </c>
      <c r="AK51" s="113"/>
      <c r="AL51" s="113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3">
        <f t="shared" si="4"/>
        <v>70.917833333333334</v>
      </c>
      <c r="AK52" s="113"/>
      <c r="AL52" s="113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3">
        <f t="shared" si="4"/>
        <v>7513.4800166666664</v>
      </c>
      <c r="AK53" s="113"/>
      <c r="AL53" s="113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3">
        <f t="shared" si="4"/>
        <v>7715.7979999999998</v>
      </c>
      <c r="AK54" s="113"/>
      <c r="AL54" s="113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3">
        <f t="shared" si="4"/>
        <v>4646.9460000000017</v>
      </c>
      <c r="AK55" s="113"/>
      <c r="AL55" s="113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3">
        <f t="shared" si="4"/>
        <v>166.41615000000002</v>
      </c>
      <c r="AK56" s="113"/>
      <c r="AL56" s="113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3">
        <f>SUM(E57:AI57)</f>
        <v>3392.1497833333333</v>
      </c>
      <c r="AK57" s="113"/>
      <c r="AL57" s="113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3">
        <f>SUM(E58:AI58)</f>
        <v>6427.1901666666663</v>
      </c>
      <c r="AK58" s="113"/>
      <c r="AL58" s="113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3">
        <f t="shared" ref="AJ59" si="5">SUM(E59:AI59)</f>
        <v>262.52491666666663</v>
      </c>
      <c r="AK59" s="113"/>
      <c r="AL59" s="113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3">
        <f>SUM(E60:AI60)</f>
        <v>322.99633333333333</v>
      </c>
      <c r="AK60" s="113"/>
      <c r="AL60" s="113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3">
        <f>SUM(E61:AI61)</f>
        <v>914.00799999999992</v>
      </c>
      <c r="AK61" s="113"/>
      <c r="AL61" s="113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3">
        <f t="shared" ref="AJ62:AJ63" si="6">SUM(E62:AI62)</f>
        <v>6516.1180000000013</v>
      </c>
      <c r="AK62" s="113"/>
      <c r="AL62" s="113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3">
        <f t="shared" si="6"/>
        <v>8576.2163333333374</v>
      </c>
      <c r="AK63" s="113"/>
      <c r="AL63" s="113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3">
        <f t="shared" ref="AJ64:AJ70" si="7">SUM(E64:AI64)</f>
        <v>11139.776166666668</v>
      </c>
      <c r="AK64" s="113"/>
      <c r="AL64" s="113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3">
        <f t="shared" si="7"/>
        <v>34252.279333333325</v>
      </c>
      <c r="AK65" s="113"/>
      <c r="AL65" s="113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3">
        <f t="shared" si="7"/>
        <v>6100.3769499999999</v>
      </c>
      <c r="AK66" s="113"/>
      <c r="AL66" s="113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3">
        <f t="shared" si="7"/>
        <v>19073.982684345669</v>
      </c>
      <c r="AK67" s="113"/>
      <c r="AL67" s="113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3">
        <f t="shared" si="7"/>
        <v>18132.814666666665</v>
      </c>
      <c r="AK68" s="113"/>
      <c r="AL68" s="113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3">
        <f t="shared" si="7"/>
        <v>4462.380666666666</v>
      </c>
      <c r="AK69" s="113"/>
      <c r="AL69" s="113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3">
        <f t="shared" si="7"/>
        <v>2471.1153333333332</v>
      </c>
      <c r="AK70" s="113"/>
      <c r="AL70" s="113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5" t="s">
        <v>2</v>
      </c>
      <c r="AK74" s="96"/>
      <c r="AL74" s="96"/>
    </row>
    <row r="75" spans="2:38" x14ac:dyDescent="0.3">
      <c r="B75" s="99" t="s">
        <v>2</v>
      </c>
      <c r="C75" s="99"/>
      <c r="D75" s="99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97">
        <f>SUM(AJ76:AK137)</f>
        <v>320204.66258113494</v>
      </c>
      <c r="AK75" s="98"/>
      <c r="AL75" s="98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3">
        <f>SUM(E76:AI76)</f>
        <v>0.31316666666665999</v>
      </c>
      <c r="AK76" s="113"/>
      <c r="AL76" s="113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3">
        <f t="shared" ref="AJ77:AJ88" si="11">SUM(E77:AI77)</f>
        <v>47.699483333333305</v>
      </c>
      <c r="AK77" s="113"/>
      <c r="AL77" s="113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3">
        <f t="shared" si="11"/>
        <v>1893.2876666666664</v>
      </c>
      <c r="AK78" s="113"/>
      <c r="AL78" s="113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3">
        <f t="shared" si="11"/>
        <v>10161.563333333334</v>
      </c>
      <c r="AK79" s="113"/>
      <c r="AL79" s="113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3">
        <f t="shared" si="11"/>
        <v>2015.6579999999999</v>
      </c>
      <c r="AK80" s="113"/>
      <c r="AL80" s="113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3">
        <f t="shared" si="11"/>
        <v>6421.8336666666673</v>
      </c>
      <c r="AK81" s="113"/>
      <c r="AL81" s="113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3">
        <f t="shared" si="11"/>
        <v>5973.6843333333354</v>
      </c>
      <c r="AK82" s="113"/>
      <c r="AL82" s="113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3">
        <f t="shared" si="11"/>
        <v>6452.3201666666682</v>
      </c>
      <c r="AK83" s="113"/>
      <c r="AL83" s="113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3">
        <f t="shared" si="11"/>
        <v>470.61660000000001</v>
      </c>
      <c r="AK84" s="113"/>
      <c r="AL84" s="113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3">
        <f t="shared" si="11"/>
        <v>4556.1720999999998</v>
      </c>
      <c r="AK85" s="113"/>
      <c r="AL85" s="113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3">
        <f t="shared" si="11"/>
        <v>2862.9422666666669</v>
      </c>
      <c r="AK86" s="113"/>
      <c r="AL86" s="113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3">
        <f t="shared" si="11"/>
        <v>2820.3654999999985</v>
      </c>
      <c r="AK87" s="113"/>
      <c r="AL87" s="113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3">
        <f t="shared" si="11"/>
        <v>12423.368666666665</v>
      </c>
      <c r="AK88" s="113"/>
      <c r="AL88" s="113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3">
        <f>SUM(E89:AI89)</f>
        <v>2898.2013333333325</v>
      </c>
      <c r="AK89" s="113"/>
      <c r="AL89" s="113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3">
        <f t="shared" ref="AJ90:AJ92" si="12">SUM(E90:AI90)</f>
        <v>2504.8543333333337</v>
      </c>
      <c r="AK90" s="113"/>
      <c r="AL90" s="113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3">
        <f t="shared" si="12"/>
        <v>15567.22</v>
      </c>
      <c r="AK91" s="113"/>
      <c r="AL91" s="113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3">
        <f t="shared" si="12"/>
        <v>2586.1943333333334</v>
      </c>
      <c r="AK92" s="113"/>
      <c r="AL92" s="113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3">
        <f>SUM(E93:AI93)</f>
        <v>38.082999999999998</v>
      </c>
      <c r="AK93" s="113"/>
      <c r="AL93" s="113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3">
        <f t="shared" ref="AJ94:AJ121" si="13">SUM(E94:AI94)</f>
        <v>7463.6395000000002</v>
      </c>
      <c r="AK94" s="113"/>
      <c r="AL94" s="113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3">
        <f t="shared" si="13"/>
        <v>4861.633499999999</v>
      </c>
      <c r="AK95" s="113"/>
      <c r="AL95" s="113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3">
        <f t="shared" si="13"/>
        <v>2950.589833333333</v>
      </c>
      <c r="AK96" s="113"/>
      <c r="AL96" s="113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3">
        <f t="shared" si="13"/>
        <v>20763.673966666665</v>
      </c>
      <c r="AK97" s="113"/>
      <c r="AL97" s="113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3">
        <f t="shared" si="13"/>
        <v>0</v>
      </c>
      <c r="AK98" s="113"/>
      <c r="AL98" s="113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3">
        <f t="shared" si="13"/>
        <v>0</v>
      </c>
      <c r="AK99" s="113"/>
      <c r="AL99" s="113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3">
        <f t="shared" si="13"/>
        <v>6772.6263333333354</v>
      </c>
      <c r="AK100" s="113"/>
      <c r="AL100" s="113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3">
        <f t="shared" si="13"/>
        <v>1239.6870000000001</v>
      </c>
      <c r="AK101" s="113"/>
      <c r="AL101" s="113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3">
        <f t="shared" si="13"/>
        <v>3124.0666666666671</v>
      </c>
      <c r="AK102" s="113"/>
      <c r="AL102" s="113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3">
        <f t="shared" si="13"/>
        <v>4893.7149999999992</v>
      </c>
      <c r="AK103" s="113"/>
      <c r="AL103" s="113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3">
        <f t="shared" si="13"/>
        <v>76.399866666666867</v>
      </c>
      <c r="AK104" s="113"/>
      <c r="AL104" s="113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3">
        <f t="shared" si="13"/>
        <v>7883.5251666666672</v>
      </c>
      <c r="AK105" s="113"/>
      <c r="AL105" s="113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3">
        <f t="shared" si="13"/>
        <v>5296.8628333333327</v>
      </c>
      <c r="AK106" s="113"/>
      <c r="AL106" s="113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3">
        <f t="shared" si="13"/>
        <v>4377.6608333333343</v>
      </c>
      <c r="AK107" s="113"/>
      <c r="AL107" s="113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3">
        <f t="shared" si="13"/>
        <v>50.399999999999913</v>
      </c>
      <c r="AK108" s="113"/>
      <c r="AL108" s="113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3">
        <f t="shared" si="13"/>
        <v>6711.6768333333339</v>
      </c>
      <c r="AK109" s="113"/>
      <c r="AL109" s="113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3">
        <f t="shared" si="13"/>
        <v>1597.9567347000002</v>
      </c>
      <c r="AK110" s="113"/>
      <c r="AL110" s="113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3">
        <f t="shared" si="13"/>
        <v>18454.820133333331</v>
      </c>
      <c r="AK111" s="113"/>
      <c r="AL111" s="113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3">
        <f t="shared" si="13"/>
        <v>5779.8142166666676</v>
      </c>
      <c r="AK112" s="113"/>
      <c r="AL112" s="113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3">
        <f t="shared" si="13"/>
        <v>7521.1808333333329</v>
      </c>
      <c r="AK113" s="113"/>
      <c r="AL113" s="113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3">
        <f t="shared" si="13"/>
        <v>0</v>
      </c>
      <c r="AK114" s="113"/>
      <c r="AL114" s="113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3">
        <f t="shared" si="13"/>
        <v>2782.958666666666</v>
      </c>
      <c r="AK115" s="113"/>
      <c r="AL115" s="113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3">
        <f t="shared" si="13"/>
        <v>7560.9040000000014</v>
      </c>
      <c r="AK116" s="113"/>
      <c r="AL116" s="113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3">
        <f t="shared" si="13"/>
        <v>0.1343333333333333</v>
      </c>
      <c r="AK117" s="113"/>
      <c r="AL117" s="113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3">
        <f t="shared" si="13"/>
        <v>167.8</v>
      </c>
      <c r="AK118" s="113"/>
      <c r="AL118" s="113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3">
        <f t="shared" si="13"/>
        <v>3369.7864999999997</v>
      </c>
      <c r="AK119" s="113"/>
      <c r="AL119" s="113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3">
        <f t="shared" si="13"/>
        <v>2385.3123333333338</v>
      </c>
      <c r="AK120" s="113"/>
      <c r="AL120" s="113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3">
        <f t="shared" si="13"/>
        <v>13.529766666666671</v>
      </c>
      <c r="AK121" s="113"/>
      <c r="AL121" s="113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3">
        <f>SUM(E122:AI122)</f>
        <v>155.99700000000033</v>
      </c>
      <c r="AK122" s="113"/>
      <c r="AL122" s="113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3">
        <f>SUM(E123:AI123)</f>
        <v>7646.2061666666677</v>
      </c>
      <c r="AK123" s="113"/>
      <c r="AL123" s="113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3">
        <f t="shared" ref="AJ124" si="14">SUM(E124:AI124)</f>
        <v>0</v>
      </c>
      <c r="AK124" s="113"/>
      <c r="AL124" s="113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3">
        <f>SUM(E125:AI125)</f>
        <v>296.02216666666664</v>
      </c>
      <c r="AK125" s="113"/>
      <c r="AL125" s="113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3">
        <f>SUM(E126:AI126)</f>
        <v>1368.7524999999998</v>
      </c>
      <c r="AK126" s="113"/>
      <c r="AL126" s="113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3">
        <f t="shared" ref="AJ127:AJ137" si="15">SUM(E127:AI127)</f>
        <v>3783.9175000000005</v>
      </c>
      <c r="AK127" s="113"/>
      <c r="AL127" s="113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3">
        <f t="shared" si="15"/>
        <v>5491.5393333333341</v>
      </c>
      <c r="AK128" s="113"/>
      <c r="AL128" s="113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3">
        <f t="shared" si="15"/>
        <v>8649.5403333333343</v>
      </c>
      <c r="AK129" s="113"/>
      <c r="AL129" s="113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3">
        <f t="shared" si="15"/>
        <v>30279.180166666665</v>
      </c>
      <c r="AK130" s="113"/>
      <c r="AL130" s="113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3">
        <f t="shared" si="15"/>
        <v>9987.5576833333344</v>
      </c>
      <c r="AK131" s="113"/>
      <c r="AL131" s="113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3">
        <f t="shared" si="15"/>
        <v>22580.331929768334</v>
      </c>
      <c r="AK132" s="113"/>
      <c r="AL132" s="113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3">
        <f t="shared" si="15"/>
        <v>13679.838666666667</v>
      </c>
      <c r="AK133" s="113"/>
      <c r="AL133" s="113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3">
        <f t="shared" si="15"/>
        <v>5571.3748333333315</v>
      </c>
      <c r="AK134" s="113"/>
      <c r="AL134" s="113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3">
        <f t="shared" ref="AJ135:AJ136" si="16">SUM(E135:AI135)</f>
        <v>3481.1769999999997</v>
      </c>
      <c r="AK135" s="113"/>
      <c r="AL135" s="113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3">
        <f t="shared" si="16"/>
        <v>0</v>
      </c>
      <c r="AK136" s="113"/>
      <c r="AL136" s="113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3">
        <f t="shared" si="15"/>
        <v>1438.4945000000002</v>
      </c>
      <c r="AK137" s="113"/>
      <c r="AL137" s="113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5" t="s">
        <v>2</v>
      </c>
      <c r="AK141" s="96"/>
      <c r="AL141" s="96"/>
    </row>
    <row r="142" spans="2:38" x14ac:dyDescent="0.3">
      <c r="B142" s="99" t="s">
        <v>2</v>
      </c>
      <c r="C142" s="99"/>
      <c r="D142" s="99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97">
        <f>SUM(AJ143:AL204)</f>
        <v>353526.51965033909</v>
      </c>
      <c r="AK142" s="98"/>
      <c r="AL142" s="98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3">
        <f>SUM(E143:AI143)</f>
        <v>51.229500000000002</v>
      </c>
      <c r="AK143" s="113"/>
      <c r="AL143" s="113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3">
        <f t="shared" ref="AJ144:AJ155" si="19">SUM(E144:AI144)</f>
        <v>349.79604999999998</v>
      </c>
      <c r="AK144" s="113"/>
      <c r="AL144" s="113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3">
        <f t="shared" si="19"/>
        <v>2977.97</v>
      </c>
      <c r="AK145" s="113"/>
      <c r="AL145" s="113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3">
        <f t="shared" si="19"/>
        <v>14478.071999999998</v>
      </c>
      <c r="AK146" s="113"/>
      <c r="AL146" s="113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3">
        <f t="shared" si="19"/>
        <v>3550.468166666667</v>
      </c>
      <c r="AK147" s="113"/>
      <c r="AL147" s="113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3">
        <f t="shared" si="19"/>
        <v>8464.208833333334</v>
      </c>
      <c r="AK148" s="113"/>
      <c r="AL148" s="113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3">
        <f t="shared" si="19"/>
        <v>7469.5248333333338</v>
      </c>
      <c r="AK149" s="113"/>
      <c r="AL149" s="113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3">
        <f t="shared" si="19"/>
        <v>5752.398666666666</v>
      </c>
      <c r="AK150" s="113"/>
      <c r="AL150" s="113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3">
        <f t="shared" si="19"/>
        <v>719.17688333333354</v>
      </c>
      <c r="AK151" s="113"/>
      <c r="AL151" s="113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3">
        <f t="shared" si="19"/>
        <v>5652.5109833333336</v>
      </c>
      <c r="AK152" s="113"/>
      <c r="AL152" s="113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3">
        <f t="shared" si="19"/>
        <v>1745.7198000000003</v>
      </c>
      <c r="AK153" s="113"/>
      <c r="AL153" s="113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3">
        <f t="shared" si="19"/>
        <v>1509.7166</v>
      </c>
      <c r="AK154" s="113"/>
      <c r="AL154" s="113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3">
        <f t="shared" si="19"/>
        <v>12026.744666666667</v>
      </c>
      <c r="AK155" s="113"/>
      <c r="AL155" s="113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3">
        <f>SUM(E156:AI156)</f>
        <v>4995.6311666666679</v>
      </c>
      <c r="AK156" s="113"/>
      <c r="AL156" s="113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3">
        <f t="shared" ref="AJ157:AJ159" si="20">SUM(E157:AI157)</f>
        <v>3205.9684999999999</v>
      </c>
      <c r="AK157" s="113"/>
      <c r="AL157" s="113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3">
        <f t="shared" si="20"/>
        <v>17200.697666666667</v>
      </c>
      <c r="AK158" s="113"/>
      <c r="AL158" s="113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3">
        <f t="shared" si="20"/>
        <v>2196.6306666666665</v>
      </c>
      <c r="AK159" s="113"/>
      <c r="AL159" s="113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3">
        <f>SUM(E160:AI160)</f>
        <v>5583.7378333333336</v>
      </c>
      <c r="AK160" s="113"/>
      <c r="AL160" s="113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3">
        <f t="shared" ref="AJ161:AJ188" si="21">SUM(E161:AI161)</f>
        <v>8315.6161666666667</v>
      </c>
      <c r="AK161" s="113"/>
      <c r="AL161" s="113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3">
        <f t="shared" si="21"/>
        <v>6903.2848333333332</v>
      </c>
      <c r="AK162" s="113"/>
      <c r="AL162" s="113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3">
        <f t="shared" si="21"/>
        <v>3441.3275000000003</v>
      </c>
      <c r="AK163" s="113"/>
      <c r="AL163" s="113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3">
        <f t="shared" si="21"/>
        <v>16106.427099999997</v>
      </c>
      <c r="AK164" s="113"/>
      <c r="AL164" s="113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3">
        <f t="shared" si="21"/>
        <v>338.77566666666667</v>
      </c>
      <c r="AK165" s="113"/>
      <c r="AL165" s="113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3">
        <f t="shared" si="21"/>
        <v>1.0128333333333341</v>
      </c>
      <c r="AK166" s="113"/>
      <c r="AL166" s="113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3">
        <f t="shared" si="21"/>
        <v>9207.0199999999968</v>
      </c>
      <c r="AK167" s="113"/>
      <c r="AL167" s="113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3">
        <f t="shared" si="21"/>
        <v>1298.1234999999999</v>
      </c>
      <c r="AK168" s="113"/>
      <c r="AL168" s="113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3">
        <f t="shared" si="21"/>
        <v>3766.2641666666659</v>
      </c>
      <c r="AK169" s="113"/>
      <c r="AL169" s="113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3">
        <f t="shared" si="21"/>
        <v>5825.0460000000003</v>
      </c>
      <c r="AK170" s="113"/>
      <c r="AL170" s="113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3">
        <f t="shared" si="21"/>
        <v>1122.6774666666665</v>
      </c>
      <c r="AK171" s="113"/>
      <c r="AL171" s="113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3">
        <f t="shared" si="21"/>
        <v>9691.9418333333324</v>
      </c>
      <c r="AK172" s="113"/>
      <c r="AL172" s="113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3">
        <f t="shared" si="21"/>
        <v>3436.2641666666664</v>
      </c>
      <c r="AK173" s="113"/>
      <c r="AL173" s="113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3">
        <f t="shared" si="21"/>
        <v>5517.9803333333348</v>
      </c>
      <c r="AK174" s="113"/>
      <c r="AL174" s="113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3">
        <f t="shared" si="21"/>
        <v>1774.6489999999999</v>
      </c>
      <c r="AK175" s="113"/>
      <c r="AL175" s="113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3">
        <f t="shared" si="21"/>
        <v>12428.515833333337</v>
      </c>
      <c r="AK176" s="113"/>
      <c r="AL176" s="113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3">
        <f t="shared" si="21"/>
        <v>1664.3518333333329</v>
      </c>
      <c r="AK177" s="113"/>
      <c r="AL177" s="113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3">
        <f t="shared" si="21"/>
        <v>20074.693116666662</v>
      </c>
      <c r="AK178" s="113"/>
      <c r="AL178" s="113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3">
        <f t="shared" si="21"/>
        <v>4612.1709500000006</v>
      </c>
      <c r="AK179" s="113"/>
      <c r="AL179" s="113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3">
        <f t="shared" si="21"/>
        <v>10232.905666666667</v>
      </c>
      <c r="AK180" s="113"/>
      <c r="AL180" s="113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3">
        <f t="shared" si="21"/>
        <v>2262.8314999999998</v>
      </c>
      <c r="AK181" s="113"/>
      <c r="AL181" s="113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3">
        <f t="shared" si="21"/>
        <v>2292.3853333333327</v>
      </c>
      <c r="AK182" s="113"/>
      <c r="AL182" s="113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3">
        <f t="shared" si="21"/>
        <v>7704.8828333333331</v>
      </c>
      <c r="AK183" s="113"/>
      <c r="AL183" s="113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3">
        <f t="shared" si="21"/>
        <v>1171.9063333333336</v>
      </c>
      <c r="AK184" s="113"/>
      <c r="AL184" s="113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3">
        <f t="shared" si="21"/>
        <v>5195.119333333334</v>
      </c>
      <c r="AK185" s="113"/>
      <c r="AL185" s="113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3">
        <f t="shared" si="21"/>
        <v>5417.4898333333331</v>
      </c>
      <c r="AK186" s="113"/>
      <c r="AL186" s="113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3">
        <f t="shared" si="21"/>
        <v>2684.7368333333334</v>
      </c>
      <c r="AK187" s="113"/>
      <c r="AL187" s="113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3">
        <f t="shared" si="21"/>
        <v>638.47701666666671</v>
      </c>
      <c r="AK188" s="113"/>
      <c r="AL188" s="113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3">
        <f>SUM(E189:AI189)</f>
        <v>2912.2263333333331</v>
      </c>
      <c r="AK189" s="113"/>
      <c r="AL189" s="113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3">
        <f>SUM(E190:AI190)</f>
        <v>5117.3248333333322</v>
      </c>
      <c r="AK190" s="113"/>
      <c r="AL190" s="113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3">
        <f t="shared" ref="AJ191" si="22">SUM(E191:AI191)</f>
        <v>105.72319999999999</v>
      </c>
      <c r="AK191" s="113"/>
      <c r="AL191" s="113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3">
        <f>SUM(E192:AI192)</f>
        <v>3623.3020000000006</v>
      </c>
      <c r="AK192" s="113"/>
      <c r="AL192" s="113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3">
        <f>SUM(E193:AI193)</f>
        <v>13638.89816666667</v>
      </c>
      <c r="AK193" s="113"/>
      <c r="AL193" s="113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3">
        <f t="shared" ref="AJ194:AJ204" si="23">SUM(E194:AI194)</f>
        <v>5600.609166666668</v>
      </c>
      <c r="AK194" s="113"/>
      <c r="AL194" s="113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3">
        <f t="shared" si="23"/>
        <v>5354.1139999999996</v>
      </c>
      <c r="AK195" s="113"/>
      <c r="AL195" s="113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3">
        <f t="shared" si="23"/>
        <v>6947.3508333333348</v>
      </c>
      <c r="AK196" s="113"/>
      <c r="AL196" s="113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3">
        <f t="shared" si="23"/>
        <v>0</v>
      </c>
      <c r="AK197" s="113"/>
      <c r="AL197" s="113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3">
        <f t="shared" si="23"/>
        <v>13859.353500000003</v>
      </c>
      <c r="AK198" s="113"/>
      <c r="AL198" s="113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3">
        <f t="shared" si="23"/>
        <v>23098.42181700567</v>
      </c>
      <c r="AK199" s="113"/>
      <c r="AL199" s="113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3">
        <f t="shared" si="23"/>
        <v>8838.7963333333337</v>
      </c>
      <c r="AK200" s="113"/>
      <c r="AL200" s="113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3">
        <f t="shared" si="23"/>
        <v>3057.0479999999998</v>
      </c>
      <c r="AK201" s="113"/>
      <c r="AL201" s="113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3">
        <f t="shared" ref="AJ202:AJ203" si="24">SUM(E202:AI202)</f>
        <v>3062.6306666666669</v>
      </c>
      <c r="AK202" s="113"/>
      <c r="AL202" s="113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3">
        <f t="shared" si="24"/>
        <v>5852.6798333333345</v>
      </c>
      <c r="AK203" s="113"/>
      <c r="AL203" s="113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3">
        <f t="shared" si="23"/>
        <v>1400.9611666666665</v>
      </c>
      <c r="AK204" s="113"/>
      <c r="AL204" s="113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5" t="s">
        <v>2</v>
      </c>
      <c r="AK208" s="96"/>
      <c r="AL208" s="96"/>
    </row>
    <row r="209" spans="2:38" x14ac:dyDescent="0.3">
      <c r="B209" s="99" t="s">
        <v>2</v>
      </c>
      <c r="C209" s="99"/>
      <c r="D209" s="99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5" t="s">
        <v>2</v>
      </c>
      <c r="AK276" s="96"/>
      <c r="AL276" s="96"/>
    </row>
    <row r="277" spans="2:38" x14ac:dyDescent="0.3">
      <c r="B277" s="99" t="s">
        <v>2</v>
      </c>
      <c r="C277" s="99"/>
      <c r="D277" s="99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5" t="s">
        <v>2</v>
      </c>
      <c r="AK344" s="96"/>
      <c r="AL344" s="96"/>
    </row>
    <row r="345" spans="2:38" x14ac:dyDescent="0.3">
      <c r="B345" s="99" t="s">
        <v>2</v>
      </c>
      <c r="C345" s="99"/>
      <c r="D345" s="99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5" t="s">
        <v>2</v>
      </c>
      <c r="AK412" s="96"/>
      <c r="AL412" s="96"/>
    </row>
    <row r="413" spans="2:38" x14ac:dyDescent="0.3">
      <c r="B413" s="99" t="s">
        <v>2</v>
      </c>
      <c r="C413" s="99"/>
      <c r="D413" s="99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5" t="s">
        <v>2</v>
      </c>
      <c r="AK481" s="96"/>
      <c r="AL481" s="96"/>
    </row>
    <row r="482" spans="2:38" x14ac:dyDescent="0.3">
      <c r="B482" s="99" t="s">
        <v>2</v>
      </c>
      <c r="C482" s="99"/>
      <c r="D482" s="99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55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7"/>
      <c r="D548" s="47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111"/>
      <c r="AK548" s="111"/>
      <c r="AL548" s="111"/>
    </row>
    <row r="549" spans="2:38" x14ac:dyDescent="0.3">
      <c r="C549" s="47"/>
      <c r="D549" s="47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111"/>
      <c r="AK549" s="111"/>
      <c r="AL549" s="111"/>
    </row>
    <row r="550" spans="2:38" x14ac:dyDescent="0.3">
      <c r="C550" s="47"/>
      <c r="D550" s="47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111"/>
      <c r="AK550" s="111"/>
      <c r="AL550" s="111"/>
    </row>
    <row r="551" spans="2:38" x14ac:dyDescent="0.3">
      <c r="C551" s="47"/>
      <c r="D551" s="47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111"/>
      <c r="AK551" s="111"/>
      <c r="AL551" s="111"/>
    </row>
    <row r="552" spans="2:38" x14ac:dyDescent="0.3">
      <c r="C552" s="47"/>
      <c r="D552" s="47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111"/>
      <c r="AK552" s="111"/>
      <c r="AL552" s="111"/>
    </row>
    <row r="553" spans="2:38" x14ac:dyDescent="0.3">
      <c r="C553" s="47"/>
      <c r="D553" s="47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111"/>
      <c r="AK553" s="111"/>
      <c r="AL553" s="111"/>
    </row>
    <row r="554" spans="2:38" x14ac:dyDescent="0.3">
      <c r="C554" s="47"/>
      <c r="D554" s="47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111"/>
      <c r="AK554" s="111"/>
      <c r="AL554" s="111"/>
    </row>
    <row r="555" spans="2:38" x14ac:dyDescent="0.3">
      <c r="C555" s="47"/>
      <c r="D555" s="47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111"/>
      <c r="AK555" s="111"/>
      <c r="AL555" s="111"/>
    </row>
    <row r="556" spans="2:38" x14ac:dyDescent="0.3">
      <c r="C556" s="47"/>
      <c r="D556" s="47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111"/>
      <c r="AK556" s="111"/>
      <c r="AL556" s="111"/>
    </row>
    <row r="557" spans="2:38" x14ac:dyDescent="0.3">
      <c r="C557" s="47"/>
      <c r="D557" s="47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111"/>
      <c r="AK557" s="111"/>
      <c r="AL557" s="111"/>
    </row>
    <row r="558" spans="2:38" x14ac:dyDescent="0.3">
      <c r="C558" s="47"/>
      <c r="D558" s="47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111"/>
      <c r="AK558" s="111"/>
      <c r="AL558" s="111"/>
    </row>
    <row r="559" spans="2:38" x14ac:dyDescent="0.3">
      <c r="C559" s="47"/>
      <c r="D559" s="47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111"/>
      <c r="AK559" s="111"/>
      <c r="AL559" s="111"/>
    </row>
    <row r="560" spans="2:38" x14ac:dyDescent="0.3">
      <c r="C560" s="47"/>
      <c r="D560" s="47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111"/>
      <c r="AK560" s="111"/>
      <c r="AL560" s="111"/>
    </row>
    <row r="561" spans="3:38" x14ac:dyDescent="0.3">
      <c r="C561" s="47"/>
      <c r="D561" s="47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111"/>
      <c r="AK561" s="111"/>
      <c r="AL561" s="111"/>
    </row>
    <row r="562" spans="3:38" x14ac:dyDescent="0.3">
      <c r="C562" s="47"/>
      <c r="D562" s="47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111"/>
      <c r="AK562" s="111"/>
      <c r="AL562" s="111"/>
    </row>
    <row r="563" spans="3:38" x14ac:dyDescent="0.3">
      <c r="C563" s="47"/>
      <c r="D563" s="47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111"/>
      <c r="AK563" s="111"/>
      <c r="AL563" s="111"/>
    </row>
    <row r="564" spans="3:38" x14ac:dyDescent="0.3">
      <c r="C564" s="47"/>
      <c r="D564" s="47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111"/>
      <c r="AK564" s="111"/>
      <c r="AL564" s="111"/>
    </row>
    <row r="565" spans="3:38" x14ac:dyDescent="0.3">
      <c r="C565" s="47"/>
      <c r="D565" s="47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111"/>
      <c r="AK565" s="111"/>
      <c r="AL565" s="111"/>
    </row>
    <row r="566" spans="3:38" x14ac:dyDescent="0.3">
      <c r="C566" s="47"/>
      <c r="D566" s="47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111"/>
      <c r="AK566" s="111"/>
      <c r="AL566" s="111"/>
    </row>
    <row r="567" spans="3:38" x14ac:dyDescent="0.3">
      <c r="C567" s="47"/>
      <c r="D567" s="47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111"/>
      <c r="AK567" s="111"/>
      <c r="AL567" s="111"/>
    </row>
    <row r="568" spans="3:38" x14ac:dyDescent="0.3">
      <c r="C568" s="47"/>
      <c r="D568" s="47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111"/>
      <c r="AK568" s="111"/>
      <c r="AL568" s="111"/>
    </row>
    <row r="569" spans="3:38" x14ac:dyDescent="0.3">
      <c r="C569" s="47"/>
      <c r="D569" s="47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111"/>
      <c r="AK569" s="111"/>
      <c r="AL569" s="111"/>
    </row>
    <row r="570" spans="3:38" x14ac:dyDescent="0.3">
      <c r="C570" s="47"/>
      <c r="D570" s="47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111"/>
      <c r="AK570" s="111"/>
      <c r="AL570" s="111"/>
    </row>
    <row r="571" spans="3:38" x14ac:dyDescent="0.3">
      <c r="C571" s="47"/>
      <c r="D571" s="47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111"/>
      <c r="AK571" s="111"/>
      <c r="AL571" s="111"/>
    </row>
    <row r="572" spans="3:38" x14ac:dyDescent="0.3">
      <c r="C572" s="47"/>
      <c r="D572" s="47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111"/>
      <c r="AK572" s="111"/>
      <c r="AL572" s="111"/>
    </row>
    <row r="573" spans="3:38" x14ac:dyDescent="0.3">
      <c r="C573" s="47"/>
      <c r="D573" s="47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111"/>
      <c r="AK573" s="111"/>
      <c r="AL573" s="111"/>
    </row>
    <row r="574" spans="3:38" x14ac:dyDescent="0.3">
      <c r="C574" s="47"/>
      <c r="D574" s="47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111"/>
      <c r="AK574" s="111"/>
      <c r="AL574" s="111"/>
    </row>
    <row r="575" spans="3:38" x14ac:dyDescent="0.3">
      <c r="C575" s="47"/>
      <c r="D575" s="47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111"/>
      <c r="AK575" s="111"/>
      <c r="AL575" s="111"/>
    </row>
    <row r="576" spans="3:38" x14ac:dyDescent="0.3">
      <c r="C576" s="47"/>
      <c r="D576" s="47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111"/>
      <c r="AK576" s="111"/>
      <c r="AL576" s="111"/>
    </row>
    <row r="577" spans="3:38" x14ac:dyDescent="0.3">
      <c r="C577" s="47"/>
      <c r="D577" s="47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111"/>
      <c r="AK577" s="111"/>
      <c r="AL577" s="111"/>
    </row>
    <row r="578" spans="3:38" x14ac:dyDescent="0.3">
      <c r="C578" s="47"/>
      <c r="D578" s="47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111"/>
      <c r="AK578" s="111"/>
      <c r="AL578" s="111"/>
    </row>
    <row r="579" spans="3:38" x14ac:dyDescent="0.3">
      <c r="C579" s="47"/>
      <c r="D579" s="47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111"/>
      <c r="AK579" s="111"/>
      <c r="AL579" s="111"/>
    </row>
    <row r="580" spans="3:38" x14ac:dyDescent="0.3">
      <c r="C580" s="47"/>
      <c r="D580" s="47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111"/>
      <c r="AK580" s="111"/>
      <c r="AL580" s="111"/>
    </row>
    <row r="581" spans="3:38" x14ac:dyDescent="0.3">
      <c r="C581" s="47"/>
      <c r="D581" s="47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111"/>
      <c r="AK581" s="111"/>
      <c r="AL581" s="111"/>
    </row>
    <row r="582" spans="3:38" x14ac:dyDescent="0.3">
      <c r="C582" s="47"/>
      <c r="D582" s="47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111"/>
      <c r="AK582" s="111"/>
      <c r="AL582" s="111"/>
    </row>
    <row r="583" spans="3:38" x14ac:dyDescent="0.3">
      <c r="C583" s="47"/>
      <c r="D583" s="47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111"/>
      <c r="AK583" s="111"/>
      <c r="AL583" s="111"/>
    </row>
    <row r="584" spans="3:38" x14ac:dyDescent="0.3">
      <c r="C584" s="47"/>
      <c r="D584" s="47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1"/>
      <c r="AK584" s="111"/>
      <c r="AL584" s="111"/>
    </row>
    <row r="585" spans="3:38" x14ac:dyDescent="0.3">
      <c r="C585" s="47"/>
      <c r="D585" s="47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1"/>
      <c r="AK585" s="111"/>
      <c r="AL585" s="111"/>
    </row>
    <row r="586" spans="3:38" x14ac:dyDescent="0.3">
      <c r="C586" s="47"/>
      <c r="D586" s="47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1"/>
      <c r="AK586" s="111"/>
      <c r="AL586" s="111"/>
    </row>
    <row r="587" spans="3:38" x14ac:dyDescent="0.3">
      <c r="C587" s="47"/>
      <c r="D587" s="47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1"/>
      <c r="AK587" s="111"/>
      <c r="AL587" s="111"/>
    </row>
    <row r="588" spans="3:38" x14ac:dyDescent="0.3">
      <c r="C588" s="47"/>
      <c r="D588" s="47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1"/>
      <c r="AK588" s="111"/>
      <c r="AL588" s="111"/>
    </row>
    <row r="589" spans="3:38" x14ac:dyDescent="0.3">
      <c r="C589" s="47"/>
      <c r="D589" s="47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1"/>
      <c r="AK589" s="111"/>
      <c r="AL589" s="111"/>
    </row>
    <row r="590" spans="3:38" x14ac:dyDescent="0.3">
      <c r="C590" s="47"/>
      <c r="D590" s="47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1"/>
      <c r="AK590" s="111"/>
      <c r="AL590" s="111"/>
    </row>
    <row r="591" spans="3:38" x14ac:dyDescent="0.3">
      <c r="C591" s="47"/>
      <c r="D591" s="47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1"/>
      <c r="AK591" s="111"/>
      <c r="AL591" s="111"/>
    </row>
    <row r="592" spans="3:38" x14ac:dyDescent="0.3">
      <c r="C592" s="47"/>
      <c r="D592" s="47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1"/>
      <c r="AK592" s="111"/>
      <c r="AL592" s="111"/>
    </row>
    <row r="593" spans="3:38" x14ac:dyDescent="0.3">
      <c r="C593" s="47"/>
      <c r="D593" s="47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1"/>
      <c r="AK593" s="111"/>
      <c r="AL593" s="111"/>
    </row>
    <row r="594" spans="3:38" x14ac:dyDescent="0.3">
      <c r="C594" s="47"/>
      <c r="D594" s="47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1"/>
      <c r="AK594" s="111"/>
      <c r="AL594" s="111"/>
    </row>
    <row r="595" spans="3:38" x14ac:dyDescent="0.3">
      <c r="C595" s="47"/>
      <c r="D595" s="47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1"/>
      <c r="AK595" s="111"/>
      <c r="AL595" s="111"/>
    </row>
    <row r="596" spans="3:38" x14ac:dyDescent="0.3">
      <c r="C596" s="47"/>
      <c r="D596" s="47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1"/>
      <c r="AK596" s="111"/>
      <c r="AL596" s="111"/>
    </row>
    <row r="597" spans="3:38" x14ac:dyDescent="0.3">
      <c r="C597" s="47"/>
      <c r="D597" s="47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1"/>
      <c r="AK597" s="111"/>
      <c r="AL597" s="111"/>
    </row>
    <row r="598" spans="3:38" x14ac:dyDescent="0.3">
      <c r="C598" s="47"/>
      <c r="D598" s="47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1"/>
      <c r="AK598" s="111"/>
      <c r="AL598" s="111"/>
    </row>
    <row r="599" spans="3:38" x14ac:dyDescent="0.3">
      <c r="C599" s="47"/>
      <c r="D599" s="47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1"/>
      <c r="AK599" s="111"/>
      <c r="AL599" s="111"/>
    </row>
    <row r="600" spans="3:38" x14ac:dyDescent="0.3">
      <c r="C600" s="47"/>
      <c r="D600" s="47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1"/>
      <c r="AK600" s="111"/>
      <c r="AL600" s="111"/>
    </row>
    <row r="601" spans="3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1"/>
      <c r="AK601" s="111"/>
      <c r="AL601" s="111"/>
    </row>
    <row r="602" spans="3:38" x14ac:dyDescent="0.3">
      <c r="C602" s="47"/>
      <c r="D602" s="47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1"/>
      <c r="AK602" s="111"/>
      <c r="AL602" s="111"/>
    </row>
    <row r="603" spans="3:38" x14ac:dyDescent="0.3">
      <c r="C603" s="47"/>
      <c r="D603" s="47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1"/>
      <c r="AK603" s="111"/>
      <c r="AL603" s="111"/>
    </row>
    <row r="604" spans="3:38" x14ac:dyDescent="0.3">
      <c r="C604" s="47"/>
      <c r="D604" s="47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73"/>
      <c r="AK604" s="73"/>
      <c r="AL604" s="73"/>
    </row>
    <row r="605" spans="3:38" x14ac:dyDescent="0.3">
      <c r="C605" s="47"/>
      <c r="D605" s="47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73"/>
      <c r="AK605" s="73"/>
      <c r="AL605" s="73"/>
    </row>
    <row r="606" spans="3:38" x14ac:dyDescent="0.3">
      <c r="C606" s="47"/>
      <c r="D606" s="47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1"/>
      <c r="AK606" s="111"/>
      <c r="AL606" s="111"/>
    </row>
    <row r="608" spans="3:38" x14ac:dyDescent="0.3"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H608" s="3"/>
      <c r="AI608" s="3"/>
      <c r="AJ608" s="3"/>
      <c r="AK608" s="3"/>
    </row>
    <row r="609" spans="2:38" x14ac:dyDescent="0.3">
      <c r="B609" s="39"/>
    </row>
    <row r="611" spans="2:38" x14ac:dyDescent="0.3">
      <c r="B611" s="32"/>
      <c r="C611" s="4"/>
      <c r="D611" s="4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112"/>
      <c r="AK611" s="112"/>
      <c r="AL611" s="112"/>
    </row>
    <row r="612" spans="2:38" x14ac:dyDescent="0.3">
      <c r="B612" s="116"/>
      <c r="C612" s="116"/>
      <c r="D612" s="116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4"/>
      <c r="AG612" s="74"/>
      <c r="AH612" s="74"/>
      <c r="AI612" s="74"/>
      <c r="AJ612" s="111"/>
      <c r="AK612" s="111"/>
      <c r="AL612" s="111"/>
    </row>
    <row r="613" spans="2:38" x14ac:dyDescent="0.3">
      <c r="C613" s="47"/>
      <c r="D613" s="47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1"/>
      <c r="AK613" s="111"/>
      <c r="AL613" s="111"/>
    </row>
    <row r="614" spans="2:38" x14ac:dyDescent="0.3">
      <c r="C614" s="47"/>
      <c r="D614" s="47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1"/>
      <c r="AK614" s="111"/>
      <c r="AL614" s="111"/>
    </row>
    <row r="615" spans="2:38" x14ac:dyDescent="0.3">
      <c r="C615" s="47"/>
      <c r="D615" s="47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1"/>
      <c r="AK615" s="111"/>
      <c r="AL615" s="111"/>
    </row>
    <row r="616" spans="2:38" x14ac:dyDescent="0.3">
      <c r="C616" s="47"/>
      <c r="D616" s="47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1"/>
      <c r="AK616" s="111"/>
      <c r="AL616" s="111"/>
    </row>
    <row r="617" spans="2:38" x14ac:dyDescent="0.3">
      <c r="C617" s="47"/>
      <c r="D617" s="47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1"/>
      <c r="AK617" s="111"/>
      <c r="AL617" s="111"/>
    </row>
    <row r="618" spans="2:38" x14ac:dyDescent="0.3">
      <c r="C618" s="47"/>
      <c r="D618" s="47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1"/>
      <c r="AK618" s="111"/>
      <c r="AL618" s="111"/>
    </row>
    <row r="619" spans="2:38" x14ac:dyDescent="0.3">
      <c r="C619" s="47"/>
      <c r="D619" s="47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1"/>
      <c r="AK619" s="111"/>
      <c r="AL619" s="111"/>
    </row>
    <row r="620" spans="2:38" x14ac:dyDescent="0.3">
      <c r="C620" s="47"/>
      <c r="D620" s="47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111"/>
      <c r="AK620" s="111"/>
      <c r="AL620" s="111"/>
    </row>
    <row r="621" spans="2:38" x14ac:dyDescent="0.3">
      <c r="C621" s="47"/>
      <c r="D621" s="47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1"/>
      <c r="AK621" s="111"/>
      <c r="AL621" s="111"/>
    </row>
    <row r="622" spans="2:38" x14ac:dyDescent="0.3">
      <c r="C622" s="47"/>
      <c r="D622" s="47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111"/>
      <c r="AK622" s="111"/>
      <c r="AL622" s="111"/>
    </row>
    <row r="623" spans="2:38" x14ac:dyDescent="0.3">
      <c r="C623" s="47"/>
      <c r="D623" s="47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111"/>
      <c r="AK623" s="111"/>
      <c r="AL623" s="111"/>
    </row>
    <row r="624" spans="2:38" x14ac:dyDescent="0.3">
      <c r="C624" s="47"/>
      <c r="D624" s="47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111"/>
      <c r="AK624" s="111"/>
      <c r="AL624" s="111"/>
    </row>
    <row r="625" spans="3:38" x14ac:dyDescent="0.3">
      <c r="C625" s="47"/>
      <c r="D625" s="47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111"/>
      <c r="AK625" s="111"/>
      <c r="AL625" s="111"/>
    </row>
    <row r="626" spans="3:38" x14ac:dyDescent="0.3">
      <c r="C626" s="47"/>
      <c r="D626" s="47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111"/>
      <c r="AK626" s="111"/>
      <c r="AL626" s="111"/>
    </row>
    <row r="627" spans="3:38" x14ac:dyDescent="0.3">
      <c r="C627" s="47"/>
      <c r="D627" s="47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111"/>
      <c r="AK627" s="111"/>
      <c r="AL627" s="111"/>
    </row>
    <row r="628" spans="3:38" x14ac:dyDescent="0.3">
      <c r="C628" s="47"/>
      <c r="D628" s="47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111"/>
      <c r="AK628" s="111"/>
      <c r="AL628" s="111"/>
    </row>
    <row r="629" spans="3:38" x14ac:dyDescent="0.3">
      <c r="C629" s="47"/>
      <c r="D629" s="47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111"/>
      <c r="AK629" s="111"/>
      <c r="AL629" s="111"/>
    </row>
    <row r="630" spans="3:38" x14ac:dyDescent="0.3">
      <c r="C630" s="47"/>
      <c r="D630" s="47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111"/>
      <c r="AK630" s="111"/>
      <c r="AL630" s="111"/>
    </row>
    <row r="631" spans="3:38" x14ac:dyDescent="0.3">
      <c r="C631" s="47"/>
      <c r="D631" s="47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111"/>
      <c r="AK631" s="111"/>
      <c r="AL631" s="111"/>
    </row>
    <row r="632" spans="3:38" x14ac:dyDescent="0.3">
      <c r="C632" s="47"/>
      <c r="D632" s="47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111"/>
      <c r="AK632" s="111"/>
      <c r="AL632" s="111"/>
    </row>
    <row r="633" spans="3:38" x14ac:dyDescent="0.3">
      <c r="C633" s="47"/>
      <c r="D633" s="47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111"/>
      <c r="AK633" s="111"/>
      <c r="AL633" s="111"/>
    </row>
    <row r="634" spans="3:38" x14ac:dyDescent="0.3">
      <c r="C634" s="47"/>
      <c r="D634" s="47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111"/>
      <c r="AK634" s="111"/>
      <c r="AL634" s="111"/>
    </row>
    <row r="635" spans="3:38" x14ac:dyDescent="0.3">
      <c r="C635" s="47"/>
      <c r="D635" s="47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111"/>
      <c r="AK635" s="111"/>
      <c r="AL635" s="111"/>
    </row>
    <row r="636" spans="3:38" x14ac:dyDescent="0.3">
      <c r="C636" s="47"/>
      <c r="D636" s="47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111"/>
      <c r="AK636" s="111"/>
      <c r="AL636" s="111"/>
    </row>
    <row r="637" spans="3:38" x14ac:dyDescent="0.3">
      <c r="C637" s="47"/>
      <c r="D637" s="47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111"/>
      <c r="AK637" s="111"/>
      <c r="AL637" s="111"/>
    </row>
    <row r="638" spans="3:38" x14ac:dyDescent="0.3">
      <c r="C638" s="47"/>
      <c r="D638" s="47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111"/>
      <c r="AK638" s="111"/>
      <c r="AL638" s="111"/>
    </row>
    <row r="639" spans="3:38" x14ac:dyDescent="0.3">
      <c r="C639" s="47"/>
      <c r="D639" s="47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111"/>
      <c r="AK639" s="111"/>
      <c r="AL639" s="111"/>
    </row>
    <row r="640" spans="3:38" x14ac:dyDescent="0.3">
      <c r="C640" s="47"/>
      <c r="D640" s="47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111"/>
      <c r="AK640" s="111"/>
      <c r="AL640" s="111"/>
    </row>
    <row r="641" spans="3:38" x14ac:dyDescent="0.3">
      <c r="C641" s="47"/>
      <c r="D641" s="47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111"/>
      <c r="AK641" s="111"/>
      <c r="AL641" s="111"/>
    </row>
    <row r="642" spans="3:38" x14ac:dyDescent="0.3">
      <c r="C642" s="47"/>
      <c r="D642" s="47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111"/>
      <c r="AK642" s="111"/>
      <c r="AL642" s="111"/>
    </row>
    <row r="643" spans="3:38" x14ac:dyDescent="0.3">
      <c r="C643" s="47"/>
      <c r="D643" s="47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111"/>
      <c r="AK643" s="111"/>
      <c r="AL643" s="111"/>
    </row>
    <row r="644" spans="3:38" x14ac:dyDescent="0.3">
      <c r="C644" s="47"/>
      <c r="D644" s="47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111"/>
      <c r="AK644" s="111"/>
      <c r="AL644" s="111"/>
    </row>
    <row r="645" spans="3:38" x14ac:dyDescent="0.3">
      <c r="C645" s="47"/>
      <c r="D645" s="47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111"/>
      <c r="AK645" s="111"/>
      <c r="AL645" s="111"/>
    </row>
    <row r="646" spans="3:38" x14ac:dyDescent="0.3">
      <c r="C646" s="47"/>
      <c r="D646" s="47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111"/>
      <c r="AK646" s="111"/>
      <c r="AL646" s="111"/>
    </row>
    <row r="647" spans="3:38" x14ac:dyDescent="0.3">
      <c r="C647" s="47"/>
      <c r="D647" s="47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111"/>
      <c r="AK647" s="111"/>
      <c r="AL647" s="111"/>
    </row>
    <row r="648" spans="3:38" x14ac:dyDescent="0.3">
      <c r="C648" s="47"/>
      <c r="D648" s="47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111"/>
      <c r="AK648" s="111"/>
      <c r="AL648" s="111"/>
    </row>
    <row r="649" spans="3:38" x14ac:dyDescent="0.3">
      <c r="C649" s="47"/>
      <c r="D649" s="47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111"/>
      <c r="AK649" s="111"/>
      <c r="AL649" s="111"/>
    </row>
    <row r="650" spans="3:38" x14ac:dyDescent="0.3">
      <c r="C650" s="47"/>
      <c r="D650" s="47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111"/>
      <c r="AK650" s="111"/>
      <c r="AL650" s="111"/>
    </row>
    <row r="651" spans="3:38" x14ac:dyDescent="0.3">
      <c r="C651" s="47"/>
      <c r="D651" s="47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111"/>
      <c r="AK651" s="111"/>
      <c r="AL651" s="111"/>
    </row>
    <row r="652" spans="3:38" x14ac:dyDescent="0.3">
      <c r="C652" s="47"/>
      <c r="D652" s="47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111"/>
      <c r="AK652" s="111"/>
      <c r="AL652" s="111"/>
    </row>
    <row r="653" spans="3:38" x14ac:dyDescent="0.3">
      <c r="C653" s="47"/>
      <c r="D653" s="47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111"/>
      <c r="AK653" s="111"/>
      <c r="AL653" s="111"/>
    </row>
    <row r="654" spans="3:38" x14ac:dyDescent="0.3">
      <c r="C654" s="47"/>
      <c r="D654" s="47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111"/>
      <c r="AK654" s="111"/>
      <c r="AL654" s="111"/>
    </row>
    <row r="655" spans="3:38" x14ac:dyDescent="0.3">
      <c r="C655" s="47"/>
      <c r="D655" s="47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111"/>
      <c r="AK655" s="111"/>
      <c r="AL655" s="111"/>
    </row>
    <row r="656" spans="3:38" x14ac:dyDescent="0.3">
      <c r="C656" s="47"/>
      <c r="D656" s="47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111"/>
      <c r="AK656" s="111"/>
      <c r="AL656" s="111"/>
    </row>
    <row r="657" spans="3:38" x14ac:dyDescent="0.3">
      <c r="C657" s="47"/>
      <c r="D657" s="47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111"/>
      <c r="AK657" s="111"/>
      <c r="AL657" s="111"/>
    </row>
    <row r="658" spans="3:38" x14ac:dyDescent="0.3">
      <c r="C658" s="47"/>
      <c r="D658" s="47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111"/>
      <c r="AK658" s="111"/>
      <c r="AL658" s="111"/>
    </row>
    <row r="659" spans="3:38" x14ac:dyDescent="0.3">
      <c r="C659" s="47"/>
      <c r="D659" s="47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111"/>
      <c r="AK659" s="111"/>
      <c r="AL659" s="111"/>
    </row>
    <row r="660" spans="3:38" x14ac:dyDescent="0.3">
      <c r="C660" s="47"/>
      <c r="D660" s="47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111"/>
      <c r="AK660" s="111"/>
      <c r="AL660" s="111"/>
    </row>
    <row r="661" spans="3:38" x14ac:dyDescent="0.3">
      <c r="C661" s="47"/>
      <c r="D661" s="47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111"/>
      <c r="AK661" s="111"/>
      <c r="AL661" s="111"/>
    </row>
    <row r="662" spans="3:38" x14ac:dyDescent="0.3">
      <c r="C662" s="47"/>
      <c r="D662" s="47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111"/>
      <c r="AK662" s="111"/>
      <c r="AL662" s="111"/>
    </row>
    <row r="663" spans="3:38" x14ac:dyDescent="0.3">
      <c r="C663" s="47"/>
      <c r="D663" s="47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111"/>
      <c r="AK663" s="111"/>
      <c r="AL663" s="111"/>
    </row>
    <row r="664" spans="3:38" x14ac:dyDescent="0.3">
      <c r="C664" s="47"/>
      <c r="D664" s="47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111"/>
      <c r="AK664" s="111"/>
      <c r="AL664" s="111"/>
    </row>
    <row r="665" spans="3:38" x14ac:dyDescent="0.3">
      <c r="C665" s="47"/>
      <c r="D665" s="47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111"/>
      <c r="AK665" s="111"/>
      <c r="AL665" s="111"/>
    </row>
    <row r="666" spans="3:38" x14ac:dyDescent="0.3">
      <c r="C666" s="47"/>
      <c r="D666" s="47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111"/>
      <c r="AK666" s="111"/>
      <c r="AL666" s="111"/>
    </row>
    <row r="667" spans="3:38" x14ac:dyDescent="0.3">
      <c r="C667" s="47"/>
      <c r="D667" s="47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111"/>
      <c r="AK667" s="111"/>
      <c r="AL667" s="111"/>
    </row>
    <row r="668" spans="3:38" x14ac:dyDescent="0.3">
      <c r="C668" s="47"/>
      <c r="D668" s="47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111"/>
      <c r="AK668" s="111"/>
      <c r="AL668" s="111"/>
    </row>
    <row r="669" spans="3:38" x14ac:dyDescent="0.3"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111"/>
      <c r="AK669" s="111"/>
      <c r="AL669" s="111"/>
    </row>
    <row r="670" spans="3:38" x14ac:dyDescent="0.3">
      <c r="C670" s="47"/>
      <c r="D670" s="47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111"/>
      <c r="AK670" s="111"/>
      <c r="AL670" s="111"/>
    </row>
    <row r="671" spans="3:38" x14ac:dyDescent="0.3">
      <c r="C671" s="47"/>
      <c r="D671" s="47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111"/>
      <c r="AK671" s="111"/>
      <c r="AL671" s="111"/>
    </row>
    <row r="672" spans="3:38" x14ac:dyDescent="0.3">
      <c r="C672" s="47"/>
      <c r="D672" s="47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73"/>
      <c r="AK672" s="73"/>
      <c r="AL672" s="73"/>
    </row>
    <row r="673" spans="2:38" x14ac:dyDescent="0.3">
      <c r="C673" s="47"/>
      <c r="D673" s="47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73"/>
      <c r="AK673" s="73"/>
      <c r="AL673" s="73"/>
    </row>
    <row r="674" spans="2:38" x14ac:dyDescent="0.3">
      <c r="C674" s="47"/>
      <c r="D674" s="47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111"/>
      <c r="AK674" s="111"/>
      <c r="AL674" s="111"/>
    </row>
    <row r="675" spans="2:38" x14ac:dyDescent="0.3"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H675" s="3"/>
      <c r="AI675" s="3"/>
      <c r="AJ675" s="3"/>
      <c r="AK675" s="3"/>
    </row>
    <row r="676" spans="2:38" x14ac:dyDescent="0.3">
      <c r="B676" s="39"/>
    </row>
    <row r="678" spans="2:38" x14ac:dyDescent="0.3">
      <c r="B678" s="32"/>
      <c r="C678" s="4"/>
      <c r="D678" s="4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72"/>
      <c r="AD678" s="72"/>
      <c r="AE678" s="72"/>
      <c r="AF678" s="72"/>
      <c r="AG678" s="72"/>
      <c r="AH678" s="72"/>
      <c r="AI678" s="72"/>
      <c r="AJ678" s="112"/>
      <c r="AK678" s="112"/>
      <c r="AL678" s="112"/>
    </row>
    <row r="679" spans="2:38" x14ac:dyDescent="0.3">
      <c r="B679" s="116"/>
      <c r="C679" s="116"/>
      <c r="D679" s="116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  <c r="AA679" s="74"/>
      <c r="AB679" s="74"/>
      <c r="AC679" s="74"/>
      <c r="AD679" s="74"/>
      <c r="AE679" s="74"/>
      <c r="AF679" s="74"/>
      <c r="AG679" s="74"/>
      <c r="AH679" s="74"/>
      <c r="AI679" s="74"/>
      <c r="AJ679" s="111"/>
      <c r="AK679" s="111"/>
      <c r="AL679" s="111"/>
    </row>
    <row r="680" spans="2:38" x14ac:dyDescent="0.3">
      <c r="C680" s="47"/>
      <c r="D680" s="47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111"/>
      <c r="AK680" s="111"/>
      <c r="AL680" s="111"/>
    </row>
    <row r="681" spans="2:38" x14ac:dyDescent="0.3">
      <c r="C681" s="47"/>
      <c r="D681" s="47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111"/>
      <c r="AK681" s="111"/>
      <c r="AL681" s="111"/>
    </row>
    <row r="682" spans="2:38" x14ac:dyDescent="0.3">
      <c r="C682" s="47"/>
      <c r="D682" s="47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111"/>
      <c r="AK682" s="111"/>
      <c r="AL682" s="111"/>
    </row>
    <row r="683" spans="2:38" x14ac:dyDescent="0.3">
      <c r="C683" s="47"/>
      <c r="D683" s="47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111"/>
      <c r="AK683" s="111"/>
      <c r="AL683" s="111"/>
    </row>
    <row r="684" spans="2:38" x14ac:dyDescent="0.3">
      <c r="C684" s="47"/>
      <c r="D684" s="47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111"/>
      <c r="AK684" s="111"/>
      <c r="AL684" s="111"/>
    </row>
    <row r="685" spans="2:38" x14ac:dyDescent="0.3">
      <c r="C685" s="47"/>
      <c r="D685" s="47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111"/>
      <c r="AK685" s="111"/>
      <c r="AL685" s="111"/>
    </row>
    <row r="686" spans="2:38" x14ac:dyDescent="0.3">
      <c r="C686" s="47"/>
      <c r="D686" s="47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111"/>
      <c r="AK686" s="111"/>
      <c r="AL686" s="111"/>
    </row>
    <row r="687" spans="2:38" x14ac:dyDescent="0.3">
      <c r="C687" s="47"/>
      <c r="D687" s="47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111"/>
      <c r="AK687" s="111"/>
      <c r="AL687" s="111"/>
    </row>
    <row r="688" spans="2:38" x14ac:dyDescent="0.3">
      <c r="C688" s="47"/>
      <c r="D688" s="47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111"/>
      <c r="AK688" s="111"/>
      <c r="AL688" s="111"/>
    </row>
    <row r="689" spans="3:38" x14ac:dyDescent="0.3">
      <c r="C689" s="47"/>
      <c r="D689" s="47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111"/>
      <c r="AK689" s="111"/>
      <c r="AL689" s="111"/>
    </row>
    <row r="690" spans="3:38" x14ac:dyDescent="0.3">
      <c r="C690" s="47"/>
      <c r="D690" s="47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111"/>
      <c r="AK690" s="111"/>
      <c r="AL690" s="111"/>
    </row>
    <row r="691" spans="3:38" x14ac:dyDescent="0.3">
      <c r="C691" s="47"/>
      <c r="D691" s="47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111"/>
      <c r="AK691" s="111"/>
      <c r="AL691" s="111"/>
    </row>
    <row r="692" spans="3:38" x14ac:dyDescent="0.3">
      <c r="C692" s="47"/>
      <c r="D692" s="47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111"/>
      <c r="AK692" s="111"/>
      <c r="AL692" s="111"/>
    </row>
    <row r="693" spans="3:38" x14ac:dyDescent="0.3">
      <c r="C693" s="47"/>
      <c r="D693" s="47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111"/>
      <c r="AK693" s="111"/>
      <c r="AL693" s="111"/>
    </row>
    <row r="694" spans="3:38" x14ac:dyDescent="0.3">
      <c r="C694" s="47"/>
      <c r="D694" s="47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111"/>
      <c r="AK694" s="111"/>
      <c r="AL694" s="111"/>
    </row>
    <row r="695" spans="3:38" x14ac:dyDescent="0.3">
      <c r="C695" s="47"/>
      <c r="D695" s="47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111"/>
      <c r="AK695" s="111"/>
      <c r="AL695" s="111"/>
    </row>
    <row r="696" spans="3:38" x14ac:dyDescent="0.3">
      <c r="C696" s="47"/>
      <c r="D696" s="47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111"/>
      <c r="AK696" s="111"/>
      <c r="AL696" s="111"/>
    </row>
    <row r="697" spans="3:38" x14ac:dyDescent="0.3">
      <c r="C697" s="47"/>
      <c r="D697" s="47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111"/>
      <c r="AK697" s="111"/>
      <c r="AL697" s="111"/>
    </row>
    <row r="698" spans="3:38" x14ac:dyDescent="0.3">
      <c r="C698" s="47"/>
      <c r="D698" s="47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111"/>
      <c r="AK698" s="111"/>
      <c r="AL698" s="111"/>
    </row>
    <row r="699" spans="3:38" x14ac:dyDescent="0.3">
      <c r="C699" s="47"/>
      <c r="D699" s="47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111"/>
      <c r="AK699" s="111"/>
      <c r="AL699" s="111"/>
    </row>
    <row r="700" spans="3:38" x14ac:dyDescent="0.3">
      <c r="C700" s="47"/>
      <c r="D700" s="47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111"/>
      <c r="AK700" s="111"/>
      <c r="AL700" s="111"/>
    </row>
    <row r="701" spans="3:38" x14ac:dyDescent="0.3">
      <c r="C701" s="47"/>
      <c r="D701" s="47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111"/>
      <c r="AK701" s="111"/>
      <c r="AL701" s="111"/>
    </row>
    <row r="702" spans="3:38" x14ac:dyDescent="0.3">
      <c r="C702" s="47"/>
      <c r="D702" s="47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111"/>
      <c r="AK702" s="111"/>
      <c r="AL702" s="111"/>
    </row>
    <row r="703" spans="3:38" x14ac:dyDescent="0.3">
      <c r="C703" s="47"/>
      <c r="D703" s="47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111"/>
      <c r="AK703" s="111"/>
      <c r="AL703" s="111"/>
    </row>
    <row r="704" spans="3:38" x14ac:dyDescent="0.3">
      <c r="C704" s="47"/>
      <c r="D704" s="47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111"/>
      <c r="AK704" s="111"/>
      <c r="AL704" s="111"/>
    </row>
    <row r="705" spans="3:38" x14ac:dyDescent="0.3">
      <c r="C705" s="47"/>
      <c r="D705" s="47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111"/>
      <c r="AK705" s="111"/>
      <c r="AL705" s="111"/>
    </row>
    <row r="706" spans="3:38" x14ac:dyDescent="0.3">
      <c r="C706" s="47"/>
      <c r="D706" s="47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111"/>
      <c r="AK706" s="111"/>
      <c r="AL706" s="111"/>
    </row>
    <row r="707" spans="3:38" x14ac:dyDescent="0.3">
      <c r="C707" s="47"/>
      <c r="D707" s="47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111"/>
      <c r="AK707" s="111"/>
      <c r="AL707" s="111"/>
    </row>
    <row r="708" spans="3:38" x14ac:dyDescent="0.3">
      <c r="C708" s="47"/>
      <c r="D708" s="47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111"/>
      <c r="AK708" s="111"/>
      <c r="AL708" s="111"/>
    </row>
    <row r="709" spans="3:38" x14ac:dyDescent="0.3">
      <c r="C709" s="47"/>
      <c r="D709" s="47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111"/>
      <c r="AK709" s="111"/>
      <c r="AL709" s="111"/>
    </row>
    <row r="710" spans="3:38" x14ac:dyDescent="0.3">
      <c r="C710" s="47"/>
      <c r="D710" s="47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111"/>
      <c r="AK710" s="111"/>
      <c r="AL710" s="111"/>
    </row>
    <row r="711" spans="3:38" x14ac:dyDescent="0.3">
      <c r="C711" s="47"/>
      <c r="D711" s="47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111"/>
      <c r="AK711" s="111"/>
      <c r="AL711" s="111"/>
    </row>
    <row r="712" spans="3:38" x14ac:dyDescent="0.3">
      <c r="C712" s="47"/>
      <c r="D712" s="47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111"/>
      <c r="AK712" s="111"/>
      <c r="AL712" s="111"/>
    </row>
    <row r="713" spans="3:38" x14ac:dyDescent="0.3">
      <c r="C713" s="47"/>
      <c r="D713" s="47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111"/>
      <c r="AK713" s="111"/>
      <c r="AL713" s="111"/>
    </row>
    <row r="714" spans="3:38" x14ac:dyDescent="0.3">
      <c r="C714" s="47"/>
      <c r="D714" s="47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111"/>
      <c r="AK714" s="111"/>
      <c r="AL714" s="111"/>
    </row>
    <row r="715" spans="3:38" x14ac:dyDescent="0.3">
      <c r="C715" s="47"/>
      <c r="D715" s="47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111"/>
      <c r="AK715" s="111"/>
      <c r="AL715" s="111"/>
    </row>
    <row r="716" spans="3:38" x14ac:dyDescent="0.3">
      <c r="C716" s="47"/>
      <c r="D716" s="47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111"/>
      <c r="AK716" s="111"/>
      <c r="AL716" s="111"/>
    </row>
    <row r="717" spans="3:38" x14ac:dyDescent="0.3">
      <c r="C717" s="47"/>
      <c r="D717" s="47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111"/>
      <c r="AK717" s="111"/>
      <c r="AL717" s="111"/>
    </row>
    <row r="718" spans="3:38" x14ac:dyDescent="0.3">
      <c r="C718" s="47"/>
      <c r="D718" s="47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111"/>
      <c r="AK718" s="111"/>
      <c r="AL718" s="111"/>
    </row>
    <row r="719" spans="3:38" x14ac:dyDescent="0.3">
      <c r="C719" s="47"/>
      <c r="D719" s="47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111"/>
      <c r="AK719" s="111"/>
      <c r="AL719" s="111"/>
    </row>
    <row r="720" spans="3:38" x14ac:dyDescent="0.3">
      <c r="C720" s="47"/>
      <c r="D720" s="47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111"/>
      <c r="AK720" s="111"/>
      <c r="AL720" s="111"/>
    </row>
    <row r="721" spans="3:38" x14ac:dyDescent="0.3">
      <c r="C721" s="47"/>
      <c r="D721" s="47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111"/>
      <c r="AK721" s="111"/>
      <c r="AL721" s="111"/>
    </row>
    <row r="722" spans="3:38" x14ac:dyDescent="0.3">
      <c r="C722" s="47"/>
      <c r="D722" s="47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111"/>
      <c r="AK722" s="111"/>
      <c r="AL722" s="111"/>
    </row>
    <row r="723" spans="3:38" x14ac:dyDescent="0.3">
      <c r="C723" s="47"/>
      <c r="D723" s="47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111"/>
      <c r="AK723" s="111"/>
      <c r="AL723" s="111"/>
    </row>
    <row r="724" spans="3:38" x14ac:dyDescent="0.3">
      <c r="C724" s="47"/>
      <c r="D724" s="47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111"/>
      <c r="AK724" s="111"/>
      <c r="AL724" s="111"/>
    </row>
    <row r="725" spans="3:38" x14ac:dyDescent="0.3">
      <c r="C725" s="47"/>
      <c r="D725" s="47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111"/>
      <c r="AK725" s="111"/>
      <c r="AL725" s="111"/>
    </row>
    <row r="726" spans="3:38" x14ac:dyDescent="0.3">
      <c r="C726" s="47"/>
      <c r="D726" s="47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111"/>
      <c r="AK726" s="111"/>
      <c r="AL726" s="111"/>
    </row>
    <row r="727" spans="3:38" x14ac:dyDescent="0.3">
      <c r="C727" s="47"/>
      <c r="D727" s="47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111"/>
      <c r="AK727" s="111"/>
      <c r="AL727" s="111"/>
    </row>
    <row r="728" spans="3:38" x14ac:dyDescent="0.3">
      <c r="C728" s="47"/>
      <c r="D728" s="47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111"/>
      <c r="AK728" s="111"/>
      <c r="AL728" s="111"/>
    </row>
    <row r="729" spans="3:38" x14ac:dyDescent="0.3">
      <c r="C729" s="47"/>
      <c r="D729" s="47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111"/>
      <c r="AK729" s="111"/>
      <c r="AL729" s="111"/>
    </row>
    <row r="730" spans="3:38" x14ac:dyDescent="0.3">
      <c r="C730" s="47"/>
      <c r="D730" s="47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111"/>
      <c r="AK730" s="111"/>
      <c r="AL730" s="111"/>
    </row>
    <row r="731" spans="3:38" x14ac:dyDescent="0.3">
      <c r="C731" s="47"/>
      <c r="D731" s="47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111"/>
      <c r="AK731" s="111"/>
      <c r="AL731" s="111"/>
    </row>
    <row r="732" spans="3:38" x14ac:dyDescent="0.3">
      <c r="C732" s="47"/>
      <c r="D732" s="47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111"/>
      <c r="AK732" s="111"/>
      <c r="AL732" s="111"/>
    </row>
    <row r="733" spans="3:38" x14ac:dyDescent="0.3">
      <c r="C733" s="47"/>
      <c r="D733" s="47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111"/>
      <c r="AK733" s="111"/>
      <c r="AL733" s="111"/>
    </row>
    <row r="734" spans="3:38" x14ac:dyDescent="0.3">
      <c r="C734" s="47"/>
      <c r="D734" s="47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111"/>
      <c r="AK734" s="111"/>
      <c r="AL734" s="111"/>
    </row>
    <row r="735" spans="3:38" x14ac:dyDescent="0.3">
      <c r="C735" s="47"/>
      <c r="D735" s="47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111"/>
      <c r="AK735" s="111"/>
      <c r="AL735" s="111"/>
    </row>
    <row r="736" spans="3:38" x14ac:dyDescent="0.3"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111"/>
      <c r="AK736" s="111"/>
      <c r="AL736" s="111"/>
    </row>
    <row r="737" spans="2:38" x14ac:dyDescent="0.3">
      <c r="C737" s="47"/>
      <c r="D737" s="47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111"/>
      <c r="AK737" s="111"/>
      <c r="AL737" s="111"/>
    </row>
    <row r="738" spans="2:38" x14ac:dyDescent="0.3">
      <c r="C738" s="47"/>
      <c r="D738" s="47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111"/>
      <c r="AK738" s="111"/>
      <c r="AL738" s="111"/>
    </row>
    <row r="739" spans="2:38" x14ac:dyDescent="0.3">
      <c r="C739" s="47"/>
      <c r="D739" s="47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73"/>
      <c r="AK739" s="73"/>
      <c r="AL739" s="73"/>
    </row>
    <row r="740" spans="2:38" x14ac:dyDescent="0.3">
      <c r="C740" s="47"/>
      <c r="D740" s="47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73"/>
      <c r="AK740" s="73"/>
      <c r="AL740" s="73"/>
    </row>
    <row r="741" spans="2:38" x14ac:dyDescent="0.3">
      <c r="C741" s="47"/>
      <c r="D741" s="47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111"/>
      <c r="AK741" s="111"/>
      <c r="AL741" s="111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39"/>
    </row>
    <row r="745" spans="2:38" x14ac:dyDescent="0.3">
      <c r="B745" s="32"/>
      <c r="C745" s="4"/>
      <c r="D745" s="4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112"/>
      <c r="AK745" s="112"/>
      <c r="AL745" s="112"/>
    </row>
    <row r="746" spans="2:38" x14ac:dyDescent="0.3">
      <c r="B746" s="116"/>
      <c r="C746" s="116"/>
      <c r="D746" s="116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111"/>
      <c r="AK746" s="111"/>
      <c r="AL746" s="111"/>
    </row>
    <row r="747" spans="2:38" x14ac:dyDescent="0.3">
      <c r="C747" s="47"/>
      <c r="D747" s="47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111"/>
      <c r="AK747" s="111"/>
      <c r="AL747" s="111"/>
    </row>
    <row r="748" spans="2:38" x14ac:dyDescent="0.3">
      <c r="C748" s="47"/>
      <c r="D748" s="47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111"/>
      <c r="AK748" s="111"/>
      <c r="AL748" s="111"/>
    </row>
    <row r="749" spans="2:38" x14ac:dyDescent="0.3">
      <c r="C749" s="47"/>
      <c r="D749" s="47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111"/>
      <c r="AK749" s="111"/>
      <c r="AL749" s="111"/>
    </row>
    <row r="750" spans="2:38" x14ac:dyDescent="0.3">
      <c r="C750" s="47"/>
      <c r="D750" s="47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111"/>
      <c r="AK750" s="111"/>
      <c r="AL750" s="111"/>
    </row>
    <row r="751" spans="2:38" x14ac:dyDescent="0.3">
      <c r="C751" s="47"/>
      <c r="D751" s="47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111"/>
      <c r="AK751" s="111"/>
      <c r="AL751" s="111"/>
    </row>
    <row r="752" spans="2:38" x14ac:dyDescent="0.3">
      <c r="C752" s="47"/>
      <c r="D752" s="47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111"/>
      <c r="AK752" s="111"/>
      <c r="AL752" s="111"/>
    </row>
    <row r="753" spans="3:38" x14ac:dyDescent="0.3">
      <c r="C753" s="47"/>
      <c r="D753" s="47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111"/>
      <c r="AK753" s="111"/>
      <c r="AL753" s="111"/>
    </row>
    <row r="754" spans="3:38" x14ac:dyDescent="0.3">
      <c r="C754" s="47"/>
      <c r="D754" s="47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111"/>
      <c r="AK754" s="111"/>
      <c r="AL754" s="111"/>
    </row>
    <row r="755" spans="3:38" x14ac:dyDescent="0.3">
      <c r="C755" s="47"/>
      <c r="D755" s="47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111"/>
      <c r="AK755" s="111"/>
      <c r="AL755" s="111"/>
    </row>
    <row r="756" spans="3:38" x14ac:dyDescent="0.3">
      <c r="C756" s="47"/>
      <c r="D756" s="47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111"/>
      <c r="AK756" s="111"/>
      <c r="AL756" s="111"/>
    </row>
    <row r="757" spans="3:38" x14ac:dyDescent="0.3">
      <c r="C757" s="47"/>
      <c r="D757" s="47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111"/>
      <c r="AK757" s="111"/>
      <c r="AL757" s="111"/>
    </row>
    <row r="758" spans="3:38" x14ac:dyDescent="0.3">
      <c r="C758" s="47"/>
      <c r="D758" s="47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111"/>
      <c r="AK758" s="111"/>
      <c r="AL758" s="111"/>
    </row>
    <row r="759" spans="3:38" x14ac:dyDescent="0.3">
      <c r="C759" s="47"/>
      <c r="D759" s="47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111"/>
      <c r="AK759" s="111"/>
      <c r="AL759" s="111"/>
    </row>
    <row r="760" spans="3:38" x14ac:dyDescent="0.3">
      <c r="C760" s="47"/>
      <c r="D760" s="47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111"/>
      <c r="AK760" s="111"/>
      <c r="AL760" s="111"/>
    </row>
    <row r="761" spans="3:38" x14ac:dyDescent="0.3">
      <c r="C761" s="47"/>
      <c r="D761" s="47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111"/>
      <c r="AK761" s="111"/>
      <c r="AL761" s="111"/>
    </row>
    <row r="762" spans="3:38" x14ac:dyDescent="0.3">
      <c r="C762" s="47"/>
      <c r="D762" s="47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111"/>
      <c r="AK762" s="111"/>
      <c r="AL762" s="111"/>
    </row>
    <row r="763" spans="3:38" x14ac:dyDescent="0.3">
      <c r="C763" s="47"/>
      <c r="D763" s="47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111"/>
      <c r="AK763" s="111"/>
      <c r="AL763" s="111"/>
    </row>
    <row r="764" spans="3:38" x14ac:dyDescent="0.3">
      <c r="C764" s="47"/>
      <c r="D764" s="47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111"/>
      <c r="AK764" s="111"/>
      <c r="AL764" s="111"/>
    </row>
    <row r="765" spans="3:38" x14ac:dyDescent="0.3">
      <c r="C765" s="47"/>
      <c r="D765" s="47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111"/>
      <c r="AK765" s="111"/>
      <c r="AL765" s="111"/>
    </row>
    <row r="766" spans="3:38" x14ac:dyDescent="0.3">
      <c r="C766" s="47"/>
      <c r="D766" s="47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111"/>
      <c r="AK766" s="111"/>
      <c r="AL766" s="111"/>
    </row>
    <row r="767" spans="3:38" x14ac:dyDescent="0.3">
      <c r="C767" s="47"/>
      <c r="D767" s="47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111"/>
      <c r="AK767" s="111"/>
      <c r="AL767" s="111"/>
    </row>
    <row r="768" spans="3:38" x14ac:dyDescent="0.3">
      <c r="C768" s="47"/>
      <c r="D768" s="47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111"/>
      <c r="AK768" s="111"/>
      <c r="AL768" s="111"/>
    </row>
    <row r="769" spans="3:38" x14ac:dyDescent="0.3">
      <c r="C769" s="47"/>
      <c r="D769" s="47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111"/>
      <c r="AK769" s="111"/>
      <c r="AL769" s="111"/>
    </row>
    <row r="770" spans="3:38" x14ac:dyDescent="0.3">
      <c r="C770" s="47"/>
      <c r="D770" s="47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111"/>
      <c r="AK770" s="111"/>
      <c r="AL770" s="111"/>
    </row>
    <row r="771" spans="3:38" x14ac:dyDescent="0.3">
      <c r="C771" s="47"/>
      <c r="D771" s="47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111"/>
      <c r="AK771" s="111"/>
      <c r="AL771" s="111"/>
    </row>
    <row r="772" spans="3:38" x14ac:dyDescent="0.3">
      <c r="C772" s="47"/>
      <c r="D772" s="47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111"/>
      <c r="AK772" s="111"/>
      <c r="AL772" s="111"/>
    </row>
    <row r="773" spans="3:38" x14ac:dyDescent="0.3">
      <c r="C773" s="47"/>
      <c r="D773" s="47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111"/>
      <c r="AK773" s="111"/>
      <c r="AL773" s="111"/>
    </row>
    <row r="774" spans="3:38" x14ac:dyDescent="0.3">
      <c r="C774" s="47"/>
      <c r="D774" s="47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111"/>
      <c r="AK774" s="111"/>
      <c r="AL774" s="111"/>
    </row>
    <row r="775" spans="3:38" x14ac:dyDescent="0.3">
      <c r="C775" s="47"/>
      <c r="D775" s="47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111"/>
      <c r="AK775" s="111"/>
      <c r="AL775" s="111"/>
    </row>
    <row r="776" spans="3:38" x14ac:dyDescent="0.3">
      <c r="C776" s="47"/>
      <c r="D776" s="47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111"/>
      <c r="AK776" s="111"/>
      <c r="AL776" s="111"/>
    </row>
    <row r="777" spans="3:38" x14ac:dyDescent="0.3">
      <c r="C777" s="47"/>
      <c r="D777" s="47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111"/>
      <c r="AK777" s="111"/>
      <c r="AL777" s="111"/>
    </row>
    <row r="778" spans="3:38" x14ac:dyDescent="0.3">
      <c r="C778" s="47"/>
      <c r="D778" s="47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111"/>
      <c r="AK778" s="111"/>
      <c r="AL778" s="111"/>
    </row>
    <row r="779" spans="3:38" x14ac:dyDescent="0.3">
      <c r="C779" s="47"/>
      <c r="D779" s="47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111"/>
      <c r="AK779" s="111"/>
      <c r="AL779" s="111"/>
    </row>
    <row r="780" spans="3:38" x14ac:dyDescent="0.3">
      <c r="C780" s="47"/>
      <c r="D780" s="47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111"/>
      <c r="AK780" s="111"/>
      <c r="AL780" s="111"/>
    </row>
    <row r="781" spans="3:38" x14ac:dyDescent="0.3">
      <c r="C781" s="47"/>
      <c r="D781" s="47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111"/>
      <c r="AK781" s="111"/>
      <c r="AL781" s="111"/>
    </row>
    <row r="782" spans="3:38" x14ac:dyDescent="0.3">
      <c r="C782" s="47"/>
      <c r="D782" s="47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111"/>
      <c r="AK782" s="111"/>
      <c r="AL782" s="111"/>
    </row>
    <row r="783" spans="3:38" x14ac:dyDescent="0.3">
      <c r="C783" s="47"/>
      <c r="D783" s="47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111"/>
      <c r="AK783" s="111"/>
      <c r="AL783" s="111"/>
    </row>
    <row r="784" spans="3:38" x14ac:dyDescent="0.3">
      <c r="C784" s="47"/>
      <c r="D784" s="47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111"/>
      <c r="AK784" s="111"/>
      <c r="AL784" s="111"/>
    </row>
    <row r="785" spans="3:38" x14ac:dyDescent="0.3">
      <c r="C785" s="47"/>
      <c r="D785" s="47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111"/>
      <c r="AK785" s="111"/>
      <c r="AL785" s="111"/>
    </row>
    <row r="786" spans="3:38" x14ac:dyDescent="0.3">
      <c r="C786" s="47"/>
      <c r="D786" s="47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111"/>
      <c r="AK786" s="111"/>
      <c r="AL786" s="111"/>
    </row>
    <row r="787" spans="3:38" x14ac:dyDescent="0.3">
      <c r="C787" s="47"/>
      <c r="D787" s="47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111"/>
      <c r="AK787" s="111"/>
      <c r="AL787" s="111"/>
    </row>
    <row r="788" spans="3:38" x14ac:dyDescent="0.3">
      <c r="C788" s="47"/>
      <c r="D788" s="47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111"/>
      <c r="AK788" s="111"/>
      <c r="AL788" s="111"/>
    </row>
    <row r="789" spans="3:38" x14ac:dyDescent="0.3">
      <c r="C789" s="47"/>
      <c r="D789" s="47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111"/>
      <c r="AK789" s="111"/>
      <c r="AL789" s="111"/>
    </row>
    <row r="790" spans="3:38" x14ac:dyDescent="0.3">
      <c r="C790" s="47"/>
      <c r="D790" s="47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111"/>
      <c r="AK790" s="111"/>
      <c r="AL790" s="111"/>
    </row>
    <row r="791" spans="3:38" x14ac:dyDescent="0.3">
      <c r="C791" s="47"/>
      <c r="D791" s="47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111"/>
      <c r="AK791" s="111"/>
      <c r="AL791" s="111"/>
    </row>
    <row r="792" spans="3:38" x14ac:dyDescent="0.3">
      <c r="C792" s="47"/>
      <c r="D792" s="47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111"/>
      <c r="AK792" s="111"/>
      <c r="AL792" s="111"/>
    </row>
    <row r="793" spans="3:38" x14ac:dyDescent="0.3">
      <c r="C793" s="47"/>
      <c r="D793" s="47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111"/>
      <c r="AK793" s="111"/>
      <c r="AL793" s="111"/>
    </row>
    <row r="794" spans="3:38" x14ac:dyDescent="0.3">
      <c r="C794" s="47"/>
      <c r="D794" s="47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111"/>
      <c r="AK794" s="111"/>
      <c r="AL794" s="111"/>
    </row>
    <row r="795" spans="3:38" x14ac:dyDescent="0.3">
      <c r="C795" s="47"/>
      <c r="D795" s="47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111"/>
      <c r="AK795" s="111"/>
      <c r="AL795" s="111"/>
    </row>
    <row r="796" spans="3:38" x14ac:dyDescent="0.3">
      <c r="C796" s="47"/>
      <c r="D796" s="47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111"/>
      <c r="AK796" s="111"/>
      <c r="AL796" s="111"/>
    </row>
    <row r="797" spans="3:38" x14ac:dyDescent="0.3">
      <c r="C797" s="47"/>
      <c r="D797" s="47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111"/>
      <c r="AK797" s="111"/>
      <c r="AL797" s="111"/>
    </row>
    <row r="798" spans="3:38" x14ac:dyDescent="0.3">
      <c r="C798" s="47"/>
      <c r="D798" s="47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111"/>
      <c r="AK798" s="111"/>
      <c r="AL798" s="111"/>
    </row>
    <row r="799" spans="3:38" x14ac:dyDescent="0.3">
      <c r="C799" s="47"/>
      <c r="D799" s="47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111"/>
      <c r="AK799" s="111"/>
      <c r="AL799" s="111"/>
    </row>
    <row r="800" spans="3:38" x14ac:dyDescent="0.3">
      <c r="C800" s="47"/>
      <c r="D800" s="47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111"/>
      <c r="AK800" s="111"/>
      <c r="AL800" s="111"/>
    </row>
    <row r="801" spans="3:38" x14ac:dyDescent="0.3">
      <c r="C801" s="47"/>
      <c r="D801" s="47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111"/>
      <c r="AK801" s="111"/>
      <c r="AL801" s="111"/>
    </row>
    <row r="802" spans="3:38" x14ac:dyDescent="0.3">
      <c r="C802" s="47"/>
      <c r="D802" s="47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111"/>
      <c r="AK802" s="111"/>
      <c r="AL802" s="111"/>
    </row>
    <row r="803" spans="3:38" x14ac:dyDescent="0.3"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111"/>
      <c r="AK803" s="111"/>
      <c r="AL803" s="111"/>
    </row>
    <row r="804" spans="3:38" x14ac:dyDescent="0.3">
      <c r="C804" s="47"/>
      <c r="D804" s="47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111"/>
      <c r="AK804" s="111"/>
      <c r="AL804" s="111"/>
    </row>
    <row r="805" spans="3:38" x14ac:dyDescent="0.3">
      <c r="C805" s="47"/>
      <c r="D805" s="47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111"/>
      <c r="AK805" s="111"/>
      <c r="AL805" s="111"/>
    </row>
    <row r="806" spans="3:38" x14ac:dyDescent="0.3">
      <c r="C806" s="47"/>
      <c r="D806" s="47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73"/>
      <c r="AK806" s="73"/>
      <c r="AL806" s="73"/>
    </row>
    <row r="807" spans="3:38" x14ac:dyDescent="0.3">
      <c r="C807" s="47"/>
      <c r="D807" s="47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73"/>
      <c r="AK807" s="73"/>
      <c r="AL807" s="73"/>
    </row>
    <row r="808" spans="3:38" x14ac:dyDescent="0.3">
      <c r="C808" s="47"/>
      <c r="D808" s="47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111"/>
      <c r="AK808" s="111"/>
      <c r="AL808" s="111"/>
    </row>
  </sheetData>
  <mergeCells count="449">
    <mergeCell ref="B482:D482"/>
    <mergeCell ref="B413:D413"/>
    <mergeCell ref="AJ557:AL557"/>
    <mergeCell ref="AJ558:AL558"/>
    <mergeCell ref="AJ563:AL563"/>
    <mergeCell ref="AJ564:AL564"/>
    <mergeCell ref="AJ568:AL568"/>
    <mergeCell ref="AJ569:AL569"/>
    <mergeCell ref="AJ580:AL580"/>
    <mergeCell ref="AJ559:AL559"/>
    <mergeCell ref="AJ560:AL560"/>
    <mergeCell ref="AJ561:AL561"/>
    <mergeCell ref="AJ562:AL562"/>
    <mergeCell ref="AJ565:AL565"/>
    <mergeCell ref="AJ566:AL566"/>
    <mergeCell ref="AJ567:AL567"/>
    <mergeCell ref="AJ571:AL571"/>
    <mergeCell ref="AJ576:AL576"/>
    <mergeCell ref="AJ555:AL555"/>
    <mergeCell ref="AJ570:AL570"/>
    <mergeCell ref="AJ556:AL556"/>
    <mergeCell ref="AJ548:AL548"/>
    <mergeCell ref="AJ549:AL549"/>
    <mergeCell ref="AJ550:AL550"/>
    <mergeCell ref="AJ808:AL808"/>
    <mergeCell ref="AJ737:AL737"/>
    <mergeCell ref="AJ738:AL738"/>
    <mergeCell ref="AJ741:AL741"/>
    <mergeCell ref="AJ586:AL586"/>
    <mergeCell ref="AJ596:AL596"/>
    <mergeCell ref="AJ587:AL587"/>
    <mergeCell ref="AJ588:AL588"/>
    <mergeCell ref="AJ589:AL589"/>
    <mergeCell ref="AJ590:AL590"/>
    <mergeCell ref="AJ591:AL591"/>
    <mergeCell ref="AJ637:AL637"/>
    <mergeCell ref="AJ638:AL638"/>
    <mergeCell ref="AJ639:AL639"/>
    <mergeCell ref="AJ640:AL640"/>
    <mergeCell ref="AJ641:AL641"/>
    <mergeCell ref="AJ804:AL804"/>
    <mergeCell ref="AJ805:AL805"/>
    <mergeCell ref="AJ670:AL670"/>
    <mergeCell ref="AJ671:AL671"/>
    <mergeCell ref="AJ674:AL674"/>
    <mergeCell ref="AJ599:AL599"/>
    <mergeCell ref="AJ600:AL600"/>
    <mergeCell ref="AJ601:AL601"/>
    <mergeCell ref="AJ581:AL581"/>
    <mergeCell ref="AJ623:AL623"/>
    <mergeCell ref="AJ624:AL624"/>
    <mergeCell ref="AJ625:AL625"/>
    <mergeCell ref="AJ582:AL582"/>
    <mergeCell ref="AJ583:AL583"/>
    <mergeCell ref="AJ584:AL584"/>
    <mergeCell ref="AJ585:AL585"/>
    <mergeCell ref="AJ572:AL572"/>
    <mergeCell ref="AJ573:AL573"/>
    <mergeCell ref="AJ574:AL574"/>
    <mergeCell ref="AJ575:AL575"/>
    <mergeCell ref="AJ592:AL592"/>
    <mergeCell ref="AJ593:AL593"/>
    <mergeCell ref="AJ594:AL594"/>
    <mergeCell ref="AJ595:AL595"/>
    <mergeCell ref="AJ578:AL578"/>
    <mergeCell ref="AJ579:AL579"/>
    <mergeCell ref="AJ577:AL577"/>
    <mergeCell ref="AJ602:AL602"/>
    <mergeCell ref="AJ603:AL603"/>
    <mergeCell ref="AJ606:AL606"/>
    <mergeCell ref="AJ597:AL597"/>
    <mergeCell ref="AJ598:AL598"/>
    <mergeCell ref="AJ551:AL551"/>
    <mergeCell ref="AJ553:AL553"/>
    <mergeCell ref="AJ554:AL554"/>
    <mergeCell ref="AJ552:AL552"/>
    <mergeCell ref="AJ481:AL481"/>
    <mergeCell ref="AJ344:AL344"/>
    <mergeCell ref="AJ276:AL276"/>
    <mergeCell ref="AJ189:AL189"/>
    <mergeCell ref="AJ190:AL190"/>
    <mergeCell ref="AJ192:AL192"/>
    <mergeCell ref="AJ194:AL194"/>
    <mergeCell ref="AJ195:AL195"/>
    <mergeCell ref="AJ208:AL208"/>
    <mergeCell ref="AJ193:AL193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78:AL178"/>
    <mergeCell ref="AJ179:AL179"/>
    <mergeCell ref="AJ180:AL180"/>
    <mergeCell ref="AJ181:AL181"/>
    <mergeCell ref="AJ182:AL182"/>
    <mergeCell ref="AJ9:AL9"/>
    <mergeCell ref="B10:D10"/>
    <mergeCell ref="AJ10:AL10"/>
    <mergeCell ref="AJ11:AL11"/>
    <mergeCell ref="AJ12:AL12"/>
    <mergeCell ref="AJ13:AL13"/>
    <mergeCell ref="AJ141:AL141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AJ41:AL41"/>
    <mergeCell ref="AJ42:AL42"/>
    <mergeCell ref="AJ43:AL43"/>
    <mergeCell ref="AJ34:AL34"/>
    <mergeCell ref="AJ35:AL35"/>
    <mergeCell ref="AJ36:AL36"/>
    <mergeCell ref="AJ37:AL37"/>
    <mergeCell ref="AJ38:AL38"/>
    <mergeCell ref="AJ49:AL49"/>
    <mergeCell ref="AJ50:AL50"/>
    <mergeCell ref="AJ51:AL51"/>
    <mergeCell ref="AJ52:AL52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66:AL166"/>
    <mergeCell ref="AJ167:AL167"/>
    <mergeCell ref="AJ156:AL156"/>
    <mergeCell ref="AJ157:AL157"/>
    <mergeCell ref="AJ158:AL158"/>
    <mergeCell ref="AJ159:AL159"/>
    <mergeCell ref="AJ160:AL160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AJ165:AL165"/>
    <mergeCell ref="AJ168:AL168"/>
    <mergeCell ref="AJ169:AL169"/>
    <mergeCell ref="AJ191:AL191"/>
    <mergeCell ref="AJ412:AL412"/>
    <mergeCell ref="AJ626:AL626"/>
    <mergeCell ref="AJ627:AL627"/>
    <mergeCell ref="AJ611:AL611"/>
    <mergeCell ref="B612:D612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620:AL620"/>
    <mergeCell ref="AJ621:AL621"/>
    <mergeCell ref="AJ622:AL622"/>
    <mergeCell ref="B345:D345"/>
    <mergeCell ref="B277:D277"/>
    <mergeCell ref="AJ173:AL173"/>
    <mergeCell ref="AJ183:AL183"/>
    <mergeCell ref="AJ184:AL184"/>
    <mergeCell ref="AJ642:AL642"/>
    <mergeCell ref="AJ643:AL643"/>
    <mergeCell ref="AJ644:AL644"/>
    <mergeCell ref="AJ645:AL645"/>
    <mergeCell ref="AJ628:AL628"/>
    <mergeCell ref="AJ629:AL629"/>
    <mergeCell ref="AJ630:AL630"/>
    <mergeCell ref="AJ631:AL631"/>
    <mergeCell ref="AJ632:AL632"/>
    <mergeCell ref="AJ633:AL633"/>
    <mergeCell ref="AJ634:AL634"/>
    <mergeCell ref="AJ635:AL635"/>
    <mergeCell ref="AJ636:AL636"/>
    <mergeCell ref="AJ664:AL664"/>
    <mergeCell ref="AJ665:AL665"/>
    <mergeCell ref="AJ666:AL666"/>
    <mergeCell ref="AJ667:AL667"/>
    <mergeCell ref="AJ668:AL668"/>
    <mergeCell ref="AJ669:AL669"/>
    <mergeCell ref="AJ655:AL655"/>
    <mergeCell ref="AJ656:AL656"/>
    <mergeCell ref="AJ657:AL657"/>
    <mergeCell ref="AJ658:AL658"/>
    <mergeCell ref="AJ659:AL659"/>
    <mergeCell ref="AJ660:AL660"/>
    <mergeCell ref="AJ661:AL661"/>
    <mergeCell ref="AJ662:AL662"/>
    <mergeCell ref="AJ663:AL663"/>
    <mergeCell ref="AJ646:AL646"/>
    <mergeCell ref="AJ647:AL647"/>
    <mergeCell ref="AJ648:AL648"/>
    <mergeCell ref="AJ649:AL649"/>
    <mergeCell ref="AJ650:AL650"/>
    <mergeCell ref="AJ651:AL651"/>
    <mergeCell ref="AJ652:AL652"/>
    <mergeCell ref="AJ653:AL653"/>
    <mergeCell ref="AJ654:AL654"/>
    <mergeCell ref="AJ678:AL678"/>
    <mergeCell ref="B679:D679"/>
    <mergeCell ref="AJ679:AL679"/>
    <mergeCell ref="AJ680:AL680"/>
    <mergeCell ref="AJ681:AL681"/>
    <mergeCell ref="AJ682:AL682"/>
    <mergeCell ref="AJ683:AL683"/>
    <mergeCell ref="AJ684:AL684"/>
    <mergeCell ref="AJ703:AL703"/>
    <mergeCell ref="AJ685:AL685"/>
    <mergeCell ref="AJ686:AL686"/>
    <mergeCell ref="AJ687:AL687"/>
    <mergeCell ref="AJ688:AL688"/>
    <mergeCell ref="AJ689:AL689"/>
    <mergeCell ref="AJ690:AL690"/>
    <mergeCell ref="AJ691:AL691"/>
    <mergeCell ref="AJ692:AL692"/>
    <mergeCell ref="AJ693:AL693"/>
    <mergeCell ref="AJ704:AL704"/>
    <mergeCell ref="AJ705:AL705"/>
    <mergeCell ref="AJ706:AL706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730:AL730"/>
    <mergeCell ref="AJ731:AL731"/>
    <mergeCell ref="AJ732:AL732"/>
    <mergeCell ref="AJ733:AL733"/>
    <mergeCell ref="AJ734:AL734"/>
    <mergeCell ref="AJ735:AL735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87:AL787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68:AL768"/>
    <mergeCell ref="AJ769:AL769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79:AL779"/>
    <mergeCell ref="AJ780:AL780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81:AL781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536"/>
  <sheetViews>
    <sheetView zoomScale="40" zoomScaleNormal="40" workbookViewId="0"/>
    <sheetView workbookViewId="1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5" t="s">
        <v>2</v>
      </c>
      <c r="AK10" s="96"/>
      <c r="AL10" s="96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5" t="s">
        <v>2</v>
      </c>
      <c r="AK142" s="96"/>
      <c r="AL142" s="96"/>
    </row>
    <row r="143" spans="2:38" x14ac:dyDescent="0.3">
      <c r="B143" s="99" t="s">
        <v>2</v>
      </c>
      <c r="C143" s="99"/>
      <c r="D143" s="99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5" t="s">
        <v>2</v>
      </c>
      <c r="AK274" s="96"/>
      <c r="AL274" s="96"/>
    </row>
    <row r="275" spans="2:38" x14ac:dyDescent="0.3">
      <c r="B275" s="99" t="s">
        <v>2</v>
      </c>
      <c r="C275" s="99"/>
      <c r="D275" s="99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859.1849515503435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11329.022296474568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6.733992930253347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63.207036517811737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0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4.0653612027317285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7"/>
      <c r="D412" s="47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111"/>
      <c r="AK412" s="111"/>
      <c r="AL412" s="111"/>
    </row>
    <row r="413" spans="2:38" x14ac:dyDescent="0.3">
      <c r="C413" s="47"/>
      <c r="D413" s="47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111"/>
      <c r="AK413" s="111"/>
      <c r="AL413" s="111"/>
    </row>
    <row r="414" spans="2:38" x14ac:dyDescent="0.3">
      <c r="C414" s="47"/>
      <c r="D414" s="47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111"/>
      <c r="AK414" s="111"/>
      <c r="AL414" s="111"/>
    </row>
    <row r="415" spans="2:38" x14ac:dyDescent="0.3">
      <c r="C415" s="47"/>
      <c r="D415" s="47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111"/>
      <c r="AK415" s="111"/>
      <c r="AL415" s="111"/>
    </row>
    <row r="416" spans="2:38" x14ac:dyDescent="0.3">
      <c r="C416" s="47"/>
      <c r="D416" s="47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111"/>
      <c r="AK416" s="111"/>
      <c r="AL416" s="111"/>
    </row>
    <row r="417" spans="3:38" x14ac:dyDescent="0.3">
      <c r="C417" s="47"/>
      <c r="D417" s="47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111"/>
      <c r="AK417" s="111"/>
      <c r="AL417" s="111"/>
    </row>
    <row r="418" spans="3:38" x14ac:dyDescent="0.3">
      <c r="C418" s="47"/>
      <c r="D418" s="47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111"/>
      <c r="AK418" s="111"/>
      <c r="AL418" s="111"/>
    </row>
    <row r="419" spans="3:38" x14ac:dyDescent="0.3">
      <c r="C419" s="47"/>
      <c r="D419" s="47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111"/>
      <c r="AK419" s="111"/>
      <c r="AL419" s="111"/>
    </row>
    <row r="420" spans="3:38" x14ac:dyDescent="0.3">
      <c r="C420" s="47"/>
      <c r="D420" s="47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111"/>
      <c r="AK420" s="111"/>
      <c r="AL420" s="111"/>
    </row>
    <row r="421" spans="3:38" x14ac:dyDescent="0.3">
      <c r="C421" s="47"/>
      <c r="D421" s="47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111"/>
      <c r="AK421" s="111"/>
      <c r="AL421" s="111"/>
    </row>
    <row r="422" spans="3:38" x14ac:dyDescent="0.3">
      <c r="C422" s="47"/>
      <c r="D422" s="47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111"/>
      <c r="AK422" s="111"/>
      <c r="AL422" s="111"/>
    </row>
    <row r="423" spans="3:38" x14ac:dyDescent="0.3">
      <c r="C423" s="47"/>
      <c r="D423" s="47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111"/>
      <c r="AK423" s="111"/>
      <c r="AL423" s="111"/>
    </row>
    <row r="424" spans="3:38" x14ac:dyDescent="0.3">
      <c r="C424" s="47"/>
      <c r="D424" s="47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111"/>
      <c r="AK424" s="111"/>
      <c r="AL424" s="111"/>
    </row>
    <row r="425" spans="3:38" x14ac:dyDescent="0.3">
      <c r="C425" s="47"/>
      <c r="D425" s="47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111"/>
      <c r="AK425" s="111"/>
      <c r="AL425" s="111"/>
    </row>
    <row r="426" spans="3:38" x14ac:dyDescent="0.3">
      <c r="C426" s="47"/>
      <c r="D426" s="47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111"/>
      <c r="AK426" s="111"/>
      <c r="AL426" s="111"/>
    </row>
    <row r="427" spans="3:38" x14ac:dyDescent="0.3">
      <c r="C427" s="47"/>
      <c r="D427" s="47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111"/>
      <c r="AK427" s="111"/>
      <c r="AL427" s="111"/>
    </row>
    <row r="428" spans="3:38" x14ac:dyDescent="0.3">
      <c r="C428" s="47"/>
      <c r="D428" s="47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111"/>
      <c r="AK428" s="111"/>
      <c r="AL428" s="111"/>
    </row>
    <row r="429" spans="3:38" x14ac:dyDescent="0.3">
      <c r="C429" s="47"/>
      <c r="D429" s="47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111"/>
      <c r="AK429" s="111"/>
      <c r="AL429" s="111"/>
    </row>
    <row r="430" spans="3:38" x14ac:dyDescent="0.3">
      <c r="C430" s="47"/>
      <c r="D430" s="47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111"/>
      <c r="AK430" s="111"/>
      <c r="AL430" s="111"/>
    </row>
    <row r="431" spans="3:38" x14ac:dyDescent="0.3">
      <c r="C431" s="47"/>
      <c r="D431" s="47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111"/>
      <c r="AK431" s="111"/>
      <c r="AL431" s="111"/>
    </row>
    <row r="432" spans="3:38" x14ac:dyDescent="0.3">
      <c r="C432" s="47"/>
      <c r="D432" s="47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111"/>
      <c r="AK432" s="111"/>
      <c r="AL432" s="111"/>
    </row>
    <row r="433" spans="3:38" x14ac:dyDescent="0.3">
      <c r="C433" s="47"/>
      <c r="D433" s="47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111"/>
      <c r="AK433" s="111"/>
      <c r="AL433" s="111"/>
    </row>
    <row r="434" spans="3:38" x14ac:dyDescent="0.3">
      <c r="C434" s="47"/>
      <c r="D434" s="47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111"/>
      <c r="AK434" s="111"/>
      <c r="AL434" s="111"/>
    </row>
    <row r="435" spans="3:38" x14ac:dyDescent="0.3">
      <c r="C435" s="47"/>
      <c r="D435" s="47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111"/>
      <c r="AK435" s="111"/>
      <c r="AL435" s="111"/>
    </row>
    <row r="436" spans="3:38" x14ac:dyDescent="0.3">
      <c r="C436" s="47"/>
      <c r="D436" s="47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111"/>
      <c r="AK436" s="111"/>
      <c r="AL436" s="111"/>
    </row>
    <row r="437" spans="3:38" x14ac:dyDescent="0.3">
      <c r="C437" s="47"/>
      <c r="D437" s="47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111"/>
      <c r="AK437" s="111"/>
      <c r="AL437" s="111"/>
    </row>
    <row r="438" spans="3:38" x14ac:dyDescent="0.3">
      <c r="C438" s="47"/>
      <c r="D438" s="47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111"/>
      <c r="AK438" s="111"/>
      <c r="AL438" s="111"/>
    </row>
    <row r="439" spans="3:38" x14ac:dyDescent="0.3">
      <c r="C439" s="47"/>
      <c r="D439" s="47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111"/>
      <c r="AK439" s="111"/>
      <c r="AL439" s="111"/>
    </row>
    <row r="440" spans="3:38" x14ac:dyDescent="0.3">
      <c r="C440" s="47"/>
      <c r="D440" s="47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111"/>
      <c r="AK440" s="111"/>
      <c r="AL440" s="111"/>
    </row>
    <row r="441" spans="3:38" x14ac:dyDescent="0.3">
      <c r="C441" s="47"/>
      <c r="D441" s="47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111"/>
      <c r="AK441" s="111"/>
      <c r="AL441" s="111"/>
    </row>
    <row r="442" spans="3:38" x14ac:dyDescent="0.3">
      <c r="C442" s="47"/>
      <c r="D442" s="47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111"/>
      <c r="AK442" s="111"/>
      <c r="AL442" s="111"/>
    </row>
    <row r="443" spans="3:38" x14ac:dyDescent="0.3">
      <c r="C443" s="47"/>
      <c r="D443" s="47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111"/>
      <c r="AK443" s="111"/>
      <c r="AL443" s="111"/>
    </row>
    <row r="444" spans="3:38" x14ac:dyDescent="0.3">
      <c r="C444" s="47"/>
      <c r="D444" s="47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111"/>
      <c r="AK444" s="111"/>
      <c r="AL444" s="111"/>
    </row>
    <row r="445" spans="3:38" x14ac:dyDescent="0.3">
      <c r="C445" s="47"/>
      <c r="D445" s="47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111"/>
      <c r="AK445" s="111"/>
      <c r="AL445" s="111"/>
    </row>
    <row r="446" spans="3:38" x14ac:dyDescent="0.3">
      <c r="C446" s="47"/>
      <c r="D446" s="47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111"/>
      <c r="AK446" s="111"/>
      <c r="AL446" s="111"/>
    </row>
    <row r="447" spans="3:38" x14ac:dyDescent="0.3">
      <c r="C447" s="47"/>
      <c r="D447" s="47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111"/>
      <c r="AK447" s="111"/>
      <c r="AL447" s="111"/>
    </row>
    <row r="448" spans="3:38" x14ac:dyDescent="0.3">
      <c r="C448" s="47"/>
      <c r="D448" s="47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111"/>
      <c r="AK448" s="111"/>
      <c r="AL448" s="111"/>
    </row>
    <row r="449" spans="3:38" x14ac:dyDescent="0.3">
      <c r="C449" s="47"/>
      <c r="D449" s="47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111"/>
      <c r="AK449" s="111"/>
      <c r="AL449" s="111"/>
    </row>
    <row r="450" spans="3:38" x14ac:dyDescent="0.3">
      <c r="C450" s="47"/>
      <c r="D450" s="47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111"/>
      <c r="AK450" s="111"/>
      <c r="AL450" s="111"/>
    </row>
    <row r="451" spans="3:38" x14ac:dyDescent="0.3">
      <c r="C451" s="47"/>
      <c r="D451" s="47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111"/>
      <c r="AK451" s="111"/>
      <c r="AL451" s="111"/>
    </row>
    <row r="452" spans="3:38" x14ac:dyDescent="0.3">
      <c r="C452" s="47"/>
      <c r="D452" s="47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111"/>
      <c r="AK452" s="111"/>
      <c r="AL452" s="111"/>
    </row>
    <row r="453" spans="3:38" x14ac:dyDescent="0.3">
      <c r="C453" s="47"/>
      <c r="D453" s="47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111"/>
      <c r="AK453" s="111"/>
      <c r="AL453" s="111"/>
    </row>
    <row r="454" spans="3:38" x14ac:dyDescent="0.3">
      <c r="C454" s="47"/>
      <c r="D454" s="47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111"/>
      <c r="AK454" s="111"/>
      <c r="AL454" s="111"/>
    </row>
    <row r="455" spans="3:38" x14ac:dyDescent="0.3">
      <c r="C455" s="47"/>
      <c r="D455" s="47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111"/>
      <c r="AK455" s="111"/>
      <c r="AL455" s="111"/>
    </row>
    <row r="456" spans="3:38" x14ac:dyDescent="0.3">
      <c r="C456" s="47"/>
      <c r="D456" s="47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111"/>
      <c r="AK456" s="111"/>
      <c r="AL456" s="111"/>
    </row>
    <row r="457" spans="3:38" x14ac:dyDescent="0.3">
      <c r="C457" s="47"/>
      <c r="D457" s="47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111"/>
      <c r="AK457" s="111"/>
      <c r="AL457" s="111"/>
    </row>
    <row r="458" spans="3:38" x14ac:dyDescent="0.3">
      <c r="C458" s="47"/>
      <c r="D458" s="47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111"/>
      <c r="AK458" s="111"/>
      <c r="AL458" s="111"/>
    </row>
    <row r="459" spans="3:38" x14ac:dyDescent="0.3">
      <c r="C459" s="47"/>
      <c r="D459" s="47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111"/>
      <c r="AK459" s="111"/>
      <c r="AL459" s="111"/>
    </row>
    <row r="460" spans="3:38" x14ac:dyDescent="0.3">
      <c r="C460" s="47"/>
      <c r="D460" s="47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111"/>
      <c r="AK460" s="111"/>
      <c r="AL460" s="111"/>
    </row>
    <row r="461" spans="3:38" x14ac:dyDescent="0.3">
      <c r="C461" s="47"/>
      <c r="D461" s="47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111"/>
      <c r="AK461" s="111"/>
      <c r="AL461" s="111"/>
    </row>
    <row r="462" spans="3:38" x14ac:dyDescent="0.3">
      <c r="C462" s="47"/>
      <c r="D462" s="47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111"/>
      <c r="AK462" s="111"/>
      <c r="AL462" s="111"/>
    </row>
    <row r="463" spans="3:38" x14ac:dyDescent="0.3">
      <c r="C463" s="47"/>
      <c r="D463" s="47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111"/>
      <c r="AK463" s="111"/>
      <c r="AL463" s="111"/>
    </row>
    <row r="464" spans="3:38" x14ac:dyDescent="0.3"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111"/>
      <c r="AK464" s="111"/>
      <c r="AL464" s="111"/>
    </row>
    <row r="465" spans="2:38" x14ac:dyDescent="0.3">
      <c r="C465" s="47"/>
      <c r="D465" s="47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111"/>
      <c r="AK465" s="111"/>
      <c r="AL465" s="111"/>
    </row>
    <row r="466" spans="2:38" x14ac:dyDescent="0.3">
      <c r="C466" s="47"/>
      <c r="D466" s="47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111"/>
      <c r="AK466" s="111"/>
      <c r="AL466" s="111"/>
    </row>
    <row r="467" spans="2:38" x14ac:dyDescent="0.3">
      <c r="C467" s="47"/>
      <c r="D467" s="47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73"/>
      <c r="AK467" s="73"/>
      <c r="AL467" s="73"/>
    </row>
    <row r="468" spans="2:38" x14ac:dyDescent="0.3">
      <c r="C468" s="47"/>
      <c r="D468" s="47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73"/>
      <c r="AK468" s="73"/>
      <c r="AL468" s="73"/>
    </row>
    <row r="469" spans="2:38" x14ac:dyDescent="0.3">
      <c r="C469" s="47"/>
      <c r="D469" s="47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111"/>
      <c r="AK469" s="111"/>
      <c r="AL469" s="111"/>
    </row>
    <row r="470" spans="2:38" x14ac:dyDescent="0.3"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H470" s="3"/>
      <c r="AI470" s="3"/>
      <c r="AJ470" s="3"/>
      <c r="AK470" s="3"/>
    </row>
    <row r="471" spans="2:38" x14ac:dyDescent="0.3">
      <c r="B471" s="39"/>
    </row>
    <row r="473" spans="2:38" x14ac:dyDescent="0.3">
      <c r="B473" s="32"/>
      <c r="C473" s="4"/>
      <c r="D473" s="4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72"/>
      <c r="AD473" s="72"/>
      <c r="AE473" s="72"/>
      <c r="AF473" s="72"/>
      <c r="AG473" s="72"/>
      <c r="AH473" s="72"/>
      <c r="AI473" s="72"/>
      <c r="AJ473" s="112"/>
      <c r="AK473" s="112"/>
      <c r="AL473" s="112"/>
    </row>
    <row r="474" spans="2:38" x14ac:dyDescent="0.3">
      <c r="B474" s="116"/>
      <c r="C474" s="116"/>
      <c r="D474" s="116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111"/>
      <c r="AK474" s="111"/>
      <c r="AL474" s="111"/>
    </row>
    <row r="475" spans="2:38" x14ac:dyDescent="0.3">
      <c r="C475" s="47"/>
      <c r="D475" s="47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111"/>
      <c r="AK475" s="111"/>
      <c r="AL475" s="111"/>
    </row>
    <row r="476" spans="2:38" x14ac:dyDescent="0.3">
      <c r="C476" s="47"/>
      <c r="D476" s="47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111"/>
      <c r="AK476" s="111"/>
      <c r="AL476" s="111"/>
    </row>
    <row r="477" spans="2:38" x14ac:dyDescent="0.3">
      <c r="C477" s="47"/>
      <c r="D477" s="47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111"/>
      <c r="AK477" s="111"/>
      <c r="AL477" s="111"/>
    </row>
    <row r="478" spans="2:38" x14ac:dyDescent="0.3">
      <c r="C478" s="47"/>
      <c r="D478" s="47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111"/>
      <c r="AK478" s="111"/>
      <c r="AL478" s="111"/>
    </row>
    <row r="479" spans="2:38" x14ac:dyDescent="0.3">
      <c r="C479" s="47"/>
      <c r="D479" s="47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111"/>
      <c r="AK479" s="111"/>
      <c r="AL479" s="111"/>
    </row>
    <row r="480" spans="2:38" x14ac:dyDescent="0.3">
      <c r="C480" s="47"/>
      <c r="D480" s="47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111"/>
      <c r="AK480" s="111"/>
      <c r="AL480" s="111"/>
    </row>
    <row r="481" spans="3:38" x14ac:dyDescent="0.3">
      <c r="C481" s="47"/>
      <c r="D481" s="47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111"/>
      <c r="AK481" s="111"/>
      <c r="AL481" s="111"/>
    </row>
    <row r="482" spans="3:38" x14ac:dyDescent="0.3">
      <c r="C482" s="47"/>
      <c r="D482" s="47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111"/>
      <c r="AK482" s="111"/>
      <c r="AL482" s="111"/>
    </row>
    <row r="483" spans="3:38" x14ac:dyDescent="0.3">
      <c r="C483" s="47"/>
      <c r="D483" s="47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111"/>
      <c r="AK483" s="111"/>
      <c r="AL483" s="111"/>
    </row>
    <row r="484" spans="3:38" x14ac:dyDescent="0.3">
      <c r="C484" s="47"/>
      <c r="D484" s="47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111"/>
      <c r="AK484" s="111"/>
      <c r="AL484" s="111"/>
    </row>
    <row r="485" spans="3:38" x14ac:dyDescent="0.3">
      <c r="C485" s="47"/>
      <c r="D485" s="47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111"/>
      <c r="AK485" s="111"/>
      <c r="AL485" s="111"/>
    </row>
    <row r="486" spans="3:38" x14ac:dyDescent="0.3">
      <c r="C486" s="47"/>
      <c r="D486" s="47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111"/>
      <c r="AK486" s="111"/>
      <c r="AL486" s="111"/>
    </row>
    <row r="487" spans="3:38" x14ac:dyDescent="0.3">
      <c r="C487" s="47"/>
      <c r="D487" s="47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111"/>
      <c r="AK487" s="111"/>
      <c r="AL487" s="111"/>
    </row>
    <row r="488" spans="3:38" x14ac:dyDescent="0.3">
      <c r="C488" s="47"/>
      <c r="D488" s="47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111"/>
      <c r="AK488" s="111"/>
      <c r="AL488" s="111"/>
    </row>
    <row r="489" spans="3:38" x14ac:dyDescent="0.3">
      <c r="C489" s="47"/>
      <c r="D489" s="47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111"/>
      <c r="AK489" s="111"/>
      <c r="AL489" s="111"/>
    </row>
    <row r="490" spans="3:38" x14ac:dyDescent="0.3">
      <c r="C490" s="47"/>
      <c r="D490" s="47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111"/>
      <c r="AK490" s="111"/>
      <c r="AL490" s="111"/>
    </row>
    <row r="491" spans="3:38" x14ac:dyDescent="0.3">
      <c r="C491" s="47"/>
      <c r="D491" s="47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111"/>
      <c r="AK491" s="111"/>
      <c r="AL491" s="111"/>
    </row>
    <row r="492" spans="3:38" x14ac:dyDescent="0.3">
      <c r="C492" s="47"/>
      <c r="D492" s="47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111"/>
      <c r="AK492" s="111"/>
      <c r="AL492" s="111"/>
    </row>
    <row r="493" spans="3:38" x14ac:dyDescent="0.3">
      <c r="C493" s="47"/>
      <c r="D493" s="47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111"/>
      <c r="AK493" s="111"/>
      <c r="AL493" s="111"/>
    </row>
    <row r="494" spans="3:38" x14ac:dyDescent="0.3">
      <c r="C494" s="47"/>
      <c r="D494" s="47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111"/>
      <c r="AK494" s="111"/>
      <c r="AL494" s="111"/>
    </row>
    <row r="495" spans="3:38" x14ac:dyDescent="0.3">
      <c r="C495" s="47"/>
      <c r="D495" s="47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111"/>
      <c r="AK495" s="111"/>
      <c r="AL495" s="111"/>
    </row>
    <row r="496" spans="3:38" x14ac:dyDescent="0.3">
      <c r="C496" s="47"/>
      <c r="D496" s="47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111"/>
      <c r="AK496" s="111"/>
      <c r="AL496" s="111"/>
    </row>
    <row r="497" spans="3:38" x14ac:dyDescent="0.3">
      <c r="C497" s="47"/>
      <c r="D497" s="47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111"/>
      <c r="AK497" s="111"/>
      <c r="AL497" s="111"/>
    </row>
    <row r="498" spans="3:38" x14ac:dyDescent="0.3">
      <c r="C498" s="47"/>
      <c r="D498" s="47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111"/>
      <c r="AK498" s="111"/>
      <c r="AL498" s="111"/>
    </row>
    <row r="499" spans="3:38" x14ac:dyDescent="0.3">
      <c r="C499" s="47"/>
      <c r="D499" s="47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111"/>
      <c r="AK499" s="111"/>
      <c r="AL499" s="111"/>
    </row>
    <row r="500" spans="3:38" x14ac:dyDescent="0.3">
      <c r="C500" s="47"/>
      <c r="D500" s="47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111"/>
      <c r="AK500" s="111"/>
      <c r="AL500" s="111"/>
    </row>
    <row r="501" spans="3:38" x14ac:dyDescent="0.3">
      <c r="C501" s="47"/>
      <c r="D501" s="47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111"/>
      <c r="AK501" s="111"/>
      <c r="AL501" s="111"/>
    </row>
    <row r="502" spans="3:38" x14ac:dyDescent="0.3">
      <c r="C502" s="47"/>
      <c r="D502" s="47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111"/>
      <c r="AK502" s="111"/>
      <c r="AL502" s="111"/>
    </row>
    <row r="503" spans="3:38" x14ac:dyDescent="0.3">
      <c r="C503" s="47"/>
      <c r="D503" s="47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111"/>
      <c r="AK503" s="111"/>
      <c r="AL503" s="111"/>
    </row>
    <row r="504" spans="3:38" x14ac:dyDescent="0.3">
      <c r="C504" s="47"/>
      <c r="D504" s="47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111"/>
      <c r="AK504" s="111"/>
      <c r="AL504" s="111"/>
    </row>
    <row r="505" spans="3:38" x14ac:dyDescent="0.3">
      <c r="C505" s="47"/>
      <c r="D505" s="47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111"/>
      <c r="AK505" s="111"/>
      <c r="AL505" s="111"/>
    </row>
    <row r="506" spans="3:38" x14ac:dyDescent="0.3">
      <c r="C506" s="47"/>
      <c r="D506" s="47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111"/>
      <c r="AK506" s="111"/>
      <c r="AL506" s="111"/>
    </row>
    <row r="507" spans="3:38" x14ac:dyDescent="0.3">
      <c r="C507" s="47"/>
      <c r="D507" s="47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111"/>
      <c r="AK507" s="111"/>
      <c r="AL507" s="111"/>
    </row>
    <row r="508" spans="3:38" x14ac:dyDescent="0.3">
      <c r="C508" s="47"/>
      <c r="D508" s="47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111"/>
      <c r="AK508" s="111"/>
      <c r="AL508" s="111"/>
    </row>
    <row r="509" spans="3:38" x14ac:dyDescent="0.3">
      <c r="C509" s="47"/>
      <c r="D509" s="47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111"/>
      <c r="AK509" s="111"/>
      <c r="AL509" s="111"/>
    </row>
    <row r="510" spans="3:38" x14ac:dyDescent="0.3">
      <c r="C510" s="47"/>
      <c r="D510" s="47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111"/>
      <c r="AK510" s="111"/>
      <c r="AL510" s="111"/>
    </row>
    <row r="511" spans="3:38" x14ac:dyDescent="0.3">
      <c r="C511" s="47"/>
      <c r="D511" s="47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111"/>
      <c r="AK511" s="111"/>
      <c r="AL511" s="111"/>
    </row>
    <row r="512" spans="3:38" x14ac:dyDescent="0.3">
      <c r="C512" s="47"/>
      <c r="D512" s="47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111"/>
      <c r="AK512" s="111"/>
      <c r="AL512" s="111"/>
    </row>
    <row r="513" spans="3:38" x14ac:dyDescent="0.3">
      <c r="C513" s="47"/>
      <c r="D513" s="47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111"/>
      <c r="AK513" s="111"/>
      <c r="AL513" s="111"/>
    </row>
    <row r="514" spans="3:38" x14ac:dyDescent="0.3">
      <c r="C514" s="47"/>
      <c r="D514" s="47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111"/>
      <c r="AK514" s="111"/>
      <c r="AL514" s="111"/>
    </row>
    <row r="515" spans="3:38" x14ac:dyDescent="0.3">
      <c r="C515" s="47"/>
      <c r="D515" s="47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111"/>
      <c r="AK515" s="111"/>
      <c r="AL515" s="111"/>
    </row>
    <row r="516" spans="3:38" x14ac:dyDescent="0.3">
      <c r="C516" s="47"/>
      <c r="D516" s="47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111"/>
      <c r="AK516" s="111"/>
      <c r="AL516" s="111"/>
    </row>
    <row r="517" spans="3:38" x14ac:dyDescent="0.3">
      <c r="C517" s="47"/>
      <c r="D517" s="47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111"/>
      <c r="AK517" s="111"/>
      <c r="AL517" s="111"/>
    </row>
    <row r="518" spans="3:38" x14ac:dyDescent="0.3">
      <c r="C518" s="47"/>
      <c r="D518" s="47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111"/>
      <c r="AK518" s="111"/>
      <c r="AL518" s="111"/>
    </row>
    <row r="519" spans="3:38" x14ac:dyDescent="0.3">
      <c r="C519" s="47"/>
      <c r="D519" s="47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111"/>
      <c r="AK519" s="111"/>
      <c r="AL519" s="111"/>
    </row>
    <row r="520" spans="3:38" x14ac:dyDescent="0.3">
      <c r="C520" s="47"/>
      <c r="D520" s="47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111"/>
      <c r="AK520" s="111"/>
      <c r="AL520" s="111"/>
    </row>
    <row r="521" spans="3:38" x14ac:dyDescent="0.3">
      <c r="C521" s="47"/>
      <c r="D521" s="47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111"/>
      <c r="AK521" s="111"/>
      <c r="AL521" s="111"/>
    </row>
    <row r="522" spans="3:38" x14ac:dyDescent="0.3">
      <c r="C522" s="47"/>
      <c r="D522" s="47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111"/>
      <c r="AK522" s="111"/>
      <c r="AL522" s="111"/>
    </row>
    <row r="523" spans="3:38" x14ac:dyDescent="0.3">
      <c r="C523" s="47"/>
      <c r="D523" s="47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111"/>
      <c r="AK523" s="111"/>
      <c r="AL523" s="111"/>
    </row>
    <row r="524" spans="3:38" x14ac:dyDescent="0.3">
      <c r="C524" s="47"/>
      <c r="D524" s="47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111"/>
      <c r="AK524" s="111"/>
      <c r="AL524" s="111"/>
    </row>
    <row r="525" spans="3:38" x14ac:dyDescent="0.3">
      <c r="C525" s="47"/>
      <c r="D525" s="47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111"/>
      <c r="AK525" s="111"/>
      <c r="AL525" s="111"/>
    </row>
    <row r="526" spans="3:38" x14ac:dyDescent="0.3">
      <c r="C526" s="47"/>
      <c r="D526" s="47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111"/>
      <c r="AK526" s="111"/>
      <c r="AL526" s="111"/>
    </row>
    <row r="527" spans="3:38" x14ac:dyDescent="0.3">
      <c r="C527" s="47"/>
      <c r="D527" s="47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111"/>
      <c r="AK527" s="111"/>
      <c r="AL527" s="111"/>
    </row>
    <row r="528" spans="3:38" x14ac:dyDescent="0.3">
      <c r="C528" s="47"/>
      <c r="D528" s="47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111"/>
      <c r="AK528" s="111"/>
      <c r="AL528" s="111"/>
    </row>
    <row r="529" spans="3:38" x14ac:dyDescent="0.3">
      <c r="C529" s="47"/>
      <c r="D529" s="47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111"/>
      <c r="AK529" s="111"/>
      <c r="AL529" s="111"/>
    </row>
    <row r="530" spans="3:38" x14ac:dyDescent="0.3">
      <c r="C530" s="47"/>
      <c r="D530" s="47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111"/>
      <c r="AK530" s="111"/>
      <c r="AL530" s="111"/>
    </row>
    <row r="531" spans="3:38" x14ac:dyDescent="0.3"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111"/>
      <c r="AK531" s="111"/>
      <c r="AL531" s="111"/>
    </row>
    <row r="532" spans="3:38" x14ac:dyDescent="0.3">
      <c r="C532" s="47"/>
      <c r="D532" s="47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111"/>
      <c r="AK532" s="111"/>
      <c r="AL532" s="111"/>
    </row>
    <row r="533" spans="3:38" x14ac:dyDescent="0.3">
      <c r="C533" s="47"/>
      <c r="D533" s="47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111"/>
      <c r="AK533" s="111"/>
      <c r="AL533" s="111"/>
    </row>
    <row r="534" spans="3:38" x14ac:dyDescent="0.3">
      <c r="C534" s="47"/>
      <c r="D534" s="47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73"/>
      <c r="AK534" s="73"/>
      <c r="AL534" s="73"/>
    </row>
    <row r="535" spans="3:38" x14ac:dyDescent="0.3">
      <c r="C535" s="47"/>
      <c r="D535" s="47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73"/>
      <c r="AK535" s="73"/>
      <c r="AL535" s="73"/>
    </row>
    <row r="536" spans="3:38" x14ac:dyDescent="0.3">
      <c r="C536" s="47"/>
      <c r="D536" s="47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111"/>
      <c r="AK536" s="111"/>
      <c r="AL536" s="111"/>
    </row>
  </sheetData>
  <mergeCells count="124">
    <mergeCell ref="AJ10:AL10"/>
    <mergeCell ref="AJ533:AL533"/>
    <mergeCell ref="AJ536:AL536"/>
    <mergeCell ref="AJ527:AL527"/>
    <mergeCell ref="AJ528:AL528"/>
    <mergeCell ref="AJ529:AL529"/>
    <mergeCell ref="AJ530:AL530"/>
    <mergeCell ref="AJ531:AL531"/>
    <mergeCell ref="AJ532:AL532"/>
    <mergeCell ref="AJ521:AL521"/>
    <mergeCell ref="AJ522:AL522"/>
    <mergeCell ref="AJ523:AL523"/>
    <mergeCell ref="AJ524:AL524"/>
    <mergeCell ref="AJ525:AL525"/>
    <mergeCell ref="AJ526:AL526"/>
    <mergeCell ref="AJ515:AL515"/>
    <mergeCell ref="AJ516:AL516"/>
    <mergeCell ref="AJ517:AL517"/>
    <mergeCell ref="AJ518:AL518"/>
    <mergeCell ref="AJ519:AL519"/>
    <mergeCell ref="AJ520:AL520"/>
    <mergeCell ref="AJ509:AL509"/>
    <mergeCell ref="AJ510:AL510"/>
    <mergeCell ref="AJ511:AL511"/>
    <mergeCell ref="AJ512:AL512"/>
    <mergeCell ref="AJ513:AL513"/>
    <mergeCell ref="AJ514:AL514"/>
    <mergeCell ref="AJ503:AL503"/>
    <mergeCell ref="AJ504:AL504"/>
    <mergeCell ref="AJ505:AL505"/>
    <mergeCell ref="AJ506:AL506"/>
    <mergeCell ref="AJ507:AL507"/>
    <mergeCell ref="AJ508:AL508"/>
    <mergeCell ref="AJ497:AL497"/>
    <mergeCell ref="AJ498:AL498"/>
    <mergeCell ref="AJ499:AL499"/>
    <mergeCell ref="AJ500:AL500"/>
    <mergeCell ref="AJ501:AL501"/>
    <mergeCell ref="AJ502:AL502"/>
    <mergeCell ref="AJ491:AL491"/>
    <mergeCell ref="AJ492:AL492"/>
    <mergeCell ref="AJ493:AL493"/>
    <mergeCell ref="AJ494:AL494"/>
    <mergeCell ref="AJ495:AL495"/>
    <mergeCell ref="AJ496:AL496"/>
    <mergeCell ref="AJ485:AL485"/>
    <mergeCell ref="AJ486:AL486"/>
    <mergeCell ref="AJ487:AL487"/>
    <mergeCell ref="AJ488:AL488"/>
    <mergeCell ref="AJ489:AL489"/>
    <mergeCell ref="AJ490:AL490"/>
    <mergeCell ref="AJ479:AL479"/>
    <mergeCell ref="AJ480:AL480"/>
    <mergeCell ref="AJ481:AL481"/>
    <mergeCell ref="AJ482:AL482"/>
    <mergeCell ref="AJ483:AL483"/>
    <mergeCell ref="AJ484:AL484"/>
    <mergeCell ref="B474:D474"/>
    <mergeCell ref="AJ474:AL474"/>
    <mergeCell ref="AJ475:AL475"/>
    <mergeCell ref="AJ476:AL476"/>
    <mergeCell ref="AJ477:AL477"/>
    <mergeCell ref="AJ478:AL478"/>
    <mergeCell ref="AJ463:AL463"/>
    <mergeCell ref="AJ464:AL464"/>
    <mergeCell ref="AJ465:AL465"/>
    <mergeCell ref="AJ466:AL466"/>
    <mergeCell ref="AJ469:AL469"/>
    <mergeCell ref="AJ473:AL473"/>
    <mergeCell ref="AJ457:AL457"/>
    <mergeCell ref="AJ458:AL458"/>
    <mergeCell ref="AJ459:AL459"/>
    <mergeCell ref="AJ460:AL460"/>
    <mergeCell ref="AJ461:AL461"/>
    <mergeCell ref="AJ462:AL462"/>
    <mergeCell ref="AJ451:AL451"/>
    <mergeCell ref="AJ452:AL452"/>
    <mergeCell ref="AJ453:AL453"/>
    <mergeCell ref="AJ454:AL454"/>
    <mergeCell ref="AJ455:AL455"/>
    <mergeCell ref="AJ456:AL456"/>
    <mergeCell ref="AJ445:AL445"/>
    <mergeCell ref="AJ446:AL446"/>
    <mergeCell ref="AJ447:AL447"/>
    <mergeCell ref="AJ448:AL448"/>
    <mergeCell ref="AJ449:AL449"/>
    <mergeCell ref="AJ450:AL450"/>
    <mergeCell ref="AJ439:AL439"/>
    <mergeCell ref="AJ440:AL440"/>
    <mergeCell ref="AJ441:AL441"/>
    <mergeCell ref="AJ442:AL442"/>
    <mergeCell ref="AJ443:AL443"/>
    <mergeCell ref="AJ444:AL444"/>
    <mergeCell ref="AJ433:AL433"/>
    <mergeCell ref="AJ434:AL434"/>
    <mergeCell ref="AJ435:AL435"/>
    <mergeCell ref="AJ436:AL436"/>
    <mergeCell ref="AJ437:AL437"/>
    <mergeCell ref="AJ438:AL438"/>
    <mergeCell ref="AJ427:AL427"/>
    <mergeCell ref="AJ428:AL428"/>
    <mergeCell ref="AJ429:AL429"/>
    <mergeCell ref="AJ430:AL430"/>
    <mergeCell ref="AJ431:AL431"/>
    <mergeCell ref="AJ432:AL432"/>
    <mergeCell ref="AJ423:AL423"/>
    <mergeCell ref="AJ424:AL424"/>
    <mergeCell ref="AJ425:AL425"/>
    <mergeCell ref="AJ426:AL426"/>
    <mergeCell ref="AJ415:AL415"/>
    <mergeCell ref="AJ416:AL416"/>
    <mergeCell ref="AJ417:AL417"/>
    <mergeCell ref="AJ418:AL418"/>
    <mergeCell ref="AJ419:AL419"/>
    <mergeCell ref="AJ420:AL420"/>
    <mergeCell ref="AJ274:AL274"/>
    <mergeCell ref="AJ142:AL142"/>
    <mergeCell ref="B143:D143"/>
    <mergeCell ref="B275:D275"/>
    <mergeCell ref="AJ412:AL412"/>
    <mergeCell ref="AJ413:AL413"/>
    <mergeCell ref="AJ414:AL414"/>
    <mergeCell ref="AJ421:AL421"/>
    <mergeCell ref="AJ422:AL422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zoomScale="40" zoomScaleNormal="40" workbookViewId="0">
      <selection activeCell="N25" sqref="N25"/>
    </sheetView>
    <sheetView workbookViewId="1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5" t="s">
        <v>2</v>
      </c>
      <c r="AK9" s="96"/>
      <c r="AL9" s="96"/>
    </row>
    <row r="10" spans="2:38" x14ac:dyDescent="0.3">
      <c r="B10" s="99" t="s">
        <v>2</v>
      </c>
      <c r="C10" s="99"/>
      <c r="D10" s="99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91"/>
      <c r="F52" s="16"/>
      <c r="G52" s="91"/>
      <c r="H52" s="16"/>
      <c r="I52" s="91"/>
      <c r="J52" s="16"/>
      <c r="K52" s="91"/>
      <c r="L52" s="16"/>
      <c r="M52" s="91"/>
      <c r="N52" s="16"/>
      <c r="O52" s="91"/>
      <c r="P52" s="16"/>
      <c r="Q52" s="91"/>
      <c r="R52" s="16"/>
      <c r="S52" s="91"/>
      <c r="T52" s="16"/>
      <c r="U52" s="91"/>
      <c r="V52" s="16"/>
      <c r="W52" s="91"/>
      <c r="X52" s="16"/>
      <c r="Y52" s="91"/>
      <c r="Z52" s="16"/>
      <c r="AA52" s="91"/>
      <c r="AB52" s="16"/>
      <c r="AC52" s="91"/>
      <c r="AD52" s="16"/>
      <c r="AE52" s="91"/>
      <c r="AF52" s="16"/>
      <c r="AG52" s="91"/>
      <c r="AH52" s="16"/>
      <c r="AI52" s="16"/>
      <c r="AJ52" s="56"/>
      <c r="AK52" s="55"/>
      <c r="AL52" s="56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5" t="s">
        <v>2</v>
      </c>
      <c r="AK56" s="96"/>
      <c r="AL56" s="96"/>
    </row>
    <row r="57" spans="2:38" x14ac:dyDescent="0.3">
      <c r="B57" s="99" t="s">
        <v>2</v>
      </c>
      <c r="C57" s="99"/>
      <c r="D57" s="99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91"/>
      <c r="F99" s="16"/>
      <c r="G99" s="91"/>
      <c r="H99" s="16"/>
      <c r="I99" s="91"/>
      <c r="J99" s="16"/>
      <c r="K99" s="91"/>
      <c r="L99" s="16"/>
      <c r="M99" s="91"/>
      <c r="N99" s="16"/>
      <c r="O99" s="91"/>
      <c r="P99" s="16"/>
      <c r="Q99" s="91"/>
      <c r="R99" s="16"/>
      <c r="S99" s="91"/>
      <c r="T99" s="16"/>
      <c r="U99" s="91"/>
      <c r="V99" s="16"/>
      <c r="W99" s="91"/>
      <c r="X99" s="16"/>
      <c r="Y99" s="91"/>
      <c r="Z99" s="16"/>
      <c r="AA99" s="91"/>
      <c r="AB99" s="16"/>
      <c r="AC99" s="91"/>
      <c r="AD99" s="16"/>
      <c r="AE99" s="91"/>
      <c r="AF99" s="16"/>
      <c r="AG99" s="91"/>
      <c r="AH99" s="16"/>
      <c r="AI99" s="16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5" t="s">
        <v>2</v>
      </c>
      <c r="AK103" s="96"/>
      <c r="AL103" s="96"/>
    </row>
    <row r="104" spans="2:38" x14ac:dyDescent="0.3">
      <c r="B104" s="99" t="s">
        <v>2</v>
      </c>
      <c r="C104" s="99"/>
      <c r="D104" s="99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56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47"/>
      <c r="D134" s="47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111"/>
      <c r="AK134" s="111"/>
      <c r="AL134" s="111"/>
    </row>
    <row r="135" spans="2:38" x14ac:dyDescent="0.3">
      <c r="C135" s="47"/>
      <c r="D135" s="47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111"/>
      <c r="AK135" s="111"/>
      <c r="AL135" s="111"/>
    </row>
    <row r="136" spans="2:38" x14ac:dyDescent="0.3">
      <c r="C136" s="47"/>
      <c r="D136" s="47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111"/>
      <c r="AK136" s="111"/>
      <c r="AL136" s="111"/>
    </row>
    <row r="137" spans="2:38" x14ac:dyDescent="0.3">
      <c r="C137" s="47"/>
      <c r="D137" s="47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111"/>
      <c r="AK137" s="111"/>
      <c r="AL137" s="111"/>
    </row>
    <row r="138" spans="2:38" x14ac:dyDescent="0.3">
      <c r="C138" s="47"/>
      <c r="D138" s="47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111"/>
      <c r="AK138" s="111"/>
      <c r="AL138" s="111"/>
    </row>
    <row r="139" spans="2:38" x14ac:dyDescent="0.3">
      <c r="C139" s="47"/>
      <c r="D139" s="47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111"/>
      <c r="AK139" s="111"/>
      <c r="AL139" s="111"/>
    </row>
    <row r="140" spans="2:38" x14ac:dyDescent="0.3">
      <c r="C140" s="47"/>
      <c r="D140" s="47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111"/>
      <c r="AK140" s="111"/>
      <c r="AL140" s="111"/>
    </row>
    <row r="141" spans="2:38" x14ac:dyDescent="0.3">
      <c r="C141" s="47"/>
      <c r="D141" s="47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111"/>
      <c r="AK141" s="111"/>
      <c r="AL141" s="111"/>
    </row>
    <row r="142" spans="2:38" x14ac:dyDescent="0.3">
      <c r="C142" s="47"/>
      <c r="D142" s="47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111"/>
      <c r="AK142" s="111"/>
      <c r="AL142" s="111"/>
    </row>
    <row r="143" spans="2:38" x14ac:dyDescent="0.3">
      <c r="C143" s="47"/>
      <c r="D143" s="47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111"/>
      <c r="AK143" s="111"/>
      <c r="AL143" s="111"/>
    </row>
    <row r="144" spans="2:38" x14ac:dyDescent="0.3">
      <c r="C144" s="47"/>
      <c r="D144" s="47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111"/>
      <c r="AK144" s="111"/>
      <c r="AL144" s="111"/>
    </row>
    <row r="145" spans="3:38" x14ac:dyDescent="0.3">
      <c r="C145" s="47"/>
      <c r="D145" s="47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111"/>
      <c r="AK145" s="111"/>
      <c r="AL145" s="111"/>
    </row>
    <row r="146" spans="3:38" x14ac:dyDescent="0.3">
      <c r="C146" s="47"/>
      <c r="D146" s="47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111"/>
      <c r="AK146" s="111"/>
      <c r="AL146" s="111"/>
    </row>
    <row r="147" spans="3:38" x14ac:dyDescent="0.3">
      <c r="C147" s="47"/>
      <c r="D147" s="47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111"/>
      <c r="AK147" s="111"/>
      <c r="AL147" s="111"/>
    </row>
    <row r="148" spans="3:38" x14ac:dyDescent="0.3">
      <c r="C148" s="47"/>
      <c r="D148" s="47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111"/>
      <c r="AK148" s="111"/>
      <c r="AL148" s="111"/>
    </row>
    <row r="149" spans="3:38" x14ac:dyDescent="0.3">
      <c r="C149" s="47"/>
      <c r="D149" s="47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111"/>
      <c r="AK149" s="111"/>
      <c r="AL149" s="111"/>
    </row>
    <row r="150" spans="3:38" x14ac:dyDescent="0.3">
      <c r="C150" s="47"/>
      <c r="D150" s="47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111"/>
      <c r="AK150" s="111"/>
      <c r="AL150" s="111"/>
    </row>
    <row r="151" spans="3:38" x14ac:dyDescent="0.3">
      <c r="C151" s="47"/>
      <c r="D151" s="47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111"/>
      <c r="AK151" s="111"/>
      <c r="AL151" s="111"/>
    </row>
    <row r="152" spans="3:38" x14ac:dyDescent="0.3">
      <c r="C152" s="47"/>
      <c r="D152" s="47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111"/>
      <c r="AK152" s="111"/>
      <c r="AL152" s="111"/>
    </row>
    <row r="153" spans="3:38" x14ac:dyDescent="0.3">
      <c r="C153" s="47"/>
      <c r="D153" s="47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111"/>
      <c r="AK153" s="111"/>
      <c r="AL153" s="111"/>
    </row>
    <row r="154" spans="3:38" x14ac:dyDescent="0.3"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111"/>
      <c r="AK154" s="111"/>
      <c r="AL154" s="111"/>
    </row>
    <row r="155" spans="3:38" x14ac:dyDescent="0.3">
      <c r="C155" s="47"/>
      <c r="D155" s="47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111"/>
      <c r="AK155" s="111"/>
      <c r="AL155" s="111"/>
    </row>
    <row r="156" spans="3:38" x14ac:dyDescent="0.3">
      <c r="C156" s="47"/>
      <c r="D156" s="47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111"/>
      <c r="AK156" s="111"/>
      <c r="AL156" s="111"/>
    </row>
    <row r="157" spans="3:38" x14ac:dyDescent="0.3">
      <c r="C157" s="47"/>
      <c r="D157" s="47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73"/>
      <c r="AK157" s="73"/>
      <c r="AL157" s="73"/>
    </row>
    <row r="158" spans="3:38" x14ac:dyDescent="0.3">
      <c r="C158" s="47"/>
      <c r="D158" s="47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73"/>
      <c r="AK158" s="73"/>
      <c r="AL158" s="73"/>
    </row>
    <row r="159" spans="3:38" x14ac:dyDescent="0.3">
      <c r="C159" s="47"/>
      <c r="D159" s="47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111"/>
      <c r="AK159" s="111"/>
      <c r="AL159" s="111"/>
    </row>
    <row r="161" spans="2:38" x14ac:dyDescent="0.3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H161" s="3"/>
      <c r="AI161" s="3"/>
      <c r="AJ161" s="3"/>
      <c r="AK161" s="3"/>
    </row>
    <row r="162" spans="2:38" x14ac:dyDescent="0.3">
      <c r="B162" s="39"/>
    </row>
    <row r="164" spans="2:38" x14ac:dyDescent="0.3">
      <c r="B164" s="32"/>
      <c r="C164" s="4"/>
      <c r="D164" s="4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112"/>
      <c r="AK164" s="112"/>
      <c r="AL164" s="112"/>
    </row>
    <row r="165" spans="2:38" x14ac:dyDescent="0.3">
      <c r="B165" s="116"/>
      <c r="C165" s="116"/>
      <c r="D165" s="116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  <c r="AC165" s="74"/>
      <c r="AD165" s="74"/>
      <c r="AE165" s="74"/>
      <c r="AF165" s="74"/>
      <c r="AG165" s="74"/>
      <c r="AH165" s="74"/>
      <c r="AI165" s="74"/>
      <c r="AJ165" s="111"/>
      <c r="AK165" s="111"/>
      <c r="AL165" s="111"/>
    </row>
    <row r="166" spans="2:38" x14ac:dyDescent="0.3">
      <c r="C166" s="47"/>
      <c r="D166" s="47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111"/>
      <c r="AK166" s="111"/>
      <c r="AL166" s="111"/>
    </row>
    <row r="167" spans="2:38" x14ac:dyDescent="0.3">
      <c r="C167" s="47"/>
      <c r="D167" s="47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111"/>
      <c r="AK167" s="111"/>
      <c r="AL167" s="111"/>
    </row>
    <row r="168" spans="2:38" x14ac:dyDescent="0.3">
      <c r="C168" s="47"/>
      <c r="D168" s="47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111"/>
      <c r="AK168" s="111"/>
      <c r="AL168" s="111"/>
    </row>
    <row r="169" spans="2:38" x14ac:dyDescent="0.3">
      <c r="C169" s="47"/>
      <c r="D169" s="47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111"/>
      <c r="AK169" s="111"/>
      <c r="AL169" s="111"/>
    </row>
    <row r="170" spans="2:38" x14ac:dyDescent="0.3">
      <c r="C170" s="47"/>
      <c r="D170" s="47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111"/>
      <c r="AK170" s="111"/>
      <c r="AL170" s="111"/>
    </row>
    <row r="171" spans="2:38" x14ac:dyDescent="0.3">
      <c r="C171" s="47"/>
      <c r="D171" s="47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111"/>
      <c r="AK171" s="111"/>
      <c r="AL171" s="111"/>
    </row>
    <row r="172" spans="2:38" x14ac:dyDescent="0.3">
      <c r="C172" s="47"/>
      <c r="D172" s="47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111"/>
      <c r="AK172" s="111"/>
      <c r="AL172" s="111"/>
    </row>
    <row r="173" spans="2:38" x14ac:dyDescent="0.3">
      <c r="C173" s="47"/>
      <c r="D173" s="47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111"/>
      <c r="AK173" s="111"/>
      <c r="AL173" s="111"/>
    </row>
    <row r="174" spans="2:38" x14ac:dyDescent="0.3">
      <c r="C174" s="47"/>
      <c r="D174" s="47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111"/>
      <c r="AK174" s="111"/>
      <c r="AL174" s="111"/>
    </row>
    <row r="175" spans="2:38" x14ac:dyDescent="0.3">
      <c r="C175" s="47"/>
      <c r="D175" s="47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111"/>
      <c r="AK175" s="111"/>
      <c r="AL175" s="111"/>
    </row>
    <row r="176" spans="2:38" x14ac:dyDescent="0.3">
      <c r="C176" s="47"/>
      <c r="D176" s="47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111"/>
      <c r="AK176" s="111"/>
      <c r="AL176" s="111"/>
    </row>
    <row r="177" spans="3:38" x14ac:dyDescent="0.3">
      <c r="C177" s="47"/>
      <c r="D177" s="47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111"/>
      <c r="AK177" s="111"/>
      <c r="AL177" s="111"/>
    </row>
    <row r="178" spans="3:38" x14ac:dyDescent="0.3">
      <c r="C178" s="47"/>
      <c r="D178" s="47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111"/>
      <c r="AK178" s="111"/>
      <c r="AL178" s="111"/>
    </row>
    <row r="179" spans="3:38" x14ac:dyDescent="0.3">
      <c r="C179" s="47"/>
      <c r="D179" s="47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111"/>
      <c r="AK179" s="111"/>
      <c r="AL179" s="111"/>
    </row>
    <row r="180" spans="3:38" x14ac:dyDescent="0.3">
      <c r="C180" s="47"/>
      <c r="D180" s="47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111"/>
      <c r="AK180" s="111"/>
      <c r="AL180" s="111"/>
    </row>
    <row r="181" spans="3:38" x14ac:dyDescent="0.3">
      <c r="C181" s="47"/>
      <c r="D181" s="47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111"/>
      <c r="AK181" s="111"/>
      <c r="AL181" s="111"/>
    </row>
    <row r="182" spans="3:38" x14ac:dyDescent="0.3">
      <c r="C182" s="47"/>
      <c r="D182" s="47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111"/>
      <c r="AK182" s="111"/>
      <c r="AL182" s="111"/>
    </row>
    <row r="183" spans="3:38" x14ac:dyDescent="0.3">
      <c r="C183" s="47"/>
      <c r="D183" s="47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111"/>
      <c r="AK183" s="111"/>
      <c r="AL183" s="111"/>
    </row>
    <row r="184" spans="3:38" x14ac:dyDescent="0.3">
      <c r="C184" s="47"/>
      <c r="D184" s="47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111"/>
      <c r="AK184" s="111"/>
      <c r="AL184" s="111"/>
    </row>
    <row r="185" spans="3:38" x14ac:dyDescent="0.3">
      <c r="C185" s="47"/>
      <c r="D185" s="47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111"/>
      <c r="AK185" s="111"/>
      <c r="AL185" s="111"/>
    </row>
    <row r="186" spans="3:38" x14ac:dyDescent="0.3">
      <c r="C186" s="47"/>
      <c r="D186" s="47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111"/>
      <c r="AK186" s="111"/>
      <c r="AL186" s="111"/>
    </row>
    <row r="187" spans="3:38" x14ac:dyDescent="0.3">
      <c r="C187" s="47"/>
      <c r="D187" s="47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111"/>
      <c r="AK187" s="111"/>
      <c r="AL187" s="111"/>
    </row>
    <row r="188" spans="3:38" x14ac:dyDescent="0.3">
      <c r="C188" s="47"/>
      <c r="D188" s="47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111"/>
      <c r="AK188" s="111"/>
      <c r="AL188" s="111"/>
    </row>
    <row r="189" spans="3:38" x14ac:dyDescent="0.3">
      <c r="C189" s="47"/>
      <c r="D189" s="47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111"/>
      <c r="AK189" s="111"/>
      <c r="AL189" s="111"/>
    </row>
    <row r="190" spans="3:38" x14ac:dyDescent="0.3">
      <c r="C190" s="47"/>
      <c r="D190" s="47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111"/>
      <c r="AK190" s="111"/>
      <c r="AL190" s="111"/>
    </row>
    <row r="191" spans="3:38" x14ac:dyDescent="0.3">
      <c r="C191" s="47"/>
      <c r="D191" s="47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111"/>
      <c r="AK191" s="111"/>
      <c r="AL191" s="111"/>
    </row>
    <row r="192" spans="3:38" x14ac:dyDescent="0.3">
      <c r="C192" s="47"/>
      <c r="D192" s="47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111"/>
      <c r="AK192" s="111"/>
      <c r="AL192" s="111"/>
    </row>
    <row r="193" spans="3:38" x14ac:dyDescent="0.3">
      <c r="C193" s="47"/>
      <c r="D193" s="47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111"/>
      <c r="AK193" s="111"/>
      <c r="AL193" s="111"/>
    </row>
    <row r="194" spans="3:38" x14ac:dyDescent="0.3">
      <c r="C194" s="47"/>
      <c r="D194" s="47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111"/>
      <c r="AK194" s="111"/>
      <c r="AL194" s="111"/>
    </row>
    <row r="195" spans="3:38" x14ac:dyDescent="0.3">
      <c r="C195" s="47"/>
      <c r="D195" s="47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111"/>
      <c r="AK195" s="111"/>
      <c r="AL195" s="111"/>
    </row>
    <row r="196" spans="3:38" x14ac:dyDescent="0.3">
      <c r="C196" s="47"/>
      <c r="D196" s="47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111"/>
      <c r="AK196" s="111"/>
      <c r="AL196" s="111"/>
    </row>
    <row r="197" spans="3:38" x14ac:dyDescent="0.3">
      <c r="C197" s="47"/>
      <c r="D197" s="47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111"/>
      <c r="AK197" s="111"/>
      <c r="AL197" s="111"/>
    </row>
    <row r="198" spans="3:38" x14ac:dyDescent="0.3">
      <c r="C198" s="47"/>
      <c r="D198" s="47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111"/>
      <c r="AK198" s="111"/>
      <c r="AL198" s="111"/>
    </row>
    <row r="199" spans="3:38" x14ac:dyDescent="0.3">
      <c r="C199" s="47"/>
      <c r="D199" s="47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111"/>
      <c r="AK199" s="111"/>
      <c r="AL199" s="111"/>
    </row>
    <row r="200" spans="3:38" x14ac:dyDescent="0.3">
      <c r="C200" s="47"/>
      <c r="D200" s="47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111"/>
      <c r="AK200" s="111"/>
      <c r="AL200" s="111"/>
    </row>
    <row r="201" spans="3:38" x14ac:dyDescent="0.3">
      <c r="C201" s="47"/>
      <c r="D201" s="47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111"/>
      <c r="AK201" s="111"/>
      <c r="AL201" s="111"/>
    </row>
    <row r="202" spans="3:38" x14ac:dyDescent="0.3">
      <c r="C202" s="47"/>
      <c r="D202" s="47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111"/>
      <c r="AK202" s="111"/>
      <c r="AL202" s="111"/>
    </row>
    <row r="203" spans="3:38" x14ac:dyDescent="0.3">
      <c r="C203" s="47"/>
      <c r="D203" s="47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111"/>
      <c r="AK203" s="111"/>
      <c r="AL203" s="111"/>
    </row>
    <row r="204" spans="3:38" x14ac:dyDescent="0.3">
      <c r="C204" s="47"/>
      <c r="D204" s="47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11"/>
      <c r="AK204" s="111"/>
      <c r="AL204" s="111"/>
    </row>
    <row r="205" spans="3:38" x14ac:dyDescent="0.3">
      <c r="C205" s="47"/>
      <c r="D205" s="47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111"/>
      <c r="AK205" s="111"/>
      <c r="AL205" s="111"/>
    </row>
    <row r="206" spans="3:38" x14ac:dyDescent="0.3">
      <c r="C206" s="47"/>
      <c r="D206" s="47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111"/>
      <c r="AK206" s="111"/>
      <c r="AL206" s="111"/>
    </row>
    <row r="207" spans="3:38" x14ac:dyDescent="0.3">
      <c r="C207" s="47"/>
      <c r="D207" s="47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111"/>
      <c r="AK207" s="111"/>
      <c r="AL207" s="111"/>
    </row>
    <row r="208" spans="3:38" x14ac:dyDescent="0.3">
      <c r="C208" s="47"/>
      <c r="D208" s="47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111"/>
      <c r="AK208" s="111"/>
      <c r="AL208" s="111"/>
    </row>
    <row r="209" spans="3:38" x14ac:dyDescent="0.3">
      <c r="C209" s="47"/>
      <c r="D209" s="47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111"/>
      <c r="AK209" s="111"/>
      <c r="AL209" s="111"/>
    </row>
    <row r="210" spans="3:38" x14ac:dyDescent="0.3">
      <c r="C210" s="47"/>
      <c r="D210" s="47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111"/>
      <c r="AK210" s="111"/>
      <c r="AL210" s="111"/>
    </row>
    <row r="211" spans="3:38" x14ac:dyDescent="0.3">
      <c r="C211" s="47"/>
      <c r="D211" s="47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111"/>
      <c r="AK211" s="111"/>
      <c r="AL211" s="111"/>
    </row>
    <row r="212" spans="3:38" x14ac:dyDescent="0.3">
      <c r="C212" s="47"/>
      <c r="D212" s="47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111"/>
      <c r="AK212" s="111"/>
      <c r="AL212" s="111"/>
    </row>
    <row r="213" spans="3:38" x14ac:dyDescent="0.3">
      <c r="C213" s="47"/>
      <c r="D213" s="47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111"/>
      <c r="AK213" s="111"/>
      <c r="AL213" s="111"/>
    </row>
    <row r="214" spans="3:38" x14ac:dyDescent="0.3">
      <c r="C214" s="47"/>
      <c r="D214" s="47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111"/>
      <c r="AK214" s="111"/>
      <c r="AL214" s="111"/>
    </row>
    <row r="215" spans="3:38" x14ac:dyDescent="0.3">
      <c r="C215" s="47"/>
      <c r="D215" s="47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111"/>
      <c r="AK215" s="111"/>
      <c r="AL215" s="111"/>
    </row>
    <row r="216" spans="3:38" x14ac:dyDescent="0.3">
      <c r="C216" s="47"/>
      <c r="D216" s="47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111"/>
      <c r="AK216" s="111"/>
      <c r="AL216" s="111"/>
    </row>
    <row r="217" spans="3:38" x14ac:dyDescent="0.3">
      <c r="C217" s="47"/>
      <c r="D217" s="47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111"/>
      <c r="AK217" s="111"/>
      <c r="AL217" s="111"/>
    </row>
    <row r="218" spans="3:38" x14ac:dyDescent="0.3">
      <c r="C218" s="47"/>
      <c r="D218" s="47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111"/>
      <c r="AK218" s="111"/>
      <c r="AL218" s="111"/>
    </row>
    <row r="219" spans="3:38" x14ac:dyDescent="0.3">
      <c r="C219" s="47"/>
      <c r="D219" s="47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111"/>
      <c r="AK219" s="111"/>
      <c r="AL219" s="111"/>
    </row>
    <row r="220" spans="3:38" x14ac:dyDescent="0.3">
      <c r="C220" s="47"/>
      <c r="D220" s="47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111"/>
      <c r="AK220" s="111"/>
      <c r="AL220" s="111"/>
    </row>
    <row r="221" spans="3:38" x14ac:dyDescent="0.3">
      <c r="C221" s="47"/>
      <c r="D221" s="47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111"/>
      <c r="AK221" s="111"/>
      <c r="AL221" s="111"/>
    </row>
    <row r="222" spans="3:38" x14ac:dyDescent="0.3"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111"/>
      <c r="AK222" s="111"/>
      <c r="AL222" s="111"/>
    </row>
    <row r="223" spans="3:38" x14ac:dyDescent="0.3">
      <c r="C223" s="47"/>
      <c r="D223" s="47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111"/>
      <c r="AK223" s="111"/>
      <c r="AL223" s="111"/>
    </row>
    <row r="224" spans="3:38" x14ac:dyDescent="0.3">
      <c r="C224" s="47"/>
      <c r="D224" s="47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111"/>
      <c r="AK224" s="111"/>
      <c r="AL224" s="111"/>
    </row>
    <row r="225" spans="2:38" x14ac:dyDescent="0.3">
      <c r="C225" s="47"/>
      <c r="D225" s="47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73"/>
      <c r="AK225" s="73"/>
      <c r="AL225" s="73"/>
    </row>
    <row r="226" spans="2:38" x14ac:dyDescent="0.3">
      <c r="C226" s="47"/>
      <c r="D226" s="47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73"/>
      <c r="AK226" s="73"/>
      <c r="AL226" s="73"/>
    </row>
    <row r="227" spans="2:38" x14ac:dyDescent="0.3">
      <c r="C227" s="47"/>
      <c r="D227" s="47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111"/>
      <c r="AK227" s="111"/>
      <c r="AL227" s="111"/>
    </row>
    <row r="228" spans="2:38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  <c r="AK228" s="3"/>
    </row>
    <row r="229" spans="2:38" x14ac:dyDescent="0.3">
      <c r="B229" s="39"/>
    </row>
    <row r="231" spans="2:38" x14ac:dyDescent="0.3">
      <c r="B231" s="32"/>
      <c r="C231" s="4"/>
      <c r="D231" s="4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112"/>
      <c r="AK231" s="112"/>
      <c r="AL231" s="112"/>
    </row>
    <row r="232" spans="2:38" x14ac:dyDescent="0.3">
      <c r="B232" s="116"/>
      <c r="C232" s="116"/>
      <c r="D232" s="116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111"/>
      <c r="AK232" s="111"/>
      <c r="AL232" s="111"/>
    </row>
    <row r="233" spans="2:38" x14ac:dyDescent="0.3">
      <c r="C233" s="47"/>
      <c r="D233" s="47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111"/>
      <c r="AK233" s="111"/>
      <c r="AL233" s="111"/>
    </row>
    <row r="234" spans="2:38" x14ac:dyDescent="0.3">
      <c r="C234" s="47"/>
      <c r="D234" s="47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111"/>
      <c r="AK234" s="111"/>
      <c r="AL234" s="111"/>
    </row>
    <row r="235" spans="2:38" x14ac:dyDescent="0.3">
      <c r="C235" s="47"/>
      <c r="D235" s="47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111"/>
      <c r="AK235" s="111"/>
      <c r="AL235" s="111"/>
    </row>
    <row r="236" spans="2:38" x14ac:dyDescent="0.3">
      <c r="C236" s="47"/>
      <c r="D236" s="47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111"/>
      <c r="AK236" s="111"/>
      <c r="AL236" s="111"/>
    </row>
    <row r="237" spans="2:38" x14ac:dyDescent="0.3">
      <c r="C237" s="47"/>
      <c r="D237" s="47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111"/>
      <c r="AK237" s="111"/>
      <c r="AL237" s="111"/>
    </row>
    <row r="238" spans="2:38" x14ac:dyDescent="0.3">
      <c r="C238" s="47"/>
      <c r="D238" s="47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111"/>
      <c r="AK238" s="111"/>
      <c r="AL238" s="111"/>
    </row>
    <row r="239" spans="2:38" x14ac:dyDescent="0.3">
      <c r="C239" s="47"/>
      <c r="D239" s="47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111"/>
      <c r="AK239" s="111"/>
      <c r="AL239" s="111"/>
    </row>
    <row r="240" spans="2:38" x14ac:dyDescent="0.3">
      <c r="C240" s="47"/>
      <c r="D240" s="47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111"/>
      <c r="AK240" s="111"/>
      <c r="AL240" s="111"/>
    </row>
    <row r="241" spans="3:38" x14ac:dyDescent="0.3">
      <c r="C241" s="47"/>
      <c r="D241" s="47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111"/>
      <c r="AK241" s="111"/>
      <c r="AL241" s="111"/>
    </row>
    <row r="242" spans="3:38" x14ac:dyDescent="0.3">
      <c r="C242" s="47"/>
      <c r="D242" s="47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111"/>
      <c r="AK242" s="111"/>
      <c r="AL242" s="111"/>
    </row>
    <row r="243" spans="3:38" x14ac:dyDescent="0.3">
      <c r="C243" s="47"/>
      <c r="D243" s="47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111"/>
      <c r="AK243" s="111"/>
      <c r="AL243" s="111"/>
    </row>
    <row r="244" spans="3:38" x14ac:dyDescent="0.3">
      <c r="C244" s="47"/>
      <c r="D244" s="47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111"/>
      <c r="AK244" s="111"/>
      <c r="AL244" s="111"/>
    </row>
    <row r="245" spans="3:38" x14ac:dyDescent="0.3">
      <c r="C245" s="47"/>
      <c r="D245" s="47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111"/>
      <c r="AK245" s="111"/>
      <c r="AL245" s="111"/>
    </row>
    <row r="246" spans="3:38" x14ac:dyDescent="0.3">
      <c r="C246" s="47"/>
      <c r="D246" s="47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111"/>
      <c r="AK246" s="111"/>
      <c r="AL246" s="111"/>
    </row>
    <row r="247" spans="3:38" x14ac:dyDescent="0.3">
      <c r="C247" s="47"/>
      <c r="D247" s="47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111"/>
      <c r="AK247" s="111"/>
      <c r="AL247" s="111"/>
    </row>
    <row r="248" spans="3:38" x14ac:dyDescent="0.3">
      <c r="C248" s="47"/>
      <c r="D248" s="47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111"/>
      <c r="AK248" s="111"/>
      <c r="AL248" s="111"/>
    </row>
    <row r="249" spans="3:38" x14ac:dyDescent="0.3">
      <c r="C249" s="47"/>
      <c r="D249" s="47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111"/>
      <c r="AK249" s="111"/>
      <c r="AL249" s="111"/>
    </row>
    <row r="250" spans="3:38" x14ac:dyDescent="0.3">
      <c r="C250" s="47"/>
      <c r="D250" s="47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111"/>
      <c r="AK250" s="111"/>
      <c r="AL250" s="111"/>
    </row>
    <row r="251" spans="3:38" x14ac:dyDescent="0.3">
      <c r="C251" s="47"/>
      <c r="D251" s="47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111"/>
      <c r="AK251" s="111"/>
      <c r="AL251" s="111"/>
    </row>
    <row r="252" spans="3:38" x14ac:dyDescent="0.3">
      <c r="C252" s="47"/>
      <c r="D252" s="47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111"/>
      <c r="AK252" s="111"/>
      <c r="AL252" s="111"/>
    </row>
    <row r="253" spans="3:38" x14ac:dyDescent="0.3">
      <c r="C253" s="47"/>
      <c r="D253" s="47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111"/>
      <c r="AK253" s="111"/>
      <c r="AL253" s="111"/>
    </row>
    <row r="254" spans="3:38" x14ac:dyDescent="0.3">
      <c r="C254" s="47"/>
      <c r="D254" s="47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111"/>
      <c r="AK254" s="111"/>
      <c r="AL254" s="111"/>
    </row>
    <row r="255" spans="3:38" x14ac:dyDescent="0.3">
      <c r="C255" s="47"/>
      <c r="D255" s="47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111"/>
      <c r="AK255" s="111"/>
      <c r="AL255" s="111"/>
    </row>
    <row r="256" spans="3:38" x14ac:dyDescent="0.3">
      <c r="C256" s="47"/>
      <c r="D256" s="47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111"/>
      <c r="AK256" s="111"/>
      <c r="AL256" s="111"/>
    </row>
    <row r="257" spans="3:38" x14ac:dyDescent="0.3">
      <c r="C257" s="47"/>
      <c r="D257" s="47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111"/>
      <c r="AK257" s="111"/>
      <c r="AL257" s="111"/>
    </row>
    <row r="258" spans="3:38" x14ac:dyDescent="0.3">
      <c r="C258" s="47"/>
      <c r="D258" s="47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111"/>
      <c r="AK258" s="111"/>
      <c r="AL258" s="111"/>
    </row>
    <row r="259" spans="3:38" x14ac:dyDescent="0.3">
      <c r="C259" s="47"/>
      <c r="D259" s="47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111"/>
      <c r="AK259" s="111"/>
      <c r="AL259" s="111"/>
    </row>
    <row r="260" spans="3:38" x14ac:dyDescent="0.3">
      <c r="C260" s="47"/>
      <c r="D260" s="47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111"/>
      <c r="AK260" s="111"/>
      <c r="AL260" s="111"/>
    </row>
    <row r="261" spans="3:38" x14ac:dyDescent="0.3">
      <c r="C261" s="47"/>
      <c r="D261" s="47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111"/>
      <c r="AK261" s="111"/>
      <c r="AL261" s="111"/>
    </row>
    <row r="262" spans="3:38" x14ac:dyDescent="0.3">
      <c r="C262" s="47"/>
      <c r="D262" s="47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111"/>
      <c r="AK262" s="111"/>
      <c r="AL262" s="111"/>
    </row>
    <row r="263" spans="3:38" x14ac:dyDescent="0.3">
      <c r="C263" s="47"/>
      <c r="D263" s="47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111"/>
      <c r="AK263" s="111"/>
      <c r="AL263" s="111"/>
    </row>
    <row r="264" spans="3:38" x14ac:dyDescent="0.3">
      <c r="C264" s="47"/>
      <c r="D264" s="47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111"/>
      <c r="AK264" s="111"/>
      <c r="AL264" s="111"/>
    </row>
    <row r="265" spans="3:38" x14ac:dyDescent="0.3">
      <c r="C265" s="47"/>
      <c r="D265" s="47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111"/>
      <c r="AK265" s="111"/>
      <c r="AL265" s="111"/>
    </row>
    <row r="266" spans="3:38" x14ac:dyDescent="0.3">
      <c r="C266" s="47"/>
      <c r="D266" s="47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111"/>
      <c r="AK266" s="111"/>
      <c r="AL266" s="111"/>
    </row>
    <row r="267" spans="3:38" x14ac:dyDescent="0.3">
      <c r="C267" s="47"/>
      <c r="D267" s="47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111"/>
      <c r="AK267" s="111"/>
      <c r="AL267" s="111"/>
    </row>
    <row r="268" spans="3:38" x14ac:dyDescent="0.3">
      <c r="C268" s="47"/>
      <c r="D268" s="47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111"/>
      <c r="AK268" s="111"/>
      <c r="AL268" s="111"/>
    </row>
    <row r="269" spans="3:38" x14ac:dyDescent="0.3">
      <c r="C269" s="47"/>
      <c r="D269" s="47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111"/>
      <c r="AK269" s="111"/>
      <c r="AL269" s="111"/>
    </row>
    <row r="270" spans="3:38" x14ac:dyDescent="0.3">
      <c r="C270" s="47"/>
      <c r="D270" s="47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111"/>
      <c r="AK270" s="111"/>
      <c r="AL270" s="111"/>
    </row>
    <row r="271" spans="3:38" x14ac:dyDescent="0.3">
      <c r="C271" s="47"/>
      <c r="D271" s="47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111"/>
      <c r="AK271" s="111"/>
      <c r="AL271" s="111"/>
    </row>
    <row r="272" spans="3:38" x14ac:dyDescent="0.3">
      <c r="C272" s="47"/>
      <c r="D272" s="47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111"/>
      <c r="AK272" s="111"/>
      <c r="AL272" s="111"/>
    </row>
    <row r="273" spans="3:38" x14ac:dyDescent="0.3">
      <c r="C273" s="47"/>
      <c r="D273" s="47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111"/>
      <c r="AK273" s="111"/>
      <c r="AL273" s="111"/>
    </row>
    <row r="274" spans="3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1"/>
      <c r="AK274" s="111"/>
      <c r="AL274" s="111"/>
    </row>
    <row r="275" spans="3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1"/>
      <c r="AK275" s="111"/>
      <c r="AL275" s="111"/>
    </row>
    <row r="276" spans="3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1"/>
      <c r="AK276" s="111"/>
      <c r="AL276" s="111"/>
    </row>
    <row r="277" spans="3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1"/>
      <c r="AK277" s="111"/>
      <c r="AL277" s="111"/>
    </row>
    <row r="278" spans="3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1"/>
      <c r="AK278" s="111"/>
      <c r="AL278" s="111"/>
    </row>
    <row r="279" spans="3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1"/>
      <c r="AK279" s="111"/>
      <c r="AL279" s="111"/>
    </row>
    <row r="280" spans="3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1"/>
      <c r="AK280" s="111"/>
      <c r="AL280" s="111"/>
    </row>
    <row r="281" spans="3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1"/>
      <c r="AK281" s="111"/>
      <c r="AL281" s="111"/>
    </row>
    <row r="282" spans="3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1"/>
      <c r="AK282" s="111"/>
      <c r="AL282" s="111"/>
    </row>
    <row r="283" spans="3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1"/>
      <c r="AK283" s="111"/>
      <c r="AL283" s="111"/>
    </row>
    <row r="284" spans="3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1"/>
      <c r="AK284" s="111"/>
      <c r="AL284" s="111"/>
    </row>
    <row r="285" spans="3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1"/>
      <c r="AK285" s="111"/>
      <c r="AL285" s="111"/>
    </row>
    <row r="286" spans="3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1"/>
      <c r="AK286" s="111"/>
      <c r="AL286" s="111"/>
    </row>
    <row r="287" spans="3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1"/>
      <c r="AK287" s="111"/>
      <c r="AL287" s="111"/>
    </row>
    <row r="288" spans="3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1"/>
      <c r="AK288" s="111"/>
      <c r="AL288" s="111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1"/>
      <c r="AK289" s="111"/>
      <c r="AL289" s="111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1"/>
      <c r="AK290" s="111"/>
      <c r="AL290" s="111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1"/>
      <c r="AK291" s="111"/>
      <c r="AL291" s="111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1"/>
      <c r="AK294" s="111"/>
      <c r="AL294" s="111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2"/>
      <c r="AK298" s="112"/>
      <c r="AL298" s="112"/>
    </row>
    <row r="299" spans="2:38" x14ac:dyDescent="0.3">
      <c r="B299" s="116"/>
      <c r="C299" s="116"/>
      <c r="D299" s="116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1"/>
      <c r="AK299" s="111"/>
      <c r="AL299" s="111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1"/>
      <c r="AK300" s="111"/>
      <c r="AL300" s="111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1"/>
      <c r="AK301" s="111"/>
      <c r="AL301" s="111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1"/>
      <c r="AK302" s="111"/>
      <c r="AL302" s="111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1"/>
      <c r="AK303" s="111"/>
      <c r="AL303" s="111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1"/>
      <c r="AK304" s="111"/>
      <c r="AL304" s="111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1"/>
      <c r="AK305" s="111"/>
      <c r="AL305" s="111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1"/>
      <c r="AK306" s="111"/>
      <c r="AL306" s="111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1"/>
      <c r="AK307" s="111"/>
      <c r="AL307" s="111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1"/>
      <c r="AK308" s="111"/>
      <c r="AL308" s="111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1"/>
      <c r="AK309" s="111"/>
      <c r="AL309" s="111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1"/>
      <c r="AK310" s="111"/>
      <c r="AL310" s="111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1"/>
      <c r="AK311" s="111"/>
      <c r="AL311" s="111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1"/>
      <c r="AK312" s="111"/>
      <c r="AL312" s="111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1"/>
      <c r="AK313" s="111"/>
      <c r="AL313" s="111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1"/>
      <c r="AK314" s="111"/>
      <c r="AL314" s="111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1"/>
      <c r="AK315" s="111"/>
      <c r="AL315" s="111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1"/>
      <c r="AK316" s="111"/>
      <c r="AL316" s="111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1"/>
      <c r="AK317" s="111"/>
      <c r="AL317" s="111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1"/>
      <c r="AK318" s="111"/>
      <c r="AL318" s="111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1"/>
      <c r="AK319" s="111"/>
      <c r="AL319" s="111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1"/>
      <c r="AK320" s="111"/>
      <c r="AL320" s="111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1"/>
      <c r="AK321" s="111"/>
      <c r="AL321" s="111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1"/>
      <c r="AK322" s="111"/>
      <c r="AL322" s="111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1"/>
      <c r="AK323" s="111"/>
      <c r="AL323" s="111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1"/>
      <c r="AK324" s="111"/>
      <c r="AL324" s="111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1"/>
      <c r="AK325" s="111"/>
      <c r="AL325" s="111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1"/>
      <c r="AK326" s="111"/>
      <c r="AL326" s="111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1"/>
      <c r="AK327" s="111"/>
      <c r="AL327" s="111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1"/>
      <c r="AK328" s="111"/>
      <c r="AL328" s="111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1"/>
      <c r="AK329" s="111"/>
      <c r="AL329" s="111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1"/>
      <c r="AK330" s="111"/>
      <c r="AL330" s="111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1"/>
      <c r="AK331" s="111"/>
      <c r="AL331" s="111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1"/>
      <c r="AK332" s="111"/>
      <c r="AL332" s="111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1"/>
      <c r="AK333" s="111"/>
      <c r="AL333" s="111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1"/>
      <c r="AK334" s="111"/>
      <c r="AL334" s="111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1"/>
      <c r="AK335" s="111"/>
      <c r="AL335" s="111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1"/>
      <c r="AK336" s="111"/>
      <c r="AL336" s="111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1"/>
      <c r="AK337" s="111"/>
      <c r="AL337" s="111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1"/>
      <c r="AK338" s="111"/>
      <c r="AL338" s="111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1"/>
      <c r="AK339" s="111"/>
      <c r="AL339" s="111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1"/>
      <c r="AK340" s="111"/>
      <c r="AL340" s="111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1"/>
      <c r="AK341" s="111"/>
      <c r="AL341" s="111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1"/>
      <c r="AK342" s="111"/>
      <c r="AL342" s="111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1"/>
      <c r="AK343" s="111"/>
      <c r="AL343" s="111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1"/>
      <c r="AK344" s="111"/>
      <c r="AL344" s="111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1"/>
      <c r="AK345" s="111"/>
      <c r="AL345" s="111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1"/>
      <c r="AK346" s="111"/>
      <c r="AL346" s="111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1"/>
      <c r="AK347" s="111"/>
      <c r="AL347" s="111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1"/>
      <c r="AK348" s="111"/>
      <c r="AL348" s="111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1"/>
      <c r="AK349" s="111"/>
      <c r="AL349" s="111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1"/>
      <c r="AK350" s="111"/>
      <c r="AL350" s="111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1"/>
      <c r="AK351" s="111"/>
      <c r="AL351" s="111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1"/>
      <c r="AK352" s="111"/>
      <c r="AL352" s="111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1"/>
      <c r="AK353" s="111"/>
      <c r="AL353" s="111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1"/>
      <c r="AK354" s="111"/>
      <c r="AL354" s="111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1"/>
      <c r="AK355" s="111"/>
      <c r="AL355" s="111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1"/>
      <c r="AK356" s="111"/>
      <c r="AL356" s="111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1"/>
      <c r="AK357" s="111"/>
      <c r="AL357" s="111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1"/>
      <c r="AK358" s="111"/>
      <c r="AL358" s="111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1"/>
      <c r="AK361" s="111"/>
      <c r="AL361" s="111"/>
    </row>
  </sheetData>
  <mergeCells count="219">
    <mergeCell ref="AJ9:AL9"/>
    <mergeCell ref="B10:D10"/>
    <mergeCell ref="AJ357:AL357"/>
    <mergeCell ref="AJ358:AL358"/>
    <mergeCell ref="AJ361:AL361"/>
    <mergeCell ref="AJ351:AL351"/>
    <mergeCell ref="AJ352:AL352"/>
    <mergeCell ref="AJ353:AL353"/>
    <mergeCell ref="AJ354:AL354"/>
    <mergeCell ref="AJ355:AL355"/>
    <mergeCell ref="AJ356:AL356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44:AL344"/>
    <mergeCell ref="AJ333:AL333"/>
    <mergeCell ref="AJ334:AL334"/>
    <mergeCell ref="AJ335:AL335"/>
    <mergeCell ref="AJ336:AL336"/>
    <mergeCell ref="AJ337:AL337"/>
    <mergeCell ref="AJ338:AL338"/>
    <mergeCell ref="AJ327:AL327"/>
    <mergeCell ref="AJ328:AL328"/>
    <mergeCell ref="AJ329:AL329"/>
    <mergeCell ref="AJ330:AL330"/>
    <mergeCell ref="AJ331:AL331"/>
    <mergeCell ref="AJ332:AL332"/>
    <mergeCell ref="AJ321:AL321"/>
    <mergeCell ref="AJ322:AL322"/>
    <mergeCell ref="AJ323:AL323"/>
    <mergeCell ref="AJ324:AL324"/>
    <mergeCell ref="AJ325:AL325"/>
    <mergeCell ref="AJ326:AL326"/>
    <mergeCell ref="AJ315:AL315"/>
    <mergeCell ref="AJ316:AL316"/>
    <mergeCell ref="AJ317:AL317"/>
    <mergeCell ref="AJ318:AL318"/>
    <mergeCell ref="AJ319:AL319"/>
    <mergeCell ref="AJ320:AL320"/>
    <mergeCell ref="AJ309:AL309"/>
    <mergeCell ref="AJ310:AL310"/>
    <mergeCell ref="AJ311:AL311"/>
    <mergeCell ref="AJ312:AL312"/>
    <mergeCell ref="AJ313:AL313"/>
    <mergeCell ref="AJ314:AL314"/>
    <mergeCell ref="AJ303:AL303"/>
    <mergeCell ref="AJ304:AL304"/>
    <mergeCell ref="AJ305:AL305"/>
    <mergeCell ref="AJ306:AL306"/>
    <mergeCell ref="AJ307:AL307"/>
    <mergeCell ref="AJ308:AL308"/>
    <mergeCell ref="AJ298:AL298"/>
    <mergeCell ref="B299:D299"/>
    <mergeCell ref="AJ299:AL299"/>
    <mergeCell ref="AJ300:AL300"/>
    <mergeCell ref="AJ301:AL301"/>
    <mergeCell ref="AJ302:AL302"/>
    <mergeCell ref="AJ287:AL287"/>
    <mergeCell ref="AJ288:AL288"/>
    <mergeCell ref="AJ289:AL289"/>
    <mergeCell ref="AJ290:AL290"/>
    <mergeCell ref="AJ291:AL291"/>
    <mergeCell ref="AJ294:AL294"/>
    <mergeCell ref="AJ281:AL281"/>
    <mergeCell ref="AJ282:AL282"/>
    <mergeCell ref="AJ283:AL283"/>
    <mergeCell ref="AJ284:AL284"/>
    <mergeCell ref="AJ285:AL285"/>
    <mergeCell ref="AJ286:AL286"/>
    <mergeCell ref="AJ275:AL275"/>
    <mergeCell ref="AJ276:AL276"/>
    <mergeCell ref="AJ277:AL277"/>
    <mergeCell ref="AJ278:AL278"/>
    <mergeCell ref="AJ279:AL279"/>
    <mergeCell ref="AJ280:AL280"/>
    <mergeCell ref="AJ269:AL269"/>
    <mergeCell ref="AJ270:AL270"/>
    <mergeCell ref="AJ271:AL271"/>
    <mergeCell ref="AJ272:AL272"/>
    <mergeCell ref="AJ273:AL273"/>
    <mergeCell ref="AJ274:AL274"/>
    <mergeCell ref="AJ263:AL263"/>
    <mergeCell ref="AJ264:AL264"/>
    <mergeCell ref="AJ265:AL265"/>
    <mergeCell ref="AJ266:AL266"/>
    <mergeCell ref="AJ267:AL267"/>
    <mergeCell ref="AJ268:AL268"/>
    <mergeCell ref="AJ257:AL257"/>
    <mergeCell ref="AJ258:AL258"/>
    <mergeCell ref="AJ259:AL259"/>
    <mergeCell ref="AJ260:AL260"/>
    <mergeCell ref="AJ261:AL261"/>
    <mergeCell ref="AJ262:AL262"/>
    <mergeCell ref="AJ251:AL251"/>
    <mergeCell ref="AJ252:AL252"/>
    <mergeCell ref="AJ253:AL253"/>
    <mergeCell ref="AJ254:AL254"/>
    <mergeCell ref="AJ255:AL255"/>
    <mergeCell ref="AJ256:AL256"/>
    <mergeCell ref="AJ245:AL245"/>
    <mergeCell ref="AJ246:AL246"/>
    <mergeCell ref="AJ247:AL247"/>
    <mergeCell ref="AJ248:AL248"/>
    <mergeCell ref="AJ249:AL249"/>
    <mergeCell ref="AJ250:AL250"/>
    <mergeCell ref="AJ239:AL239"/>
    <mergeCell ref="AJ240:AL240"/>
    <mergeCell ref="AJ241:AL241"/>
    <mergeCell ref="AJ242:AL242"/>
    <mergeCell ref="AJ243:AL243"/>
    <mergeCell ref="AJ244:AL244"/>
    <mergeCell ref="AJ233:AL233"/>
    <mergeCell ref="AJ234:AL234"/>
    <mergeCell ref="AJ235:AL235"/>
    <mergeCell ref="AJ236:AL236"/>
    <mergeCell ref="AJ237:AL237"/>
    <mergeCell ref="AJ238:AL238"/>
    <mergeCell ref="AJ223:AL223"/>
    <mergeCell ref="AJ224:AL224"/>
    <mergeCell ref="AJ227:AL227"/>
    <mergeCell ref="AJ231:AL231"/>
    <mergeCell ref="B232:D232"/>
    <mergeCell ref="AJ232:AL232"/>
    <mergeCell ref="AJ217:AL217"/>
    <mergeCell ref="AJ218:AL218"/>
    <mergeCell ref="AJ219:AL219"/>
    <mergeCell ref="AJ220:AL220"/>
    <mergeCell ref="AJ221:AL221"/>
    <mergeCell ref="AJ222:AL222"/>
    <mergeCell ref="AJ211:AL211"/>
    <mergeCell ref="AJ212:AL212"/>
    <mergeCell ref="AJ213:AL213"/>
    <mergeCell ref="AJ214:AL214"/>
    <mergeCell ref="AJ215:AL215"/>
    <mergeCell ref="AJ216:AL216"/>
    <mergeCell ref="AJ205:AL205"/>
    <mergeCell ref="AJ206:AL206"/>
    <mergeCell ref="AJ207:AL207"/>
    <mergeCell ref="AJ208:AL208"/>
    <mergeCell ref="AJ209:AL209"/>
    <mergeCell ref="AJ210:AL210"/>
    <mergeCell ref="AJ199:AL199"/>
    <mergeCell ref="AJ200:AL200"/>
    <mergeCell ref="AJ201:AL201"/>
    <mergeCell ref="AJ202:AL202"/>
    <mergeCell ref="AJ203:AL203"/>
    <mergeCell ref="AJ204:AL204"/>
    <mergeCell ref="AJ193:AL193"/>
    <mergeCell ref="AJ194:AL194"/>
    <mergeCell ref="AJ195:AL195"/>
    <mergeCell ref="AJ196:AL196"/>
    <mergeCell ref="AJ197:AL197"/>
    <mergeCell ref="AJ198:AL198"/>
    <mergeCell ref="AJ187:AL187"/>
    <mergeCell ref="AJ188:AL188"/>
    <mergeCell ref="AJ189:AL189"/>
    <mergeCell ref="AJ190:AL190"/>
    <mergeCell ref="AJ191:AL191"/>
    <mergeCell ref="AJ192:AL192"/>
    <mergeCell ref="AJ181:AL181"/>
    <mergeCell ref="AJ182:AL182"/>
    <mergeCell ref="AJ183:AL183"/>
    <mergeCell ref="AJ184:AL184"/>
    <mergeCell ref="AJ185:AL185"/>
    <mergeCell ref="AJ186:AL186"/>
    <mergeCell ref="AJ175:AL175"/>
    <mergeCell ref="AJ176:AL176"/>
    <mergeCell ref="AJ177:AL177"/>
    <mergeCell ref="AJ178:AL178"/>
    <mergeCell ref="AJ179:AL179"/>
    <mergeCell ref="AJ180:AL180"/>
    <mergeCell ref="AJ169:AL169"/>
    <mergeCell ref="AJ170:AL170"/>
    <mergeCell ref="AJ171:AL171"/>
    <mergeCell ref="AJ172:AL172"/>
    <mergeCell ref="AJ173:AL173"/>
    <mergeCell ref="AJ174:AL174"/>
    <mergeCell ref="AJ164:AL164"/>
    <mergeCell ref="B165:D165"/>
    <mergeCell ref="AJ165:AL165"/>
    <mergeCell ref="AJ166:AL166"/>
    <mergeCell ref="AJ167:AL167"/>
    <mergeCell ref="AJ168:AL168"/>
    <mergeCell ref="AJ154:AL154"/>
    <mergeCell ref="AJ155:AL155"/>
    <mergeCell ref="AJ156:AL156"/>
    <mergeCell ref="AJ159:AL159"/>
    <mergeCell ref="AJ146:AL146"/>
    <mergeCell ref="AJ147:AL147"/>
    <mergeCell ref="AJ148:AL148"/>
    <mergeCell ref="AJ149:AL149"/>
    <mergeCell ref="AJ150:AL150"/>
    <mergeCell ref="AJ151:AL151"/>
    <mergeCell ref="AJ145:AL145"/>
    <mergeCell ref="AJ134:AL134"/>
    <mergeCell ref="AJ135:AL135"/>
    <mergeCell ref="AJ136:AL136"/>
    <mergeCell ref="AJ137:AL137"/>
    <mergeCell ref="AJ138:AL138"/>
    <mergeCell ref="AJ139:AL139"/>
    <mergeCell ref="AJ152:AL152"/>
    <mergeCell ref="AJ153:AL153"/>
    <mergeCell ref="AJ103:AL103"/>
    <mergeCell ref="AJ56:AL56"/>
    <mergeCell ref="B57:D57"/>
    <mergeCell ref="B104:D104"/>
    <mergeCell ref="AJ140:AL140"/>
    <mergeCell ref="AJ141:AL141"/>
    <mergeCell ref="AJ142:AL142"/>
    <mergeCell ref="AJ143:AL143"/>
    <mergeCell ref="AJ144:AL144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2024-09-26T19:05:32Z</dcterms:modified>
</cp:coreProperties>
</file>